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heckCompatibility="1" defaultThemeVersion="124226"/>
  <bookViews>
    <workbookView xWindow="-12" yWindow="6168" windowWidth="15576" windowHeight="6228" tabRatio="882" firstSheet="6" activeTab="11"/>
  </bookViews>
  <sheets>
    <sheet name="April workforce information" sheetId="1" r:id="rId1"/>
    <sheet name="May workforce information" sheetId="5" r:id="rId2"/>
    <sheet name="June workforce information" sheetId="4" r:id="rId3"/>
    <sheet name="July workforce information" sheetId="3" r:id="rId4"/>
    <sheet name="August workforce Information" sheetId="6" r:id="rId5"/>
    <sheet name="September workforce Information" sheetId="7" r:id="rId6"/>
    <sheet name="October Workforce Information" sheetId="8" r:id="rId7"/>
    <sheet name="November Workforce Information" sheetId="9" r:id="rId8"/>
    <sheet name="December Workforce Information" sheetId="10" r:id="rId9"/>
    <sheet name="January Workforce Information" sheetId="11" r:id="rId10"/>
    <sheet name="February Workforce Information" sheetId="12" r:id="rId11"/>
    <sheet name="March Workforce Information" sheetId="13" r:id="rId12"/>
  </sheets>
  <definedNames>
    <definedName name="List_of_organisations" localSheetId="8">#REF!</definedName>
    <definedName name="List_of_organisations" localSheetId="10">#REF!</definedName>
    <definedName name="List_of_organisations" localSheetId="9">#REF!</definedName>
    <definedName name="List_of_organisations" localSheetId="11">#REF!</definedName>
    <definedName name="List_of_organisations" localSheetId="7">#REF!</definedName>
    <definedName name="List_of_organisations">#REF!</definedName>
    <definedName name="Main_Department" localSheetId="8">#REF!</definedName>
    <definedName name="Main_Department" localSheetId="10">#REF!</definedName>
    <definedName name="Main_Department" localSheetId="9">#REF!</definedName>
    <definedName name="Main_Department" localSheetId="11">#REF!</definedName>
    <definedName name="Main_Department" localSheetId="7">#REF!</definedName>
    <definedName name="Main_Department">#REF!</definedName>
    <definedName name="Month" localSheetId="8">#REF!</definedName>
    <definedName name="Month" localSheetId="10">#REF!</definedName>
    <definedName name="Month" localSheetId="9">#REF!</definedName>
    <definedName name="Month" localSheetId="11">#REF!</definedName>
    <definedName name="Month" localSheetId="7">#REF!</definedName>
    <definedName name="Month">#REF!</definedName>
    <definedName name="Organisation_Type" localSheetId="8">#REF!</definedName>
    <definedName name="Organisation_Type" localSheetId="10">#REF!</definedName>
    <definedName name="Organisation_Type" localSheetId="9">#REF!</definedName>
    <definedName name="Organisation_Type" localSheetId="11">#REF!</definedName>
    <definedName name="Organisation_Type" localSheetId="7">#REF!</definedName>
    <definedName name="Organisation_Type">#REF!</definedName>
    <definedName name="_xlnm.Print_Area" localSheetId="8">'December Workforce Information'!$A$4:$AP$52</definedName>
    <definedName name="_xlnm.Print_Area" localSheetId="10">'February Workforce Information'!$A$4:$AP$52</definedName>
    <definedName name="_xlnm.Print_Area" localSheetId="9">'January Workforce Information'!$A$4:$AP$52</definedName>
    <definedName name="_xlnm.Print_Area" localSheetId="11">'March Workforce Information'!$A$4:$AP$52</definedName>
    <definedName name="_xlnm.Print_Area" localSheetId="7">'November Workforce Information'!$A$4:$AP$52</definedName>
    <definedName name="_xlnm.Print_Area" localSheetId="6">'October Workforce Information'!$A$4:$AP$52</definedName>
    <definedName name="Yes_No" localSheetId="8">#REF!</definedName>
    <definedName name="Yes_No" localSheetId="10">#REF!</definedName>
    <definedName name="Yes_No" localSheetId="9">#REF!</definedName>
    <definedName name="Yes_No" localSheetId="11">#REF!</definedName>
    <definedName name="Yes_No" localSheetId="7">#REF!</definedName>
    <definedName name="Yes_No">#REF!</definedName>
  </definedNames>
  <calcPr calcId="145621" concurrentCalc="0"/>
</workbook>
</file>

<file path=xl/calcChain.xml><?xml version="1.0" encoding="utf-8"?>
<calcChain xmlns="http://schemas.openxmlformats.org/spreadsheetml/2006/main">
  <c r="AM52" i="13" l="1"/>
  <c r="AN52" i="13"/>
  <c r="AJ52" i="13"/>
  <c r="AA52" i="13"/>
  <c r="Z52" i="13"/>
  <c r="Q52" i="13"/>
  <c r="AC52" i="13"/>
  <c r="P52" i="13"/>
  <c r="AB52" i="13"/>
  <c r="AM51" i="13"/>
  <c r="AN51" i="13"/>
  <c r="AJ51" i="13"/>
  <c r="AA51" i="13"/>
  <c r="Z51" i="13"/>
  <c r="Q51" i="13"/>
  <c r="AC51" i="13"/>
  <c r="P51" i="13"/>
  <c r="AB51" i="13"/>
  <c r="AN50" i="13"/>
  <c r="AM50" i="13"/>
  <c r="AJ50" i="13"/>
  <c r="AA50" i="13"/>
  <c r="Z50" i="13"/>
  <c r="Q50" i="13"/>
  <c r="AC50" i="13"/>
  <c r="P50" i="13"/>
  <c r="AB50" i="13"/>
  <c r="AM49" i="13"/>
  <c r="AN49" i="13"/>
  <c r="AJ49" i="13"/>
  <c r="AA49" i="13"/>
  <c r="Z49" i="13"/>
  <c r="Q49" i="13"/>
  <c r="AC49" i="13"/>
  <c r="P49" i="13"/>
  <c r="AB49" i="13"/>
  <c r="AM48" i="13"/>
  <c r="AN48" i="13"/>
  <c r="AJ48" i="13"/>
  <c r="AA48" i="13"/>
  <c r="Z48" i="13"/>
  <c r="Q48" i="13"/>
  <c r="AC48" i="13"/>
  <c r="P48" i="13"/>
  <c r="AB48" i="13"/>
  <c r="AM47" i="13"/>
  <c r="AN47" i="13"/>
  <c r="AJ47" i="13"/>
  <c r="AA47" i="13"/>
  <c r="Z47" i="13"/>
  <c r="Q47" i="13"/>
  <c r="AC47" i="13"/>
  <c r="P47" i="13"/>
  <c r="AB47" i="13"/>
  <c r="AN46" i="13"/>
  <c r="AM46" i="13"/>
  <c r="AJ46" i="13"/>
  <c r="AA46" i="13"/>
  <c r="Z46" i="13"/>
  <c r="Q46" i="13"/>
  <c r="AC46" i="13"/>
  <c r="P46" i="13"/>
  <c r="AB46" i="13"/>
  <c r="AM45" i="13"/>
  <c r="AN45" i="13"/>
  <c r="AJ45" i="13"/>
  <c r="AA45" i="13"/>
  <c r="Z45" i="13"/>
  <c r="Q45" i="13"/>
  <c r="AC45" i="13"/>
  <c r="P45" i="13"/>
  <c r="AB45" i="13"/>
  <c r="AM44" i="13"/>
  <c r="AN44" i="13"/>
  <c r="AJ44" i="13"/>
  <c r="AA44" i="13"/>
  <c r="Z44" i="13"/>
  <c r="Q44" i="13"/>
  <c r="AC44" i="13"/>
  <c r="P44" i="13"/>
  <c r="AB44" i="13"/>
  <c r="AM43" i="13"/>
  <c r="AN43" i="13"/>
  <c r="AJ43" i="13"/>
  <c r="AA43" i="13"/>
  <c r="Z43" i="13"/>
  <c r="Q43" i="13"/>
  <c r="AC43" i="13"/>
  <c r="P43" i="13"/>
  <c r="AB43" i="13"/>
  <c r="AN42" i="13"/>
  <c r="AM42" i="13"/>
  <c r="AJ42" i="13"/>
  <c r="AA42" i="13"/>
  <c r="Z42" i="13"/>
  <c r="Q42" i="13"/>
  <c r="AC42" i="13"/>
  <c r="P42" i="13"/>
  <c r="AB42" i="13"/>
  <c r="AM41" i="13"/>
  <c r="AN41" i="13"/>
  <c r="AJ41" i="13"/>
  <c r="AA41" i="13"/>
  <c r="Z41" i="13"/>
  <c r="Q41" i="13"/>
  <c r="AC41" i="13"/>
  <c r="P41" i="13"/>
  <c r="AB41" i="13"/>
  <c r="AM40" i="13"/>
  <c r="AN40" i="13"/>
  <c r="AJ40" i="13"/>
  <c r="AA40" i="13"/>
  <c r="Z40" i="13"/>
  <c r="Q40" i="13"/>
  <c r="AC40" i="13"/>
  <c r="P40" i="13"/>
  <c r="AB40" i="13"/>
  <c r="AM39" i="13"/>
  <c r="AN39" i="13"/>
  <c r="AJ39" i="13"/>
  <c r="AA39" i="13"/>
  <c r="Z39" i="13"/>
  <c r="Q39" i="13"/>
  <c r="AC39" i="13"/>
  <c r="P39" i="13"/>
  <c r="AB39" i="13"/>
  <c r="AN38" i="13"/>
  <c r="AM38" i="13"/>
  <c r="AJ38" i="13"/>
  <c r="AA38" i="13"/>
  <c r="Z38" i="13"/>
  <c r="Q38" i="13"/>
  <c r="AC38" i="13"/>
  <c r="P38" i="13"/>
  <c r="AB38" i="13"/>
  <c r="AM37" i="13"/>
  <c r="AN37" i="13"/>
  <c r="AJ37" i="13"/>
  <c r="AA37" i="13"/>
  <c r="Z37" i="13"/>
  <c r="Q37" i="13"/>
  <c r="AC37" i="13"/>
  <c r="P37" i="13"/>
  <c r="AB37" i="13"/>
  <c r="AM36" i="13"/>
  <c r="AN36" i="13"/>
  <c r="AJ36" i="13"/>
  <c r="AA36" i="13"/>
  <c r="Z36" i="13"/>
  <c r="Q36" i="13"/>
  <c r="AC36" i="13"/>
  <c r="P36" i="13"/>
  <c r="AB36" i="13"/>
  <c r="AM35" i="13"/>
  <c r="AN35" i="13"/>
  <c r="AJ35" i="13"/>
  <c r="AB35" i="13"/>
  <c r="AA35" i="13"/>
  <c r="Z35" i="13"/>
  <c r="Q35" i="13"/>
  <c r="AC35" i="13"/>
  <c r="P35" i="13"/>
  <c r="AN34" i="13"/>
  <c r="AM34" i="13"/>
  <c r="AJ34" i="13"/>
  <c r="AA34" i="13"/>
  <c r="Z34" i="13"/>
  <c r="Q34" i="13"/>
  <c r="AC34" i="13"/>
  <c r="P34" i="13"/>
  <c r="AB34" i="13"/>
  <c r="AM33" i="13"/>
  <c r="AN33" i="13"/>
  <c r="AJ33" i="13"/>
  <c r="AA33" i="13"/>
  <c r="Z33" i="13"/>
  <c r="Q33" i="13"/>
  <c r="AC33" i="13"/>
  <c r="P33" i="13"/>
  <c r="AB33" i="13"/>
  <c r="AM32" i="13"/>
  <c r="AJ32" i="13"/>
  <c r="AA32" i="13"/>
  <c r="Z32" i="13"/>
  <c r="Q32" i="13"/>
  <c r="AC32" i="13"/>
  <c r="P32" i="13"/>
  <c r="AB32" i="13"/>
  <c r="AM31" i="13"/>
  <c r="AJ31" i="13"/>
  <c r="AA31" i="13"/>
  <c r="Z31" i="13"/>
  <c r="Q31" i="13"/>
  <c r="P31" i="13"/>
  <c r="AN30" i="13"/>
  <c r="AM30" i="13"/>
  <c r="AJ30" i="13"/>
  <c r="AA30" i="13"/>
  <c r="Z30" i="13"/>
  <c r="Q30" i="13"/>
  <c r="AC30" i="13"/>
  <c r="P30" i="13"/>
  <c r="AM29" i="13"/>
  <c r="AJ29" i="13"/>
  <c r="AA29" i="13"/>
  <c r="Z29" i="13"/>
  <c r="Q29" i="13"/>
  <c r="P29" i="13"/>
  <c r="AB29" i="13"/>
  <c r="AM28" i="13"/>
  <c r="AN28" i="13"/>
  <c r="AJ28" i="13"/>
  <c r="AA28" i="13"/>
  <c r="Z28" i="13"/>
  <c r="Q28" i="13"/>
  <c r="AC28" i="13"/>
  <c r="P28" i="13"/>
  <c r="AM27" i="13"/>
  <c r="AJ27" i="13"/>
  <c r="AA27" i="13"/>
  <c r="Z27" i="13"/>
  <c r="Q27" i="13"/>
  <c r="P27" i="13"/>
  <c r="AB27" i="13"/>
  <c r="AN26" i="13"/>
  <c r="AM26" i="13"/>
  <c r="AJ26" i="13"/>
  <c r="AA26" i="13"/>
  <c r="Z26" i="13"/>
  <c r="Q26" i="13"/>
  <c r="P26" i="13"/>
  <c r="AM25" i="13"/>
  <c r="AJ25" i="13"/>
  <c r="AA25" i="13"/>
  <c r="Z25" i="13"/>
  <c r="Q25" i="13"/>
  <c r="AC25" i="13"/>
  <c r="P25" i="13"/>
  <c r="AB25" i="13"/>
  <c r="AM24" i="13"/>
  <c r="AJ24" i="13"/>
  <c r="AA24" i="13"/>
  <c r="Z24" i="13"/>
  <c r="Q24" i="13"/>
  <c r="P24" i="13"/>
  <c r="AM23" i="13"/>
  <c r="AJ23" i="13"/>
  <c r="AA23" i="13"/>
  <c r="Z23" i="13"/>
  <c r="Q23" i="13"/>
  <c r="AC23" i="13"/>
  <c r="P23" i="13"/>
  <c r="AB23" i="13"/>
  <c r="AM22" i="13"/>
  <c r="AJ22" i="13"/>
  <c r="AN22" i="13"/>
  <c r="AA22" i="13"/>
  <c r="Z22" i="13"/>
  <c r="Q22" i="13"/>
  <c r="P22" i="13"/>
  <c r="AB22" i="13"/>
  <c r="AM21" i="13"/>
  <c r="AN21" i="13"/>
  <c r="AJ21" i="13"/>
  <c r="AA21" i="13"/>
  <c r="Z21" i="13"/>
  <c r="Q21" i="13"/>
  <c r="AC21" i="13"/>
  <c r="P21" i="13"/>
  <c r="AM20" i="13"/>
  <c r="AJ20" i="13"/>
  <c r="AA20" i="13"/>
  <c r="Z20" i="13"/>
  <c r="Q20" i="13"/>
  <c r="P20" i="13"/>
  <c r="AB20" i="13"/>
  <c r="AM19" i="13"/>
  <c r="AN19" i="13"/>
  <c r="AJ19" i="13"/>
  <c r="AA19" i="13"/>
  <c r="Z19" i="13"/>
  <c r="Q19" i="13"/>
  <c r="AC19" i="13"/>
  <c r="P19" i="13"/>
  <c r="AM18" i="13"/>
  <c r="AJ18" i="13"/>
  <c r="AN18" i="13"/>
  <c r="AA18" i="13"/>
  <c r="Z18" i="13"/>
  <c r="Q18" i="13"/>
  <c r="AC18" i="13"/>
  <c r="P18" i="13"/>
  <c r="AB18" i="13"/>
  <c r="AM17" i="13"/>
  <c r="AJ17" i="13"/>
  <c r="AA17" i="13"/>
  <c r="Z17" i="13"/>
  <c r="Q17" i="13"/>
  <c r="P17" i="13"/>
  <c r="AM16" i="13"/>
  <c r="AJ16" i="13"/>
  <c r="AA16" i="13"/>
  <c r="Z16" i="13"/>
  <c r="Q16" i="13"/>
  <c r="AC16" i="13"/>
  <c r="P16" i="13"/>
  <c r="AB16" i="13"/>
  <c r="AM15" i="13"/>
  <c r="AJ15" i="13"/>
  <c r="AA15" i="13"/>
  <c r="Z15" i="13"/>
  <c r="Q15" i="13"/>
  <c r="P15" i="13"/>
  <c r="AM14" i="13"/>
  <c r="AN14" i="13"/>
  <c r="AJ14" i="13"/>
  <c r="AA14" i="13"/>
  <c r="Z14" i="13"/>
  <c r="Q14" i="13"/>
  <c r="AC14" i="13"/>
  <c r="P14" i="13"/>
  <c r="AM13" i="13"/>
  <c r="AJ13" i="13"/>
  <c r="AA13" i="13"/>
  <c r="Z13" i="13"/>
  <c r="Q13" i="13"/>
  <c r="P13" i="13"/>
  <c r="AB13" i="13"/>
  <c r="AM12" i="13"/>
  <c r="AN12" i="13"/>
  <c r="AJ12" i="13"/>
  <c r="AA12" i="13"/>
  <c r="Z12" i="13"/>
  <c r="Q12" i="13"/>
  <c r="AC12" i="13"/>
  <c r="P12" i="13"/>
  <c r="AM11" i="13"/>
  <c r="AJ11" i="13"/>
  <c r="AA11" i="13"/>
  <c r="Z11" i="13"/>
  <c r="Q11" i="13"/>
  <c r="P11" i="13"/>
  <c r="AB11" i="13"/>
  <c r="AM10" i="13"/>
  <c r="AN10" i="13"/>
  <c r="AJ10" i="13"/>
  <c r="AA10" i="13"/>
  <c r="Z10" i="13"/>
  <c r="Q10" i="13"/>
  <c r="P10" i="13"/>
  <c r="AM9" i="13"/>
  <c r="AJ9" i="13"/>
  <c r="AA9" i="13"/>
  <c r="Z9" i="13"/>
  <c r="Q9" i="13"/>
  <c r="AC9" i="13"/>
  <c r="P9" i="13"/>
  <c r="AB9" i="13"/>
  <c r="AM8" i="13"/>
  <c r="AJ8" i="13"/>
  <c r="AA8" i="13"/>
  <c r="Z8" i="13"/>
  <c r="Q8" i="13"/>
  <c r="P8" i="13"/>
  <c r="AM7" i="13"/>
  <c r="AJ7" i="13"/>
  <c r="AA7" i="13"/>
  <c r="Z7" i="13"/>
  <c r="Q7" i="13"/>
  <c r="AC7" i="13"/>
  <c r="P7" i="13"/>
  <c r="AB7" i="13"/>
  <c r="AM52" i="12"/>
  <c r="AJ52" i="12"/>
  <c r="AA52" i="12"/>
  <c r="Z52" i="12"/>
  <c r="Q52" i="12"/>
  <c r="AC52" i="12"/>
  <c r="P52" i="12"/>
  <c r="AB52" i="12"/>
  <c r="AM51" i="12"/>
  <c r="AN51" i="12"/>
  <c r="AJ51" i="12"/>
  <c r="AA51" i="12"/>
  <c r="Z51" i="12"/>
  <c r="Q51" i="12"/>
  <c r="AC51" i="12"/>
  <c r="P51" i="12"/>
  <c r="AB51" i="12"/>
  <c r="AN50" i="12"/>
  <c r="AM50" i="12"/>
  <c r="AJ50" i="12"/>
  <c r="AA50" i="12"/>
  <c r="Z50" i="12"/>
  <c r="Q50" i="12"/>
  <c r="AC50" i="12"/>
  <c r="P50" i="12"/>
  <c r="AB50" i="12"/>
  <c r="AM49" i="12"/>
  <c r="AN49" i="12"/>
  <c r="AJ49" i="12"/>
  <c r="AC49" i="12"/>
  <c r="AA49" i="12"/>
  <c r="Z49" i="12"/>
  <c r="Q49" i="12"/>
  <c r="P49" i="12"/>
  <c r="AB49" i="12"/>
  <c r="AM48" i="12"/>
  <c r="AJ48" i="12"/>
  <c r="AA48" i="12"/>
  <c r="Z48" i="12"/>
  <c r="Q48" i="12"/>
  <c r="AC48" i="12"/>
  <c r="P48" i="12"/>
  <c r="AM47" i="12"/>
  <c r="AN47" i="12"/>
  <c r="AJ47" i="12"/>
  <c r="AA47" i="12"/>
  <c r="Z47" i="12"/>
  <c r="Q47" i="12"/>
  <c r="AC47" i="12"/>
  <c r="P47" i="12"/>
  <c r="AB47" i="12"/>
  <c r="AN46" i="12"/>
  <c r="AM46" i="12"/>
  <c r="AJ46" i="12"/>
  <c r="AA46" i="12"/>
  <c r="Z46" i="12"/>
  <c r="Q46" i="12"/>
  <c r="AC46" i="12"/>
  <c r="P46" i="12"/>
  <c r="AB46" i="12"/>
  <c r="AM45" i="12"/>
  <c r="AN45" i="12"/>
  <c r="AJ45" i="12"/>
  <c r="AC45" i="12"/>
  <c r="AA45" i="12"/>
  <c r="Z45" i="12"/>
  <c r="Q45" i="12"/>
  <c r="P45" i="12"/>
  <c r="AB45" i="12"/>
  <c r="AM44" i="12"/>
  <c r="AN44" i="12"/>
  <c r="AJ44" i="12"/>
  <c r="AA44" i="12"/>
  <c r="Z44" i="12"/>
  <c r="Q44" i="12"/>
  <c r="AC44" i="12"/>
  <c r="P44" i="12"/>
  <c r="AM43" i="12"/>
  <c r="AN43" i="12"/>
  <c r="AJ43" i="12"/>
  <c r="AA43" i="12"/>
  <c r="Z43" i="12"/>
  <c r="Q43" i="12"/>
  <c r="P43" i="12"/>
  <c r="AB43" i="12"/>
  <c r="AN42" i="12"/>
  <c r="AM42" i="12"/>
  <c r="AJ42" i="12"/>
  <c r="AA42" i="12"/>
  <c r="Z42" i="12"/>
  <c r="Q42" i="12"/>
  <c r="AC42" i="12"/>
  <c r="P42" i="12"/>
  <c r="AB42" i="12"/>
  <c r="AM41" i="12"/>
  <c r="AN41" i="12"/>
  <c r="AJ41" i="12"/>
  <c r="AC41" i="12"/>
  <c r="AA41" i="12"/>
  <c r="Z41" i="12"/>
  <c r="Q41" i="12"/>
  <c r="P41" i="12"/>
  <c r="AB41" i="12"/>
  <c r="AM40" i="12"/>
  <c r="AJ40" i="12"/>
  <c r="AA40" i="12"/>
  <c r="Z40" i="12"/>
  <c r="Q40" i="12"/>
  <c r="AC40" i="12"/>
  <c r="P40" i="12"/>
  <c r="AB40" i="12"/>
  <c r="AM39" i="12"/>
  <c r="AN39" i="12"/>
  <c r="AJ39" i="12"/>
  <c r="AA39" i="12"/>
  <c r="Z39" i="12"/>
  <c r="Q39" i="12"/>
  <c r="P39" i="12"/>
  <c r="AB39" i="12"/>
  <c r="AN38" i="12"/>
  <c r="AM38" i="12"/>
  <c r="AJ38" i="12"/>
  <c r="AA38" i="12"/>
  <c r="Z38" i="12"/>
  <c r="Q38" i="12"/>
  <c r="AC38" i="12"/>
  <c r="P38" i="12"/>
  <c r="AB38" i="12"/>
  <c r="AM37" i="12"/>
  <c r="AN37" i="12"/>
  <c r="AJ37" i="12"/>
  <c r="AA37" i="12"/>
  <c r="Z37" i="12"/>
  <c r="Q37" i="12"/>
  <c r="AC37" i="12"/>
  <c r="P37" i="12"/>
  <c r="AB37" i="12"/>
  <c r="AM36" i="12"/>
  <c r="AJ36" i="12"/>
  <c r="AA36" i="12"/>
  <c r="Z36" i="12"/>
  <c r="Q36" i="12"/>
  <c r="AC36" i="12"/>
  <c r="P36" i="12"/>
  <c r="AB36" i="12"/>
  <c r="AM35" i="12"/>
  <c r="AN35" i="12"/>
  <c r="AJ35" i="12"/>
  <c r="AA35" i="12"/>
  <c r="Z35" i="12"/>
  <c r="Q35" i="12"/>
  <c r="AC35" i="12"/>
  <c r="P35" i="12"/>
  <c r="AB35" i="12"/>
  <c r="AN34" i="12"/>
  <c r="AM34" i="12"/>
  <c r="AJ34" i="12"/>
  <c r="AA34" i="12"/>
  <c r="Z34" i="12"/>
  <c r="Q34" i="12"/>
  <c r="AC34" i="12"/>
  <c r="P34" i="12"/>
  <c r="AB34" i="12"/>
  <c r="AM33" i="12"/>
  <c r="AJ33" i="12"/>
  <c r="AC33" i="12"/>
  <c r="AA33" i="12"/>
  <c r="Z33" i="12"/>
  <c r="Q33" i="12"/>
  <c r="P33" i="12"/>
  <c r="AB33" i="12"/>
  <c r="AM32" i="12"/>
  <c r="AJ32" i="12"/>
  <c r="AA32" i="12"/>
  <c r="Z32" i="12"/>
  <c r="Q32" i="12"/>
  <c r="P32" i="12"/>
  <c r="AM31" i="12"/>
  <c r="AN31" i="12"/>
  <c r="AJ31" i="12"/>
  <c r="AA31" i="12"/>
  <c r="Z31" i="12"/>
  <c r="Q31" i="12"/>
  <c r="P31" i="12"/>
  <c r="AM30" i="12"/>
  <c r="AJ30" i="12"/>
  <c r="AN30" i="12"/>
  <c r="AA30" i="12"/>
  <c r="Z30" i="12"/>
  <c r="Q30" i="12"/>
  <c r="AC30" i="12"/>
  <c r="P30" i="12"/>
  <c r="AB30" i="12"/>
  <c r="AM29" i="12"/>
  <c r="AN29" i="12"/>
  <c r="AJ29" i="12"/>
  <c r="AA29" i="12"/>
  <c r="AC29" i="12"/>
  <c r="Z29" i="12"/>
  <c r="Q29" i="12"/>
  <c r="P29" i="12"/>
  <c r="AM28" i="12"/>
  <c r="AJ28" i="12"/>
  <c r="AA28" i="12"/>
  <c r="Z28" i="12"/>
  <c r="Q28" i="12"/>
  <c r="AC28" i="12"/>
  <c r="P28" i="12"/>
  <c r="AM27" i="12"/>
  <c r="AN27" i="12"/>
  <c r="AJ27" i="12"/>
  <c r="AA27" i="12"/>
  <c r="Z27" i="12"/>
  <c r="Q27" i="12"/>
  <c r="P27" i="12"/>
  <c r="AB27" i="12"/>
  <c r="AM26" i="12"/>
  <c r="AN26" i="12"/>
  <c r="AJ26" i="12"/>
  <c r="AA26" i="12"/>
  <c r="Z26" i="12"/>
  <c r="Q26" i="12"/>
  <c r="P26" i="12"/>
  <c r="AM25" i="12"/>
  <c r="AJ25" i="12"/>
  <c r="AA25" i="12"/>
  <c r="Z25" i="12"/>
  <c r="Q25" i="12"/>
  <c r="AC25" i="12"/>
  <c r="P25" i="12"/>
  <c r="AB25" i="12"/>
  <c r="AM24" i="12"/>
  <c r="AJ24" i="12"/>
  <c r="AA24" i="12"/>
  <c r="Z24" i="12"/>
  <c r="Q24" i="12"/>
  <c r="P24" i="12"/>
  <c r="AM23" i="12"/>
  <c r="AJ23" i="12"/>
  <c r="AA23" i="12"/>
  <c r="Z23" i="12"/>
  <c r="Q23" i="12"/>
  <c r="P23" i="12"/>
  <c r="AB23" i="12"/>
  <c r="AM22" i="12"/>
  <c r="AN22" i="12"/>
  <c r="AJ22" i="12"/>
  <c r="AA22" i="12"/>
  <c r="Z22" i="12"/>
  <c r="Q22" i="12"/>
  <c r="P22" i="12"/>
  <c r="AB22" i="12"/>
  <c r="AM21" i="12"/>
  <c r="AJ21" i="12"/>
  <c r="AA21" i="12"/>
  <c r="AC21" i="12"/>
  <c r="Z21" i="12"/>
  <c r="Q21" i="12"/>
  <c r="P21" i="12"/>
  <c r="AM20" i="12"/>
  <c r="AJ20" i="12"/>
  <c r="AA20" i="12"/>
  <c r="Z20" i="12"/>
  <c r="Q20" i="12"/>
  <c r="AC20" i="12"/>
  <c r="P20" i="12"/>
  <c r="AB20" i="12"/>
  <c r="AM19" i="12"/>
  <c r="AJ19" i="12"/>
  <c r="AA19" i="12"/>
  <c r="Z19" i="12"/>
  <c r="Q19" i="12"/>
  <c r="P19" i="12"/>
  <c r="AM18" i="12"/>
  <c r="AJ18" i="12"/>
  <c r="AA18" i="12"/>
  <c r="Z18" i="12"/>
  <c r="Q18" i="12"/>
  <c r="AC18" i="12"/>
  <c r="P18" i="12"/>
  <c r="AM17" i="12"/>
  <c r="AJ17" i="12"/>
  <c r="AC17" i="12"/>
  <c r="AA17" i="12"/>
  <c r="Z17" i="12"/>
  <c r="Q17" i="12"/>
  <c r="P17" i="12"/>
  <c r="AB17" i="12"/>
  <c r="AM16" i="12"/>
  <c r="AJ16" i="12"/>
  <c r="AA16" i="12"/>
  <c r="Z16" i="12"/>
  <c r="Q16" i="12"/>
  <c r="P16" i="12"/>
  <c r="AM15" i="12"/>
  <c r="AN15" i="12"/>
  <c r="AJ15" i="12"/>
  <c r="AA15" i="12"/>
  <c r="Z15" i="12"/>
  <c r="Q15" i="12"/>
  <c r="P15" i="12"/>
  <c r="AB15" i="12"/>
  <c r="AM14" i="12"/>
  <c r="AN14" i="12"/>
  <c r="AJ14" i="12"/>
  <c r="AA14" i="12"/>
  <c r="Z14" i="12"/>
  <c r="Q14" i="12"/>
  <c r="P14" i="12"/>
  <c r="AB14" i="12"/>
  <c r="AM13" i="12"/>
  <c r="AJ13" i="12"/>
  <c r="AA13" i="12"/>
  <c r="AC13" i="12"/>
  <c r="Z13" i="12"/>
  <c r="Q13" i="12"/>
  <c r="P13" i="12"/>
  <c r="AM12" i="12"/>
  <c r="AJ12" i="12"/>
  <c r="AA12" i="12"/>
  <c r="Z12" i="12"/>
  <c r="Q12" i="12"/>
  <c r="AC12" i="12"/>
  <c r="P12" i="12"/>
  <c r="AB12" i="12"/>
  <c r="AM11" i="12"/>
  <c r="AJ11" i="12"/>
  <c r="AA11" i="12"/>
  <c r="Z11" i="12"/>
  <c r="Q11" i="12"/>
  <c r="P11" i="12"/>
  <c r="AM10" i="12"/>
  <c r="AN10" i="12"/>
  <c r="AJ10" i="12"/>
  <c r="AA10" i="12"/>
  <c r="Z10" i="12"/>
  <c r="Q10" i="12"/>
  <c r="AC10" i="12"/>
  <c r="P10" i="12"/>
  <c r="AM9" i="12"/>
  <c r="AJ9" i="12"/>
  <c r="AC9" i="12"/>
  <c r="AA9" i="12"/>
  <c r="Z9" i="12"/>
  <c r="Q9" i="12"/>
  <c r="P9" i="12"/>
  <c r="AB9" i="12"/>
  <c r="AM8" i="12"/>
  <c r="AJ8" i="12"/>
  <c r="AA8" i="12"/>
  <c r="Z8" i="12"/>
  <c r="Q8" i="12"/>
  <c r="P8" i="12"/>
  <c r="AM7" i="12"/>
  <c r="AN7" i="12"/>
  <c r="AJ7" i="12"/>
  <c r="AA7" i="12"/>
  <c r="Z7" i="12"/>
  <c r="Q7" i="12"/>
  <c r="P7" i="12"/>
  <c r="AB7" i="12"/>
  <c r="AM52" i="11"/>
  <c r="AJ52" i="11"/>
  <c r="AN52" i="11"/>
  <c r="AA52" i="11"/>
  <c r="Z52" i="11"/>
  <c r="Q52" i="11"/>
  <c r="AC52" i="11"/>
  <c r="P52" i="11"/>
  <c r="AB52" i="11"/>
  <c r="AM51" i="11"/>
  <c r="AN51" i="11"/>
  <c r="AJ51" i="11"/>
  <c r="AA51" i="11"/>
  <c r="Z51" i="11"/>
  <c r="Q51" i="11"/>
  <c r="AC51" i="11"/>
  <c r="P51" i="11"/>
  <c r="AB51" i="11"/>
  <c r="AN50" i="11"/>
  <c r="AM50" i="11"/>
  <c r="AJ50" i="11"/>
  <c r="AA50" i="11"/>
  <c r="Z50" i="11"/>
  <c r="Q50" i="11"/>
  <c r="AC50" i="11"/>
  <c r="P50" i="11"/>
  <c r="AB50" i="11"/>
  <c r="AM49" i="11"/>
  <c r="AN49" i="11"/>
  <c r="AJ49" i="11"/>
  <c r="AC49" i="11"/>
  <c r="AA49" i="11"/>
  <c r="Z49" i="11"/>
  <c r="Q49" i="11"/>
  <c r="P49" i="11"/>
  <c r="AB49" i="11"/>
  <c r="AM48" i="11"/>
  <c r="AJ48" i="11"/>
  <c r="AN48" i="11"/>
  <c r="AA48" i="11"/>
  <c r="Z48" i="11"/>
  <c r="Q48" i="11"/>
  <c r="AC48" i="11"/>
  <c r="P48" i="11"/>
  <c r="AM47" i="11"/>
  <c r="AN47" i="11"/>
  <c r="AJ47" i="11"/>
  <c r="AA47" i="11"/>
  <c r="Z47" i="11"/>
  <c r="Q47" i="11"/>
  <c r="AC47" i="11"/>
  <c r="P47" i="11"/>
  <c r="AB47" i="11"/>
  <c r="AN46" i="11"/>
  <c r="AM46" i="11"/>
  <c r="AJ46" i="11"/>
  <c r="AA46" i="11"/>
  <c r="Z46" i="11"/>
  <c r="Q46" i="11"/>
  <c r="AC46" i="11"/>
  <c r="P46" i="11"/>
  <c r="AB46" i="11"/>
  <c r="AM45" i="11"/>
  <c r="AN45" i="11"/>
  <c r="AJ45" i="11"/>
  <c r="AC45" i="11"/>
  <c r="AA45" i="11"/>
  <c r="Z45" i="11"/>
  <c r="Q45" i="11"/>
  <c r="P45" i="11"/>
  <c r="AB45" i="11"/>
  <c r="AM44" i="11"/>
  <c r="AJ44" i="11"/>
  <c r="AN44" i="11"/>
  <c r="AA44" i="11"/>
  <c r="Z44" i="11"/>
  <c r="Q44" i="11"/>
  <c r="AC44" i="11"/>
  <c r="P44" i="11"/>
  <c r="AM43" i="11"/>
  <c r="AN43" i="11"/>
  <c r="AJ43" i="11"/>
  <c r="AA43" i="11"/>
  <c r="Z43" i="11"/>
  <c r="Q43" i="11"/>
  <c r="P43" i="11"/>
  <c r="AB43" i="11"/>
  <c r="AN42" i="11"/>
  <c r="AM42" i="11"/>
  <c r="AJ42" i="11"/>
  <c r="AA42" i="11"/>
  <c r="Z42" i="11"/>
  <c r="Q42" i="11"/>
  <c r="AC42" i="11"/>
  <c r="P42" i="11"/>
  <c r="AB42" i="11"/>
  <c r="AM41" i="11"/>
  <c r="AN41" i="11"/>
  <c r="AJ41" i="11"/>
  <c r="AC41" i="11"/>
  <c r="AA41" i="11"/>
  <c r="Z41" i="11"/>
  <c r="Q41" i="11"/>
  <c r="P41" i="11"/>
  <c r="AB41" i="11"/>
  <c r="AM40" i="11"/>
  <c r="AJ40" i="11"/>
  <c r="AN40" i="11"/>
  <c r="AA40" i="11"/>
  <c r="Z40" i="11"/>
  <c r="Q40" i="11"/>
  <c r="AC40" i="11"/>
  <c r="P40" i="11"/>
  <c r="AB40" i="11"/>
  <c r="AM39" i="11"/>
  <c r="AN39" i="11"/>
  <c r="AJ39" i="11"/>
  <c r="AA39" i="11"/>
  <c r="Z39" i="11"/>
  <c r="Q39" i="11"/>
  <c r="P39" i="11"/>
  <c r="AB39" i="11"/>
  <c r="AN38" i="11"/>
  <c r="AM38" i="11"/>
  <c r="AJ38" i="11"/>
  <c r="AA38" i="11"/>
  <c r="Z38" i="11"/>
  <c r="Q38" i="11"/>
  <c r="AC38" i="11"/>
  <c r="P38" i="11"/>
  <c r="AB38" i="11"/>
  <c r="AM37" i="11"/>
  <c r="AN37" i="11"/>
  <c r="AJ37" i="11"/>
  <c r="AA37" i="11"/>
  <c r="Z37" i="11"/>
  <c r="Q37" i="11"/>
  <c r="AC37" i="11"/>
  <c r="P37" i="11"/>
  <c r="AB37" i="11"/>
  <c r="AM36" i="11"/>
  <c r="AJ36" i="11"/>
  <c r="AN36" i="11"/>
  <c r="AA36" i="11"/>
  <c r="Z36" i="11"/>
  <c r="Q36" i="11"/>
  <c r="AC36" i="11"/>
  <c r="P36" i="11"/>
  <c r="AB36" i="11"/>
  <c r="AM35" i="11"/>
  <c r="AN35" i="11"/>
  <c r="AJ35" i="11"/>
  <c r="AA35" i="11"/>
  <c r="Z35" i="11"/>
  <c r="Q35" i="11"/>
  <c r="AC35" i="11"/>
  <c r="P35" i="11"/>
  <c r="AB35" i="11"/>
  <c r="AN34" i="11"/>
  <c r="AM34" i="11"/>
  <c r="AJ34" i="11"/>
  <c r="AA34" i="11"/>
  <c r="Z34" i="11"/>
  <c r="Q34" i="11"/>
  <c r="AC34" i="11"/>
  <c r="P34" i="11"/>
  <c r="AB34" i="11"/>
  <c r="AM33" i="11"/>
  <c r="AN33" i="11"/>
  <c r="AJ33" i="11"/>
  <c r="AC33" i="11"/>
  <c r="AA33" i="11"/>
  <c r="Z33" i="11"/>
  <c r="Q33" i="11"/>
  <c r="P33" i="11"/>
  <c r="AB33" i="11"/>
  <c r="AM32" i="11"/>
  <c r="AJ32" i="11"/>
  <c r="AN32" i="11"/>
  <c r="AA32" i="11"/>
  <c r="Z32" i="11"/>
  <c r="Q32" i="11"/>
  <c r="AC32" i="11"/>
  <c r="P32" i="11"/>
  <c r="AM31" i="11"/>
  <c r="AN31" i="11"/>
  <c r="AJ31" i="11"/>
  <c r="AA31" i="11"/>
  <c r="Z31" i="11"/>
  <c r="Q31" i="11"/>
  <c r="P31" i="11"/>
  <c r="AB31" i="11"/>
  <c r="AM30" i="11"/>
  <c r="AJ30" i="11"/>
  <c r="AN30" i="11"/>
  <c r="AA30" i="11"/>
  <c r="Z30" i="11"/>
  <c r="Q30" i="11"/>
  <c r="P30" i="11"/>
  <c r="AM29" i="11"/>
  <c r="AJ29" i="11"/>
  <c r="AA29" i="11"/>
  <c r="AC29" i="11"/>
  <c r="Z29" i="11"/>
  <c r="Q29" i="11"/>
  <c r="P29" i="11"/>
  <c r="AM28" i="11"/>
  <c r="AJ28" i="11"/>
  <c r="AN28" i="11"/>
  <c r="AA28" i="11"/>
  <c r="Z28" i="11"/>
  <c r="Q28" i="11"/>
  <c r="P28" i="11"/>
  <c r="AM27" i="11"/>
  <c r="AJ27" i="11"/>
  <c r="AA27" i="11"/>
  <c r="Z27" i="11"/>
  <c r="Q27" i="11"/>
  <c r="P27" i="11"/>
  <c r="AM26" i="11"/>
  <c r="AJ26" i="11"/>
  <c r="AN26" i="11"/>
  <c r="AA26" i="11"/>
  <c r="Z26" i="11"/>
  <c r="Q26" i="11"/>
  <c r="AC26" i="11"/>
  <c r="P26" i="11"/>
  <c r="AB26" i="11"/>
  <c r="AM25" i="11"/>
  <c r="AN25" i="11"/>
  <c r="AJ25" i="11"/>
  <c r="AA25" i="11"/>
  <c r="Z25" i="11"/>
  <c r="Q25" i="11"/>
  <c r="P25" i="11"/>
  <c r="AM24" i="11"/>
  <c r="AJ24" i="11"/>
  <c r="AA24" i="11"/>
  <c r="Z24" i="11"/>
  <c r="Q24" i="11"/>
  <c r="AC24" i="11"/>
  <c r="P24" i="11"/>
  <c r="AB24" i="11"/>
  <c r="AM23" i="11"/>
  <c r="AN23" i="11"/>
  <c r="AJ23" i="11"/>
  <c r="AA23" i="11"/>
  <c r="Z23" i="11"/>
  <c r="Q23" i="11"/>
  <c r="P23" i="11"/>
  <c r="AM22" i="11"/>
  <c r="AN22" i="11"/>
  <c r="AJ22" i="11"/>
  <c r="AA22" i="11"/>
  <c r="Z22" i="11"/>
  <c r="Q22" i="11"/>
  <c r="AC22" i="11"/>
  <c r="P22" i="11"/>
  <c r="AM21" i="11"/>
  <c r="AJ21" i="11"/>
  <c r="AA21" i="11"/>
  <c r="Z21" i="11"/>
  <c r="Q21" i="11"/>
  <c r="P21" i="11"/>
  <c r="AB21" i="11"/>
  <c r="AM20" i="11"/>
  <c r="AJ20" i="11"/>
  <c r="AA20" i="11"/>
  <c r="Z20" i="11"/>
  <c r="Q20" i="11"/>
  <c r="AC20" i="11"/>
  <c r="P20" i="11"/>
  <c r="AM19" i="11"/>
  <c r="AJ19" i="11"/>
  <c r="AA19" i="11"/>
  <c r="Z19" i="11"/>
  <c r="Q19" i="11"/>
  <c r="P19" i="11"/>
  <c r="AB19" i="11"/>
  <c r="AM18" i="11"/>
  <c r="AN18" i="11"/>
  <c r="AJ18" i="11"/>
  <c r="AA18" i="11"/>
  <c r="Z18" i="11"/>
  <c r="Q18" i="11"/>
  <c r="P18" i="11"/>
  <c r="AM17" i="11"/>
  <c r="AN17" i="11"/>
  <c r="AJ17" i="11"/>
  <c r="AA17" i="11"/>
  <c r="AC17" i="11"/>
  <c r="Z17" i="11"/>
  <c r="Q17" i="11"/>
  <c r="P17" i="11"/>
  <c r="AM16" i="11"/>
  <c r="AJ16" i="11"/>
  <c r="AA16" i="11"/>
  <c r="Z16" i="11"/>
  <c r="Q16" i="11"/>
  <c r="P16" i="11"/>
  <c r="AM15" i="11"/>
  <c r="AN15" i="11"/>
  <c r="AJ15" i="11"/>
  <c r="AA15" i="11"/>
  <c r="Z15" i="11"/>
  <c r="Q15" i="11"/>
  <c r="AC15" i="11"/>
  <c r="P15" i="11"/>
  <c r="AM14" i="11"/>
  <c r="AJ14" i="11"/>
  <c r="AA14" i="11"/>
  <c r="Z14" i="11"/>
  <c r="Q14" i="11"/>
  <c r="AC14" i="11"/>
  <c r="P14" i="11"/>
  <c r="AB14" i="11"/>
  <c r="AM13" i="11"/>
  <c r="AN13" i="11"/>
  <c r="AJ13" i="11"/>
  <c r="AA13" i="11"/>
  <c r="Z13" i="11"/>
  <c r="Q13" i="11"/>
  <c r="P13" i="11"/>
  <c r="AM12" i="11"/>
  <c r="AJ12" i="11"/>
  <c r="AA12" i="11"/>
  <c r="Z12" i="11"/>
  <c r="Q12" i="11"/>
  <c r="AC12" i="11"/>
  <c r="P12" i="11"/>
  <c r="AM11" i="11"/>
  <c r="AN11" i="11"/>
  <c r="AJ11" i="11"/>
  <c r="AA11" i="11"/>
  <c r="Z11" i="11"/>
  <c r="Q11" i="11"/>
  <c r="P11" i="11"/>
  <c r="AM10" i="11"/>
  <c r="AJ10" i="11"/>
  <c r="AA10" i="11"/>
  <c r="Z10" i="11"/>
  <c r="Q10" i="11"/>
  <c r="AC10" i="11"/>
  <c r="P10" i="11"/>
  <c r="AM9" i="11"/>
  <c r="AN9" i="11"/>
  <c r="AJ9" i="11"/>
  <c r="AC9" i="11"/>
  <c r="AA9" i="11"/>
  <c r="Z9" i="11"/>
  <c r="Q9" i="11"/>
  <c r="P9" i="11"/>
  <c r="AM8" i="11"/>
  <c r="AJ8" i="11"/>
  <c r="AA8" i="11"/>
  <c r="Z8" i="11"/>
  <c r="Q8" i="11"/>
  <c r="P8" i="11"/>
  <c r="AM7" i="11"/>
  <c r="AJ7" i="11"/>
  <c r="AA7" i="11"/>
  <c r="Z7" i="11"/>
  <c r="Q7" i="11"/>
  <c r="AC7" i="11"/>
  <c r="P7" i="11"/>
  <c r="AB7" i="11"/>
  <c r="AJ7" i="10"/>
  <c r="AJ8" i="10"/>
  <c r="AJ9" i="10"/>
  <c r="AJ10" i="10"/>
  <c r="AN10" i="10"/>
  <c r="AJ11" i="10"/>
  <c r="AJ12" i="10"/>
  <c r="AJ13" i="10"/>
  <c r="AJ14" i="10"/>
  <c r="AJ15" i="10"/>
  <c r="AJ16" i="10"/>
  <c r="AJ17" i="10"/>
  <c r="AJ18" i="10"/>
  <c r="AJ19" i="10"/>
  <c r="AJ20" i="10"/>
  <c r="AJ21" i="10"/>
  <c r="AJ22" i="10"/>
  <c r="AJ23" i="10"/>
  <c r="AJ24" i="10"/>
  <c r="AJ25" i="10"/>
  <c r="AJ26" i="10"/>
  <c r="AN26" i="10"/>
  <c r="AJ27" i="10"/>
  <c r="AJ28" i="10"/>
  <c r="AJ29" i="10"/>
  <c r="AJ30" i="10"/>
  <c r="AJ31" i="10"/>
  <c r="AJ32" i="10"/>
  <c r="AJ33" i="10"/>
  <c r="AN52" i="10"/>
  <c r="AM52" i="10"/>
  <c r="AJ52" i="10"/>
  <c r="AA52" i="10"/>
  <c r="Z52" i="10"/>
  <c r="Q52" i="10"/>
  <c r="AC52" i="10"/>
  <c r="P52" i="10"/>
  <c r="AB52" i="10"/>
  <c r="AM51" i="10"/>
  <c r="AN51" i="10"/>
  <c r="AJ51" i="10"/>
  <c r="AA51" i="10"/>
  <c r="Z51" i="10"/>
  <c r="Q51" i="10"/>
  <c r="AC51" i="10"/>
  <c r="P51" i="10"/>
  <c r="AB51" i="10"/>
  <c r="AM50" i="10"/>
  <c r="AJ50" i="10"/>
  <c r="AN50" i="10"/>
  <c r="AA50" i="10"/>
  <c r="Z50" i="10"/>
  <c r="Q50" i="10"/>
  <c r="AC50" i="10"/>
  <c r="P50" i="10"/>
  <c r="AB50" i="10"/>
  <c r="AM49" i="10"/>
  <c r="AN49" i="10"/>
  <c r="AJ49" i="10"/>
  <c r="AA49" i="10"/>
  <c r="Z49" i="10"/>
  <c r="Q49" i="10"/>
  <c r="AC49" i="10"/>
  <c r="P49" i="10"/>
  <c r="AB49" i="10"/>
  <c r="AN48" i="10"/>
  <c r="AM48" i="10"/>
  <c r="AJ48" i="10"/>
  <c r="AA48" i="10"/>
  <c r="Z48" i="10"/>
  <c r="Q48" i="10"/>
  <c r="AC48" i="10"/>
  <c r="P48" i="10"/>
  <c r="AB48" i="10"/>
  <c r="AM47" i="10"/>
  <c r="AN47" i="10"/>
  <c r="AJ47" i="10"/>
  <c r="AA47" i="10"/>
  <c r="Z47" i="10"/>
  <c r="Q47" i="10"/>
  <c r="AC47" i="10"/>
  <c r="P47" i="10"/>
  <c r="AB47" i="10"/>
  <c r="AM46" i="10"/>
  <c r="AJ46" i="10"/>
  <c r="AN46" i="10"/>
  <c r="AA46" i="10"/>
  <c r="Z46" i="10"/>
  <c r="Q46" i="10"/>
  <c r="AC46" i="10"/>
  <c r="P46" i="10"/>
  <c r="AB46" i="10"/>
  <c r="AM45" i="10"/>
  <c r="AN45" i="10"/>
  <c r="AJ45" i="10"/>
  <c r="AA45" i="10"/>
  <c r="Z45" i="10"/>
  <c r="Q45" i="10"/>
  <c r="AC45" i="10"/>
  <c r="P45" i="10"/>
  <c r="AB45" i="10"/>
  <c r="AN44" i="10"/>
  <c r="AM44" i="10"/>
  <c r="AJ44" i="10"/>
  <c r="AA44" i="10"/>
  <c r="Z44" i="10"/>
  <c r="Q44" i="10"/>
  <c r="AC44" i="10"/>
  <c r="P44" i="10"/>
  <c r="AB44" i="10"/>
  <c r="AM43" i="10"/>
  <c r="AN43" i="10"/>
  <c r="AJ43" i="10"/>
  <c r="AA43" i="10"/>
  <c r="Z43" i="10"/>
  <c r="Q43" i="10"/>
  <c r="AC43" i="10"/>
  <c r="P43" i="10"/>
  <c r="AB43" i="10"/>
  <c r="AM42" i="10"/>
  <c r="AJ42" i="10"/>
  <c r="AN42" i="10"/>
  <c r="AA42" i="10"/>
  <c r="Z42" i="10"/>
  <c r="Q42" i="10"/>
  <c r="AC42" i="10"/>
  <c r="P42" i="10"/>
  <c r="AB42" i="10"/>
  <c r="AM41" i="10"/>
  <c r="AN41" i="10"/>
  <c r="AJ41" i="10"/>
  <c r="AA41" i="10"/>
  <c r="Z41" i="10"/>
  <c r="Q41" i="10"/>
  <c r="AC41" i="10"/>
  <c r="P41" i="10"/>
  <c r="AB41" i="10"/>
  <c r="AN40" i="10"/>
  <c r="AM40" i="10"/>
  <c r="AJ40" i="10"/>
  <c r="AA40" i="10"/>
  <c r="Z40" i="10"/>
  <c r="Q40" i="10"/>
  <c r="AC40" i="10"/>
  <c r="P40" i="10"/>
  <c r="AB40" i="10"/>
  <c r="AM39" i="10"/>
  <c r="AN39" i="10"/>
  <c r="AJ39" i="10"/>
  <c r="AA39" i="10"/>
  <c r="Z39" i="10"/>
  <c r="Q39" i="10"/>
  <c r="AC39" i="10"/>
  <c r="P39" i="10"/>
  <c r="AB39" i="10"/>
  <c r="AM38" i="10"/>
  <c r="AJ38" i="10"/>
  <c r="AN38" i="10"/>
  <c r="AA38" i="10"/>
  <c r="Z38" i="10"/>
  <c r="Q38" i="10"/>
  <c r="AC38" i="10"/>
  <c r="P38" i="10"/>
  <c r="AB38" i="10"/>
  <c r="AM37" i="10"/>
  <c r="AN37" i="10"/>
  <c r="AJ37" i="10"/>
  <c r="AA37" i="10"/>
  <c r="Z37" i="10"/>
  <c r="Q37" i="10"/>
  <c r="AC37" i="10"/>
  <c r="P37" i="10"/>
  <c r="AB37" i="10"/>
  <c r="AN36" i="10"/>
  <c r="AM36" i="10"/>
  <c r="AJ36" i="10"/>
  <c r="AA36" i="10"/>
  <c r="Z36" i="10"/>
  <c r="Q36" i="10"/>
  <c r="AC36" i="10"/>
  <c r="P36" i="10"/>
  <c r="AB36" i="10"/>
  <c r="AM35" i="10"/>
  <c r="AN35" i="10"/>
  <c r="AJ35" i="10"/>
  <c r="AA35" i="10"/>
  <c r="Z35" i="10"/>
  <c r="Q35" i="10"/>
  <c r="AC35" i="10"/>
  <c r="P35" i="10"/>
  <c r="AB35" i="10"/>
  <c r="AM34" i="10"/>
  <c r="AJ34" i="10"/>
  <c r="AN34" i="10"/>
  <c r="AA34" i="10"/>
  <c r="Z34" i="10"/>
  <c r="Q34" i="10"/>
  <c r="AC34" i="10"/>
  <c r="P34" i="10"/>
  <c r="AB34" i="10"/>
  <c r="AM33" i="10"/>
  <c r="AN33" i="10"/>
  <c r="AA33" i="10"/>
  <c r="Z33" i="10"/>
  <c r="Q33" i="10"/>
  <c r="AC33" i="10"/>
  <c r="P33" i="10"/>
  <c r="AN32" i="10"/>
  <c r="AM32" i="10"/>
  <c r="AA32" i="10"/>
  <c r="Z32" i="10"/>
  <c r="Q32" i="10"/>
  <c r="AC32" i="10"/>
  <c r="P32" i="10"/>
  <c r="AB32" i="10"/>
  <c r="AM31" i="10"/>
  <c r="AN31" i="10"/>
  <c r="AA31" i="10"/>
  <c r="Z31" i="10"/>
  <c r="Q31" i="10"/>
  <c r="P31" i="10"/>
  <c r="AM30" i="10"/>
  <c r="AN30" i="10"/>
  <c r="AA30" i="10"/>
  <c r="Z30" i="10"/>
  <c r="Q30" i="10"/>
  <c r="AC30" i="10"/>
  <c r="P30" i="10"/>
  <c r="AB30" i="10"/>
  <c r="AM29" i="10"/>
  <c r="AA29" i="10"/>
  <c r="Z29" i="10"/>
  <c r="Q29" i="10"/>
  <c r="P29" i="10"/>
  <c r="AM28" i="10"/>
  <c r="AN28" i="10"/>
  <c r="AA28" i="10"/>
  <c r="Z28" i="10"/>
  <c r="Q28" i="10"/>
  <c r="AC28" i="10"/>
  <c r="P28" i="10"/>
  <c r="AM27" i="10"/>
  <c r="AN27" i="10"/>
  <c r="AA27" i="10"/>
  <c r="Z27" i="10"/>
  <c r="Q27" i="10"/>
  <c r="P27" i="10"/>
  <c r="AB27" i="10"/>
  <c r="AM26" i="10"/>
  <c r="AA26" i="10"/>
  <c r="Z26" i="10"/>
  <c r="Q26" i="10"/>
  <c r="AC26" i="10"/>
  <c r="P26" i="10"/>
  <c r="AM25" i="10"/>
  <c r="AN25" i="10"/>
  <c r="AA25" i="10"/>
  <c r="Z25" i="10"/>
  <c r="Q25" i="10"/>
  <c r="P25" i="10"/>
  <c r="AB25" i="10"/>
  <c r="AM24" i="10"/>
  <c r="AN24" i="10"/>
  <c r="AA24" i="10"/>
  <c r="Z24" i="10"/>
  <c r="Q24" i="10"/>
  <c r="P24" i="10"/>
  <c r="AM23" i="10"/>
  <c r="AN23" i="10"/>
  <c r="AA23" i="10"/>
  <c r="Z23" i="10"/>
  <c r="Q23" i="10"/>
  <c r="AC23" i="10"/>
  <c r="P23" i="10"/>
  <c r="AB23" i="10"/>
  <c r="AM22" i="10"/>
  <c r="AN22" i="10"/>
  <c r="AA22" i="10"/>
  <c r="Z22" i="10"/>
  <c r="Q22" i="10"/>
  <c r="P22" i="10"/>
  <c r="AM21" i="10"/>
  <c r="AA21" i="10"/>
  <c r="Z21" i="10"/>
  <c r="Q21" i="10"/>
  <c r="AC21" i="10"/>
  <c r="P21" i="10"/>
  <c r="AB21" i="10"/>
  <c r="AM20" i="10"/>
  <c r="AN20" i="10"/>
  <c r="AA20" i="10"/>
  <c r="Z20" i="10"/>
  <c r="Q20" i="10"/>
  <c r="P20" i="10"/>
  <c r="AB20" i="10"/>
  <c r="AM19" i="10"/>
  <c r="AN19" i="10"/>
  <c r="AA19" i="10"/>
  <c r="Z19" i="10"/>
  <c r="Q19" i="10"/>
  <c r="AC19" i="10"/>
  <c r="P19" i="10"/>
  <c r="AM18" i="10"/>
  <c r="AA18" i="10"/>
  <c r="Z18" i="10"/>
  <c r="Q18" i="10"/>
  <c r="P18" i="10"/>
  <c r="AB18" i="10"/>
  <c r="AM17" i="10"/>
  <c r="AN17" i="10"/>
  <c r="AA17" i="10"/>
  <c r="Z17" i="10"/>
  <c r="Q17" i="10"/>
  <c r="AC17" i="10"/>
  <c r="P17" i="10"/>
  <c r="AM16" i="10"/>
  <c r="AN16" i="10"/>
  <c r="AA16" i="10"/>
  <c r="Z16" i="10"/>
  <c r="Q16" i="10"/>
  <c r="AC16" i="10"/>
  <c r="P16" i="10"/>
  <c r="AB16" i="10"/>
  <c r="AM15" i="10"/>
  <c r="AN15" i="10"/>
  <c r="AA15" i="10"/>
  <c r="Z15" i="10"/>
  <c r="Q15" i="10"/>
  <c r="P15" i="10"/>
  <c r="AM14" i="10"/>
  <c r="AN14" i="10"/>
  <c r="AA14" i="10"/>
  <c r="Z14" i="10"/>
  <c r="Q14" i="10"/>
  <c r="AC14" i="10"/>
  <c r="P14" i="10"/>
  <c r="AB14" i="10"/>
  <c r="AM13" i="10"/>
  <c r="AA13" i="10"/>
  <c r="Z13" i="10"/>
  <c r="Q13" i="10"/>
  <c r="P13" i="10"/>
  <c r="AN12" i="10"/>
  <c r="AM12" i="10"/>
  <c r="AA12" i="10"/>
  <c r="Z12" i="10"/>
  <c r="Q12" i="10"/>
  <c r="AC12" i="10"/>
  <c r="P12" i="10"/>
  <c r="AM11" i="10"/>
  <c r="AN11" i="10"/>
  <c r="AA11" i="10"/>
  <c r="Z11" i="10"/>
  <c r="Q11" i="10"/>
  <c r="P11" i="10"/>
  <c r="AB11" i="10"/>
  <c r="AM10" i="10"/>
  <c r="AA10" i="10"/>
  <c r="Z10" i="10"/>
  <c r="Q10" i="10"/>
  <c r="AC10" i="10"/>
  <c r="P10" i="10"/>
  <c r="AM9" i="10"/>
  <c r="AN9" i="10"/>
  <c r="AA9" i="10"/>
  <c r="Z9" i="10"/>
  <c r="Q9" i="10"/>
  <c r="P9" i="10"/>
  <c r="AB9" i="10"/>
  <c r="AM8" i="10"/>
  <c r="AN8" i="10"/>
  <c r="AA8" i="10"/>
  <c r="Z8" i="10"/>
  <c r="Q8" i="10"/>
  <c r="P8" i="10"/>
  <c r="AM7" i="10"/>
  <c r="AN7" i="10"/>
  <c r="AA7" i="10"/>
  <c r="Z7" i="10"/>
  <c r="Q7" i="10"/>
  <c r="AC7" i="10"/>
  <c r="P7" i="10"/>
  <c r="AB7" i="10"/>
  <c r="AM52" i="9"/>
  <c r="AJ52" i="9"/>
  <c r="AN52" i="9"/>
  <c r="AA52" i="9"/>
  <c r="Z52" i="9"/>
  <c r="Q52" i="9"/>
  <c r="AC52" i="9"/>
  <c r="P52" i="9"/>
  <c r="AB52" i="9"/>
  <c r="AM51" i="9"/>
  <c r="AN51" i="9"/>
  <c r="AJ51" i="9"/>
  <c r="AA51" i="9"/>
  <c r="Z51" i="9"/>
  <c r="Q51" i="9"/>
  <c r="AC51" i="9"/>
  <c r="P51" i="9"/>
  <c r="AB51" i="9"/>
  <c r="AN50" i="9"/>
  <c r="AM50" i="9"/>
  <c r="AJ50" i="9"/>
  <c r="AA50" i="9"/>
  <c r="Z50" i="9"/>
  <c r="Q50" i="9"/>
  <c r="AC50" i="9"/>
  <c r="P50" i="9"/>
  <c r="AB50" i="9"/>
  <c r="AM49" i="9"/>
  <c r="AN49" i="9"/>
  <c r="AJ49" i="9"/>
  <c r="AA49" i="9"/>
  <c r="Z49" i="9"/>
  <c r="Q49" i="9"/>
  <c r="AC49" i="9"/>
  <c r="P49" i="9"/>
  <c r="AB49" i="9"/>
  <c r="AM48" i="9"/>
  <c r="AJ48" i="9"/>
  <c r="AN48" i="9"/>
  <c r="AA48" i="9"/>
  <c r="Z48" i="9"/>
  <c r="Q48" i="9"/>
  <c r="AC48" i="9"/>
  <c r="P48" i="9"/>
  <c r="AB48" i="9"/>
  <c r="AM47" i="9"/>
  <c r="AN47" i="9"/>
  <c r="AJ47" i="9"/>
  <c r="AA47" i="9"/>
  <c r="Z47" i="9"/>
  <c r="Q47" i="9"/>
  <c r="AC47" i="9"/>
  <c r="P47" i="9"/>
  <c r="AB47" i="9"/>
  <c r="AN46" i="9"/>
  <c r="AM46" i="9"/>
  <c r="AJ46" i="9"/>
  <c r="AA46" i="9"/>
  <c r="Z46" i="9"/>
  <c r="Q46" i="9"/>
  <c r="AC46" i="9"/>
  <c r="P46" i="9"/>
  <c r="AB46" i="9"/>
  <c r="AM45" i="9"/>
  <c r="AN45" i="9"/>
  <c r="AJ45" i="9"/>
  <c r="AA45" i="9"/>
  <c r="Z45" i="9"/>
  <c r="Q45" i="9"/>
  <c r="AC45" i="9"/>
  <c r="P45" i="9"/>
  <c r="AB45" i="9"/>
  <c r="AM44" i="9"/>
  <c r="AJ44" i="9"/>
  <c r="AN44" i="9"/>
  <c r="AA44" i="9"/>
  <c r="Z44" i="9"/>
  <c r="Q44" i="9"/>
  <c r="AC44" i="9"/>
  <c r="P44" i="9"/>
  <c r="AB44" i="9"/>
  <c r="AM43" i="9"/>
  <c r="AN43" i="9"/>
  <c r="AJ43" i="9"/>
  <c r="AA43" i="9"/>
  <c r="Z43" i="9"/>
  <c r="Q43" i="9"/>
  <c r="AC43" i="9"/>
  <c r="P43" i="9"/>
  <c r="AB43" i="9"/>
  <c r="AN42" i="9"/>
  <c r="AM42" i="9"/>
  <c r="AJ42" i="9"/>
  <c r="AA42" i="9"/>
  <c r="Z42" i="9"/>
  <c r="Q42" i="9"/>
  <c r="AC42" i="9"/>
  <c r="P42" i="9"/>
  <c r="AB42" i="9"/>
  <c r="AM41" i="9"/>
  <c r="AN41" i="9"/>
  <c r="AJ41" i="9"/>
  <c r="AA41" i="9"/>
  <c r="Z41" i="9"/>
  <c r="Q41" i="9"/>
  <c r="AC41" i="9"/>
  <c r="P41" i="9"/>
  <c r="AB41" i="9"/>
  <c r="AM40" i="9"/>
  <c r="AJ40" i="9"/>
  <c r="AN40" i="9"/>
  <c r="AA40" i="9"/>
  <c r="Z40" i="9"/>
  <c r="Q40" i="9"/>
  <c r="AC40" i="9"/>
  <c r="P40" i="9"/>
  <c r="AB40" i="9"/>
  <c r="AM39" i="9"/>
  <c r="AN39" i="9"/>
  <c r="AJ39" i="9"/>
  <c r="AA39" i="9"/>
  <c r="Z39" i="9"/>
  <c r="Q39" i="9"/>
  <c r="AC39" i="9"/>
  <c r="P39" i="9"/>
  <c r="AB39" i="9"/>
  <c r="AN38" i="9"/>
  <c r="AM38" i="9"/>
  <c r="AJ38" i="9"/>
  <c r="AA38" i="9"/>
  <c r="Z38" i="9"/>
  <c r="Q38" i="9"/>
  <c r="AC38" i="9"/>
  <c r="P38" i="9"/>
  <c r="AB38" i="9"/>
  <c r="AM37" i="9"/>
  <c r="AN37" i="9"/>
  <c r="AJ37" i="9"/>
  <c r="AA37" i="9"/>
  <c r="Z37" i="9"/>
  <c r="Q37" i="9"/>
  <c r="AC37" i="9"/>
  <c r="P37" i="9"/>
  <c r="AB37" i="9"/>
  <c r="AM36" i="9"/>
  <c r="AJ36" i="9"/>
  <c r="AN36" i="9"/>
  <c r="AA36" i="9"/>
  <c r="Z36" i="9"/>
  <c r="Q36" i="9"/>
  <c r="AC36" i="9"/>
  <c r="P36" i="9"/>
  <c r="AB36" i="9"/>
  <c r="AM35" i="9"/>
  <c r="AN35" i="9"/>
  <c r="AJ35" i="9"/>
  <c r="AA35" i="9"/>
  <c r="Z35" i="9"/>
  <c r="Q35" i="9"/>
  <c r="AC35" i="9"/>
  <c r="P35" i="9"/>
  <c r="AB35" i="9"/>
  <c r="AN34" i="9"/>
  <c r="AM34" i="9"/>
  <c r="AJ34" i="9"/>
  <c r="AA34" i="9"/>
  <c r="Z34" i="9"/>
  <c r="Q34" i="9"/>
  <c r="AC34" i="9"/>
  <c r="P34" i="9"/>
  <c r="AB34" i="9"/>
  <c r="AM33" i="9"/>
  <c r="AJ33" i="9"/>
  <c r="AA33" i="9"/>
  <c r="Z33" i="9"/>
  <c r="Q33" i="9"/>
  <c r="P33" i="9"/>
  <c r="AM32" i="9"/>
  <c r="AJ32" i="9"/>
  <c r="AN32" i="9"/>
  <c r="AA32" i="9"/>
  <c r="Z32" i="9"/>
  <c r="Q32" i="9"/>
  <c r="P32" i="9"/>
  <c r="AB32" i="9"/>
  <c r="AM31" i="9"/>
  <c r="AJ31" i="9"/>
  <c r="AA31" i="9"/>
  <c r="Z31" i="9"/>
  <c r="Q31" i="9"/>
  <c r="P31" i="9"/>
  <c r="AM30" i="9"/>
  <c r="AJ30" i="9"/>
  <c r="AA30" i="9"/>
  <c r="Z30" i="9"/>
  <c r="Q30" i="9"/>
  <c r="P30" i="9"/>
  <c r="AM29" i="9"/>
  <c r="AJ29" i="9"/>
  <c r="AA29" i="9"/>
  <c r="Z29" i="9"/>
  <c r="Q29" i="9"/>
  <c r="P29" i="9"/>
  <c r="AM28" i="9"/>
  <c r="AJ28" i="9"/>
  <c r="AN28" i="9"/>
  <c r="AA28" i="9"/>
  <c r="Z28" i="9"/>
  <c r="Q28" i="9"/>
  <c r="P28" i="9"/>
  <c r="AM27" i="9"/>
  <c r="AJ27" i="9"/>
  <c r="AA27" i="9"/>
  <c r="Z27" i="9"/>
  <c r="Q27" i="9"/>
  <c r="P27" i="9"/>
  <c r="AM26" i="9"/>
  <c r="AJ26" i="9"/>
  <c r="AA26" i="9"/>
  <c r="Z26" i="9"/>
  <c r="Q26" i="9"/>
  <c r="P26" i="9"/>
  <c r="AM25" i="9"/>
  <c r="AJ25" i="9"/>
  <c r="AA25" i="9"/>
  <c r="Z25" i="9"/>
  <c r="Q25" i="9"/>
  <c r="AC25" i="9"/>
  <c r="P25" i="9"/>
  <c r="AM24" i="9"/>
  <c r="AJ24" i="9"/>
  <c r="AA24" i="9"/>
  <c r="Z24" i="9"/>
  <c r="Q24" i="9"/>
  <c r="P24" i="9"/>
  <c r="AM23" i="9"/>
  <c r="AJ23" i="9"/>
  <c r="AA23" i="9"/>
  <c r="Z23" i="9"/>
  <c r="Q23" i="9"/>
  <c r="AC23" i="9"/>
  <c r="P23" i="9"/>
  <c r="AM22" i="9"/>
  <c r="AJ22" i="9"/>
  <c r="AA22" i="9"/>
  <c r="Z22" i="9"/>
  <c r="Q22" i="9"/>
  <c r="P22" i="9"/>
  <c r="AB22" i="9"/>
  <c r="AM21" i="9"/>
  <c r="AJ21" i="9"/>
  <c r="AA21" i="9"/>
  <c r="Z21" i="9"/>
  <c r="Q21" i="9"/>
  <c r="AC21" i="9"/>
  <c r="P21" i="9"/>
  <c r="AM20" i="9"/>
  <c r="AJ20" i="9"/>
  <c r="AA20" i="9"/>
  <c r="Z20" i="9"/>
  <c r="Q20" i="9"/>
  <c r="P20" i="9"/>
  <c r="AB20" i="9"/>
  <c r="AM19" i="9"/>
  <c r="AJ19" i="9"/>
  <c r="AA19" i="9"/>
  <c r="Z19" i="9"/>
  <c r="Q19" i="9"/>
  <c r="AC19" i="9"/>
  <c r="P19" i="9"/>
  <c r="AM18" i="9"/>
  <c r="AJ18" i="9"/>
  <c r="AA18" i="9"/>
  <c r="Z18" i="9"/>
  <c r="Q18" i="9"/>
  <c r="P18" i="9"/>
  <c r="AB18" i="9"/>
  <c r="AM17" i="9"/>
  <c r="AJ17" i="9"/>
  <c r="AA17" i="9"/>
  <c r="Z17" i="9"/>
  <c r="Q17" i="9"/>
  <c r="P17" i="9"/>
  <c r="AM16" i="9"/>
  <c r="AJ16" i="9"/>
  <c r="AA16" i="9"/>
  <c r="Z16" i="9"/>
  <c r="Q16" i="9"/>
  <c r="P16" i="9"/>
  <c r="AB16" i="9"/>
  <c r="AM15" i="9"/>
  <c r="AJ15" i="9"/>
  <c r="AA15" i="9"/>
  <c r="Z15" i="9"/>
  <c r="Q15" i="9"/>
  <c r="P15" i="9"/>
  <c r="AM14" i="9"/>
  <c r="AN14" i="9"/>
  <c r="AJ14" i="9"/>
  <c r="AA14" i="9"/>
  <c r="Z14" i="9"/>
  <c r="Q14" i="9"/>
  <c r="AC14" i="9"/>
  <c r="P14" i="9"/>
  <c r="AM13" i="9"/>
  <c r="AJ13" i="9"/>
  <c r="AA13" i="9"/>
  <c r="Z13" i="9"/>
  <c r="Q13" i="9"/>
  <c r="P13" i="9"/>
  <c r="AM12" i="9"/>
  <c r="AJ12" i="9"/>
  <c r="AA12" i="9"/>
  <c r="Z12" i="9"/>
  <c r="Q12" i="9"/>
  <c r="AC12" i="9"/>
  <c r="P12" i="9"/>
  <c r="AM11" i="9"/>
  <c r="AJ11" i="9"/>
  <c r="AA11" i="9"/>
  <c r="Z11" i="9"/>
  <c r="Q11" i="9"/>
  <c r="P11" i="9"/>
  <c r="AM10" i="9"/>
  <c r="AN10" i="9"/>
  <c r="AJ10" i="9"/>
  <c r="AA10" i="9"/>
  <c r="Z10" i="9"/>
  <c r="Q10" i="9"/>
  <c r="P10" i="9"/>
  <c r="AM9" i="9"/>
  <c r="AJ9" i="9"/>
  <c r="AA9" i="9"/>
  <c r="Z9" i="9"/>
  <c r="Q9" i="9"/>
  <c r="P9" i="9"/>
  <c r="AB9" i="9"/>
  <c r="AM8" i="9"/>
  <c r="AJ8" i="9"/>
  <c r="AA8" i="9"/>
  <c r="Z8" i="9"/>
  <c r="Q8" i="9"/>
  <c r="P8" i="9"/>
  <c r="AM7" i="9"/>
  <c r="AJ7" i="9"/>
  <c r="AA7" i="9"/>
  <c r="Z7" i="9"/>
  <c r="Q7" i="9"/>
  <c r="P7" i="9"/>
  <c r="AB7" i="9"/>
  <c r="AN7" i="13"/>
  <c r="AN9" i="13"/>
  <c r="AN16" i="13"/>
  <c r="AN23" i="13"/>
  <c r="AN25" i="13"/>
  <c r="AN32" i="13"/>
  <c r="AN11" i="13"/>
  <c r="AN13" i="13"/>
  <c r="AN20" i="13"/>
  <c r="AN27" i="13"/>
  <c r="AN29" i="13"/>
  <c r="AN8" i="13"/>
  <c r="AN15" i="13"/>
  <c r="AN17" i="13"/>
  <c r="AN24" i="13"/>
  <c r="AN31" i="13"/>
  <c r="AB8" i="13"/>
  <c r="AB10" i="13"/>
  <c r="AC11" i="13"/>
  <c r="AC13" i="13"/>
  <c r="AB15" i="13"/>
  <c r="AB17" i="13"/>
  <c r="AC20" i="13"/>
  <c r="AC22" i="13"/>
  <c r="AB24" i="13"/>
  <c r="AB26" i="13"/>
  <c r="AC27" i="13"/>
  <c r="AC29" i="13"/>
  <c r="AB31" i="13"/>
  <c r="AC8" i="13"/>
  <c r="AC10" i="13"/>
  <c r="AB12" i="13"/>
  <c r="AB14" i="13"/>
  <c r="AC15" i="13"/>
  <c r="AC17" i="13"/>
  <c r="AB19" i="13"/>
  <c r="AB21" i="13"/>
  <c r="AC24" i="13"/>
  <c r="AC26" i="13"/>
  <c r="AB28" i="13"/>
  <c r="AB30" i="13"/>
  <c r="AC31" i="13"/>
  <c r="AN18" i="12"/>
  <c r="AN19" i="12"/>
  <c r="AN21" i="12"/>
  <c r="AN11" i="12"/>
  <c r="AN13" i="12"/>
  <c r="AN23" i="12"/>
  <c r="AB11" i="12"/>
  <c r="AC14" i="12"/>
  <c r="AB19" i="12"/>
  <c r="AC22" i="12"/>
  <c r="AB26" i="12"/>
  <c r="AC27" i="12"/>
  <c r="AB10" i="12"/>
  <c r="AC11" i="12"/>
  <c r="AB18" i="12"/>
  <c r="AC19" i="12"/>
  <c r="AC26" i="12"/>
  <c r="AB28" i="12"/>
  <c r="AB31" i="12"/>
  <c r="AN12" i="12"/>
  <c r="AN20" i="12"/>
  <c r="AN28" i="12"/>
  <c r="AN40" i="12"/>
  <c r="AB8" i="12"/>
  <c r="AN9" i="12"/>
  <c r="AB13" i="12"/>
  <c r="AB16" i="12"/>
  <c r="AN17" i="12"/>
  <c r="AB21" i="12"/>
  <c r="AB24" i="12"/>
  <c r="AN25" i="12"/>
  <c r="AB29" i="12"/>
  <c r="AB32" i="12"/>
  <c r="AN33" i="12"/>
  <c r="AN36" i="12"/>
  <c r="AC43" i="12"/>
  <c r="AB48" i="12"/>
  <c r="AN52" i="12"/>
  <c r="AC7" i="12"/>
  <c r="AC8" i="12"/>
  <c r="AN8" i="12"/>
  <c r="AC15" i="12"/>
  <c r="AC16" i="12"/>
  <c r="AN16" i="12"/>
  <c r="AC23" i="12"/>
  <c r="AC24" i="12"/>
  <c r="AN24" i="12"/>
  <c r="AC31" i="12"/>
  <c r="AC32" i="12"/>
  <c r="AN32" i="12"/>
  <c r="AC39" i="12"/>
  <c r="AB44" i="12"/>
  <c r="AN48" i="12"/>
  <c r="AN10" i="11"/>
  <c r="AN14" i="11"/>
  <c r="AN7" i="11"/>
  <c r="AN12" i="11"/>
  <c r="AN19" i="11"/>
  <c r="AN21" i="11"/>
  <c r="AN27" i="11"/>
  <c r="AN29" i="11"/>
  <c r="AB8" i="11"/>
  <c r="AB11" i="11"/>
  <c r="AB13" i="11"/>
  <c r="AC16" i="11"/>
  <c r="AB18" i="11"/>
  <c r="AC19" i="11"/>
  <c r="AC21" i="11"/>
  <c r="AB23" i="11"/>
  <c r="AB25" i="11"/>
  <c r="AC28" i="11"/>
  <c r="AB30" i="11"/>
  <c r="AC31" i="11"/>
  <c r="AC8" i="11"/>
  <c r="AB10" i="11"/>
  <c r="AC13" i="11"/>
  <c r="AB15" i="11"/>
  <c r="AB17" i="11"/>
  <c r="AC18" i="11"/>
  <c r="AB20" i="11"/>
  <c r="AB22" i="11"/>
  <c r="AC25" i="11"/>
  <c r="AB27" i="11"/>
  <c r="AB29" i="11"/>
  <c r="AC30" i="11"/>
  <c r="AN8" i="11"/>
  <c r="AN24" i="11"/>
  <c r="AB9" i="11"/>
  <c r="AC11" i="11"/>
  <c r="AB16" i="11"/>
  <c r="AN20" i="11"/>
  <c r="AC27" i="11"/>
  <c r="AB32" i="11"/>
  <c r="AC43" i="11"/>
  <c r="AB48" i="11"/>
  <c r="AB12" i="11"/>
  <c r="AN16" i="11"/>
  <c r="AC23" i="11"/>
  <c r="AB28" i="11"/>
  <c r="AC39" i="11"/>
  <c r="AB44" i="11"/>
  <c r="AN18" i="10"/>
  <c r="AN13" i="10"/>
  <c r="AN21" i="10"/>
  <c r="AN29" i="10"/>
  <c r="AB8" i="10"/>
  <c r="AC9" i="10"/>
  <c r="AC11" i="10"/>
  <c r="AB13" i="10"/>
  <c r="AB15" i="10"/>
  <c r="AC18" i="10"/>
  <c r="AC20" i="10"/>
  <c r="AB22" i="10"/>
  <c r="AB24" i="10"/>
  <c r="AC25" i="10"/>
  <c r="AC27" i="10"/>
  <c r="AB29" i="10"/>
  <c r="AB31" i="10"/>
  <c r="AC8" i="10"/>
  <c r="AB10" i="10"/>
  <c r="AB12" i="10"/>
  <c r="AC13" i="10"/>
  <c r="AC15" i="10"/>
  <c r="AB17" i="10"/>
  <c r="AB19" i="10"/>
  <c r="AC22" i="10"/>
  <c r="AC24" i="10"/>
  <c r="AB26" i="10"/>
  <c r="AB28" i="10"/>
  <c r="AC29" i="10"/>
  <c r="AC31" i="10"/>
  <c r="AB33" i="10"/>
  <c r="AN8" i="9"/>
  <c r="AN30" i="9"/>
  <c r="AN19" i="9"/>
  <c r="AN21" i="9"/>
  <c r="AN26" i="9"/>
  <c r="AC7" i="9"/>
  <c r="AC9" i="9"/>
  <c r="AB11" i="9"/>
  <c r="AB13" i="9"/>
  <c r="AC16" i="9"/>
  <c r="AC18" i="9"/>
  <c r="AC28" i="9"/>
  <c r="AC30" i="9"/>
  <c r="AC32" i="9"/>
  <c r="AB23" i="9"/>
  <c r="AB25" i="9"/>
  <c r="AB27" i="9"/>
  <c r="AB29" i="9"/>
  <c r="AN12" i="9"/>
  <c r="AN16" i="9"/>
  <c r="AN18" i="9"/>
  <c r="AN20" i="9"/>
  <c r="AN22" i="9"/>
  <c r="AN24" i="9"/>
  <c r="AN9" i="9"/>
  <c r="AN23" i="9"/>
  <c r="AN25" i="9"/>
  <c r="AN11" i="9"/>
  <c r="AN13" i="9"/>
  <c r="AN27" i="9"/>
  <c r="AN29" i="9"/>
  <c r="AN15" i="9"/>
  <c r="AN17" i="9"/>
  <c r="AN31" i="9"/>
  <c r="AN33" i="9"/>
  <c r="AN7" i="9"/>
  <c r="AC8" i="9"/>
  <c r="AC10" i="9"/>
  <c r="AB12" i="9"/>
  <c r="AB14" i="9"/>
  <c r="AC15" i="9"/>
  <c r="AC17" i="9"/>
  <c r="AB19" i="9"/>
  <c r="AB21" i="9"/>
  <c r="AC24" i="9"/>
  <c r="AC26" i="9"/>
  <c r="AB28" i="9"/>
  <c r="AB30" i="9"/>
  <c r="AC31" i="9"/>
  <c r="AC33" i="9"/>
  <c r="AB8" i="9"/>
  <c r="AB10" i="9"/>
  <c r="AC11" i="9"/>
  <c r="AC13" i="9"/>
  <c r="AB15" i="9"/>
  <c r="AB17" i="9"/>
  <c r="AC20" i="9"/>
  <c r="AC22" i="9"/>
  <c r="AB24" i="9"/>
  <c r="AB26" i="9"/>
  <c r="AC27" i="9"/>
  <c r="AC29" i="9"/>
  <c r="AB31" i="9"/>
  <c r="AB33" i="9"/>
  <c r="AM52" i="8"/>
  <c r="AJ52" i="8"/>
  <c r="AN52" i="8"/>
  <c r="AA52" i="8"/>
  <c r="Z52" i="8"/>
  <c r="Q52" i="8"/>
  <c r="AC52" i="8"/>
  <c r="P52" i="8"/>
  <c r="AB52" i="8"/>
  <c r="AM51" i="8"/>
  <c r="AN51" i="8"/>
  <c r="AJ51" i="8"/>
  <c r="AA51" i="8"/>
  <c r="Z51" i="8"/>
  <c r="Q51" i="8"/>
  <c r="AC51" i="8"/>
  <c r="P51" i="8"/>
  <c r="AB51" i="8"/>
  <c r="AN50" i="8"/>
  <c r="AM50" i="8"/>
  <c r="AJ50" i="8"/>
  <c r="AA50" i="8"/>
  <c r="Z50" i="8"/>
  <c r="Q50" i="8"/>
  <c r="AC50" i="8"/>
  <c r="P50" i="8"/>
  <c r="AB50" i="8"/>
  <c r="AM49" i="8"/>
  <c r="AN49" i="8"/>
  <c r="AJ49" i="8"/>
  <c r="AA49" i="8"/>
  <c r="Z49" i="8"/>
  <c r="Q49" i="8"/>
  <c r="AC49" i="8"/>
  <c r="P49" i="8"/>
  <c r="AB49" i="8"/>
  <c r="AM48" i="8"/>
  <c r="AJ48" i="8"/>
  <c r="AN48" i="8"/>
  <c r="AA48" i="8"/>
  <c r="Z48" i="8"/>
  <c r="Q48" i="8"/>
  <c r="AC48" i="8"/>
  <c r="P48" i="8"/>
  <c r="AB48" i="8"/>
  <c r="AM47" i="8"/>
  <c r="AN47" i="8"/>
  <c r="AJ47" i="8"/>
  <c r="AA47" i="8"/>
  <c r="Z47" i="8"/>
  <c r="Q47" i="8"/>
  <c r="AC47" i="8"/>
  <c r="P47" i="8"/>
  <c r="AB47" i="8"/>
  <c r="AN46" i="8"/>
  <c r="AM46" i="8"/>
  <c r="AJ46" i="8"/>
  <c r="AA46" i="8"/>
  <c r="Z46" i="8"/>
  <c r="Q46" i="8"/>
  <c r="AC46" i="8"/>
  <c r="P46" i="8"/>
  <c r="AB46" i="8"/>
  <c r="AM45" i="8"/>
  <c r="AN45" i="8"/>
  <c r="AJ45" i="8"/>
  <c r="AA45" i="8"/>
  <c r="Z45" i="8"/>
  <c r="Q45" i="8"/>
  <c r="AC45" i="8"/>
  <c r="P45" i="8"/>
  <c r="AB45" i="8"/>
  <c r="AM44" i="8"/>
  <c r="AJ44" i="8"/>
  <c r="AN44" i="8"/>
  <c r="AA44" i="8"/>
  <c r="Z44" i="8"/>
  <c r="Q44" i="8"/>
  <c r="AC44" i="8"/>
  <c r="P44" i="8"/>
  <c r="AB44" i="8"/>
  <c r="AM43" i="8"/>
  <c r="AN43" i="8"/>
  <c r="AJ43" i="8"/>
  <c r="AA43" i="8"/>
  <c r="Z43" i="8"/>
  <c r="Q43" i="8"/>
  <c r="AC43" i="8"/>
  <c r="P43" i="8"/>
  <c r="AB43" i="8"/>
  <c r="AN42" i="8"/>
  <c r="AM42" i="8"/>
  <c r="AJ42" i="8"/>
  <c r="AA42" i="8"/>
  <c r="Z42" i="8"/>
  <c r="Q42" i="8"/>
  <c r="AC42" i="8"/>
  <c r="P42" i="8"/>
  <c r="AB42" i="8"/>
  <c r="AM41" i="8"/>
  <c r="AN41" i="8"/>
  <c r="AJ41" i="8"/>
  <c r="AA41" i="8"/>
  <c r="Z41" i="8"/>
  <c r="Q41" i="8"/>
  <c r="AC41" i="8"/>
  <c r="P41" i="8"/>
  <c r="AB41" i="8"/>
  <c r="AM40" i="8"/>
  <c r="AJ40" i="8"/>
  <c r="AN40" i="8"/>
  <c r="AA40" i="8"/>
  <c r="Z40" i="8"/>
  <c r="Q40" i="8"/>
  <c r="AC40" i="8"/>
  <c r="P40" i="8"/>
  <c r="AB40" i="8"/>
  <c r="AM39" i="8"/>
  <c r="AN39" i="8"/>
  <c r="AJ39" i="8"/>
  <c r="AA39" i="8"/>
  <c r="Z39" i="8"/>
  <c r="Q39" i="8"/>
  <c r="AC39" i="8"/>
  <c r="P39" i="8"/>
  <c r="AB39" i="8"/>
  <c r="AN38" i="8"/>
  <c r="AM38" i="8"/>
  <c r="AJ38" i="8"/>
  <c r="AA38" i="8"/>
  <c r="Z38" i="8"/>
  <c r="Q38" i="8"/>
  <c r="AC38" i="8"/>
  <c r="P38" i="8"/>
  <c r="AB38" i="8"/>
  <c r="AM37" i="8"/>
  <c r="AN37" i="8"/>
  <c r="AJ37" i="8"/>
  <c r="AA37" i="8"/>
  <c r="Z37" i="8"/>
  <c r="Q37" i="8"/>
  <c r="AC37" i="8"/>
  <c r="P37" i="8"/>
  <c r="AB37" i="8"/>
  <c r="AM36" i="8"/>
  <c r="AJ36" i="8"/>
  <c r="AN36" i="8"/>
  <c r="AA36" i="8"/>
  <c r="Z36" i="8"/>
  <c r="Q36" i="8"/>
  <c r="AC36" i="8"/>
  <c r="P36" i="8"/>
  <c r="AB36" i="8"/>
  <c r="AM35" i="8"/>
  <c r="AN35" i="8"/>
  <c r="AJ35" i="8"/>
  <c r="AA35" i="8"/>
  <c r="Z35" i="8"/>
  <c r="Q35" i="8"/>
  <c r="AC35" i="8"/>
  <c r="P35" i="8"/>
  <c r="AB35" i="8"/>
  <c r="AN34" i="8"/>
  <c r="AM34" i="8"/>
  <c r="AJ34" i="8"/>
  <c r="AA34" i="8"/>
  <c r="Z34" i="8"/>
  <c r="Q34" i="8"/>
  <c r="AC34" i="8"/>
  <c r="P34" i="8"/>
  <c r="AB34" i="8"/>
  <c r="AM33" i="8"/>
  <c r="AN33" i="8"/>
  <c r="AJ33" i="8"/>
  <c r="AA33" i="8"/>
  <c r="Z33" i="8"/>
  <c r="Q33" i="8"/>
  <c r="AC33" i="8"/>
  <c r="P33" i="8"/>
  <c r="AB33" i="8"/>
  <c r="AM32" i="8"/>
  <c r="AJ32" i="8"/>
  <c r="AN32" i="8"/>
  <c r="AA32" i="8"/>
  <c r="Z32" i="8"/>
  <c r="Q32" i="8"/>
  <c r="AC32" i="8"/>
  <c r="P32" i="8"/>
  <c r="AB32" i="8"/>
  <c r="AM31" i="8"/>
  <c r="AN31" i="8"/>
  <c r="AJ31" i="8"/>
  <c r="AA31" i="8"/>
  <c r="Z31" i="8"/>
  <c r="Q31" i="8"/>
  <c r="AC31" i="8"/>
  <c r="P31" i="8"/>
  <c r="AB31" i="8"/>
  <c r="AN30" i="8"/>
  <c r="AM30" i="8"/>
  <c r="AJ30" i="8"/>
  <c r="AA30" i="8"/>
  <c r="Z30" i="8"/>
  <c r="Q30" i="8"/>
  <c r="AC30" i="8"/>
  <c r="P30" i="8"/>
  <c r="AB30" i="8"/>
  <c r="AM29" i="8"/>
  <c r="AN29" i="8"/>
  <c r="AJ29" i="8"/>
  <c r="AA29" i="8"/>
  <c r="Z29" i="8"/>
  <c r="Q29" i="8"/>
  <c r="AC29" i="8"/>
  <c r="P29" i="8"/>
  <c r="AB29" i="8"/>
  <c r="AM28" i="8"/>
  <c r="AJ28" i="8"/>
  <c r="AN28" i="8"/>
  <c r="AA28" i="8"/>
  <c r="Z28" i="8"/>
  <c r="Q28" i="8"/>
  <c r="AC28" i="8"/>
  <c r="P28" i="8"/>
  <c r="AB28" i="8"/>
  <c r="AM27" i="8"/>
  <c r="AN27" i="8"/>
  <c r="AJ27" i="8"/>
  <c r="AA27" i="8"/>
  <c r="Z27" i="8"/>
  <c r="Q27" i="8"/>
  <c r="AC27" i="8"/>
  <c r="P27" i="8"/>
  <c r="AB27" i="8"/>
  <c r="AN26" i="8"/>
  <c r="AM26" i="8"/>
  <c r="AJ26" i="8"/>
  <c r="AA26" i="8"/>
  <c r="Z26" i="8"/>
  <c r="Q26" i="8"/>
  <c r="AC26" i="8"/>
  <c r="P26" i="8"/>
  <c r="AB26" i="8"/>
  <c r="AM25" i="8"/>
  <c r="AN25" i="8"/>
  <c r="AJ25" i="8"/>
  <c r="AA25" i="8"/>
  <c r="Z25" i="8"/>
  <c r="Q25" i="8"/>
  <c r="AC25" i="8"/>
  <c r="P25" i="8"/>
  <c r="AB25" i="8"/>
  <c r="AM24" i="8"/>
  <c r="AJ24" i="8"/>
  <c r="AN24" i="8"/>
  <c r="AA24" i="8"/>
  <c r="Z24" i="8"/>
  <c r="Q24" i="8"/>
  <c r="AC24" i="8"/>
  <c r="P24" i="8"/>
  <c r="AB24" i="8"/>
  <c r="AM23" i="8"/>
  <c r="AN23" i="8"/>
  <c r="AJ23" i="8"/>
  <c r="AA23" i="8"/>
  <c r="Z23" i="8"/>
  <c r="Q23" i="8"/>
  <c r="AC23" i="8"/>
  <c r="P23" i="8"/>
  <c r="AB23" i="8"/>
  <c r="AN22" i="8"/>
  <c r="AM22" i="8"/>
  <c r="AJ22" i="8"/>
  <c r="AA22" i="8"/>
  <c r="Z22" i="8"/>
  <c r="Q22" i="8"/>
  <c r="AC22" i="8"/>
  <c r="P22" i="8"/>
  <c r="AB22" i="8"/>
  <c r="AM21" i="8"/>
  <c r="AN21" i="8"/>
  <c r="AJ21" i="8"/>
  <c r="AA21" i="8"/>
  <c r="Z21" i="8"/>
  <c r="Q21" i="8"/>
  <c r="AC21" i="8"/>
  <c r="P21" i="8"/>
  <c r="AB21" i="8"/>
  <c r="AM20" i="8"/>
  <c r="AJ20" i="8"/>
  <c r="AN20" i="8"/>
  <c r="AA20" i="8"/>
  <c r="Z20" i="8"/>
  <c r="Q20" i="8"/>
  <c r="AC20" i="8"/>
  <c r="P20" i="8"/>
  <c r="AB20" i="8"/>
  <c r="AM19" i="8"/>
  <c r="AN19" i="8"/>
  <c r="AJ19" i="8"/>
  <c r="AA19" i="8"/>
  <c r="Z19" i="8"/>
  <c r="Q19" i="8"/>
  <c r="AC19" i="8"/>
  <c r="P19" i="8"/>
  <c r="AB19" i="8"/>
  <c r="AN18" i="8"/>
  <c r="AM18" i="8"/>
  <c r="AJ18" i="8"/>
  <c r="AA18" i="8"/>
  <c r="Z18" i="8"/>
  <c r="Q18" i="8"/>
  <c r="AC18" i="8"/>
  <c r="P18" i="8"/>
  <c r="AB18" i="8"/>
  <c r="AM17" i="8"/>
  <c r="AN17" i="8"/>
  <c r="AJ17" i="8"/>
  <c r="AA17" i="8"/>
  <c r="Z17" i="8"/>
  <c r="Q17" i="8"/>
  <c r="AC17" i="8"/>
  <c r="P17" i="8"/>
  <c r="AB17" i="8"/>
  <c r="AM16" i="8"/>
  <c r="AJ16" i="8"/>
  <c r="AN16" i="8"/>
  <c r="AA16" i="8"/>
  <c r="Z16" i="8"/>
  <c r="Q16" i="8"/>
  <c r="AC16" i="8"/>
  <c r="P16" i="8"/>
  <c r="AB16" i="8"/>
  <c r="AM15" i="8"/>
  <c r="AN15" i="8"/>
  <c r="AJ15" i="8"/>
  <c r="AA15" i="8"/>
  <c r="Z15" i="8"/>
  <c r="Q15" i="8"/>
  <c r="AC15" i="8"/>
  <c r="P15" i="8"/>
  <c r="AB15" i="8"/>
  <c r="AN14" i="8"/>
  <c r="AM14" i="8"/>
  <c r="AJ14" i="8"/>
  <c r="AA14" i="8"/>
  <c r="Z14" i="8"/>
  <c r="Q14" i="8"/>
  <c r="AC14" i="8"/>
  <c r="P14" i="8"/>
  <c r="AB14" i="8"/>
  <c r="AM13" i="8"/>
  <c r="AN13" i="8"/>
  <c r="AJ13" i="8"/>
  <c r="AA13" i="8"/>
  <c r="Z13" i="8"/>
  <c r="Q13" i="8"/>
  <c r="AC13" i="8"/>
  <c r="P13" i="8"/>
  <c r="AB13" i="8"/>
  <c r="AM12" i="8"/>
  <c r="AJ12" i="8"/>
  <c r="AN12" i="8"/>
  <c r="AA12" i="8"/>
  <c r="Z12" i="8"/>
  <c r="Q12" i="8"/>
  <c r="AC12" i="8"/>
  <c r="P12" i="8"/>
  <c r="AB12" i="8"/>
  <c r="AM11" i="8"/>
  <c r="AN11" i="8"/>
  <c r="AJ11" i="8"/>
  <c r="AA11" i="8"/>
  <c r="Z11" i="8"/>
  <c r="Q11" i="8"/>
  <c r="AC11" i="8"/>
  <c r="P11" i="8"/>
  <c r="AB11" i="8"/>
  <c r="AN10" i="8"/>
  <c r="AM10" i="8"/>
  <c r="AJ10" i="8"/>
  <c r="AA10" i="8"/>
  <c r="Z10" i="8"/>
  <c r="Q10" i="8"/>
  <c r="AC10" i="8"/>
  <c r="P10" i="8"/>
  <c r="AB10" i="8"/>
  <c r="AM9" i="8"/>
  <c r="AN9" i="8"/>
  <c r="AJ9" i="8"/>
  <c r="AA9" i="8"/>
  <c r="Z9" i="8"/>
  <c r="Q9" i="8"/>
  <c r="AC9" i="8"/>
  <c r="P9" i="8"/>
  <c r="AB9" i="8"/>
  <c r="AM8" i="8"/>
  <c r="AJ8" i="8"/>
  <c r="AN8" i="8"/>
  <c r="AA8" i="8"/>
  <c r="Z8" i="8"/>
  <c r="Q8" i="8"/>
  <c r="AC8" i="8"/>
  <c r="P8" i="8"/>
  <c r="AB8" i="8"/>
  <c r="AM7" i="8"/>
  <c r="AN7" i="8"/>
  <c r="AJ7" i="8"/>
  <c r="AA7" i="8"/>
  <c r="Z7" i="8"/>
  <c r="Q7" i="8"/>
  <c r="AC7" i="8"/>
  <c r="P7" i="8"/>
  <c r="AB7" i="8"/>
  <c r="AD8" i="3"/>
  <c r="AA30" i="4"/>
  <c r="Z30" i="4"/>
  <c r="AA29" i="4"/>
  <c r="Z29" i="4"/>
  <c r="AA28" i="4"/>
  <c r="Z28" i="4"/>
  <c r="AA27" i="4"/>
  <c r="Z27" i="4"/>
  <c r="AA26" i="4"/>
  <c r="Z26" i="4"/>
  <c r="AA25" i="4"/>
  <c r="Z25" i="4"/>
  <c r="AA24" i="4"/>
  <c r="Z24" i="4"/>
  <c r="AA23" i="4"/>
  <c r="Z23" i="4"/>
  <c r="AA22" i="4"/>
  <c r="Z22" i="4"/>
  <c r="AA21" i="4"/>
  <c r="Z21" i="4"/>
  <c r="AA20" i="4"/>
  <c r="Z20" i="4"/>
  <c r="AA19" i="4"/>
  <c r="Z19" i="4"/>
  <c r="AA18" i="4"/>
  <c r="Z18" i="4"/>
  <c r="AA17" i="4"/>
  <c r="Z17" i="4"/>
  <c r="AA16" i="4"/>
  <c r="Z16" i="4"/>
  <c r="AA15" i="4"/>
  <c r="Z15" i="4"/>
  <c r="AA14" i="4"/>
  <c r="Z14" i="4"/>
  <c r="AA13" i="4"/>
  <c r="Z13" i="4"/>
  <c r="AA12" i="4"/>
  <c r="Z12" i="4"/>
  <c r="AA11" i="4"/>
  <c r="Z11" i="4"/>
  <c r="AA10" i="4"/>
  <c r="Z10" i="4"/>
  <c r="AA9" i="4"/>
  <c r="Z9" i="4"/>
  <c r="AA8" i="4"/>
  <c r="Z8" i="4"/>
  <c r="AA7" i="4"/>
  <c r="Z7" i="4"/>
  <c r="AA6" i="4"/>
  <c r="Z6" i="4"/>
  <c r="AA5" i="4"/>
  <c r="Z5" i="4"/>
  <c r="AA4" i="4"/>
  <c r="Z4" i="4"/>
  <c r="AD8" i="5"/>
  <c r="AM30" i="5"/>
  <c r="AJ30" i="5"/>
  <c r="AN30" i="5"/>
  <c r="AA30" i="5"/>
  <c r="Z30" i="5"/>
  <c r="Q30" i="5"/>
  <c r="P30" i="5"/>
  <c r="AM29" i="5"/>
  <c r="AJ29" i="5"/>
  <c r="AA29" i="5"/>
  <c r="Z29" i="5"/>
  <c r="Q29" i="5"/>
  <c r="P29" i="5"/>
  <c r="AM28" i="5"/>
  <c r="AJ28" i="5"/>
  <c r="AA28" i="5"/>
  <c r="Z28" i="5"/>
  <c r="Q28" i="5"/>
  <c r="P28" i="5"/>
  <c r="AM27" i="5"/>
  <c r="AJ27" i="5"/>
  <c r="AA27" i="5"/>
  <c r="Z27" i="5"/>
  <c r="Q27" i="5"/>
  <c r="P27" i="5"/>
  <c r="AM26" i="5"/>
  <c r="AJ26" i="5"/>
  <c r="AN26" i="5"/>
  <c r="AA26" i="5"/>
  <c r="Z26" i="5"/>
  <c r="Q26" i="5"/>
  <c r="P26" i="5"/>
  <c r="AM25" i="5"/>
  <c r="AJ25" i="5"/>
  <c r="AA25" i="5"/>
  <c r="Z25" i="5"/>
  <c r="Q25" i="5"/>
  <c r="P25" i="5"/>
  <c r="AM24" i="5"/>
  <c r="AJ24" i="5"/>
  <c r="AA24" i="5"/>
  <c r="Z24" i="5"/>
  <c r="Q24" i="5"/>
  <c r="P24" i="5"/>
  <c r="AM23" i="5"/>
  <c r="AJ23" i="5"/>
  <c r="AA23" i="5"/>
  <c r="Z23" i="5"/>
  <c r="Q23" i="5"/>
  <c r="AC23" i="5"/>
  <c r="P23" i="5"/>
  <c r="AM22" i="5"/>
  <c r="AJ22" i="5"/>
  <c r="AA22" i="5"/>
  <c r="Z22" i="5"/>
  <c r="Q22" i="5"/>
  <c r="P22" i="5"/>
  <c r="AM21" i="5"/>
  <c r="AJ21" i="5"/>
  <c r="AA21" i="5"/>
  <c r="Z21" i="5"/>
  <c r="Q21" i="5"/>
  <c r="AC21" i="5"/>
  <c r="P21" i="5"/>
  <c r="AM20" i="5"/>
  <c r="AJ20" i="5"/>
  <c r="AA20" i="5"/>
  <c r="Z20" i="5"/>
  <c r="Q20" i="5"/>
  <c r="P20" i="5"/>
  <c r="AM19" i="5"/>
  <c r="AJ19" i="5"/>
  <c r="AA19" i="5"/>
  <c r="Z19" i="5"/>
  <c r="Q19" i="5"/>
  <c r="AC19" i="5"/>
  <c r="P19" i="5"/>
  <c r="AM18" i="5"/>
  <c r="AJ18" i="5"/>
  <c r="AA18" i="5"/>
  <c r="Z18" i="5"/>
  <c r="Q18" i="5"/>
  <c r="P18" i="5"/>
  <c r="AM17" i="5"/>
  <c r="AJ17" i="5"/>
  <c r="AA17" i="5"/>
  <c r="Z17" i="5"/>
  <c r="Q17" i="5"/>
  <c r="AC17" i="5"/>
  <c r="P17" i="5"/>
  <c r="AM16" i="5"/>
  <c r="AJ16" i="5"/>
  <c r="AA16" i="5"/>
  <c r="Z16" i="5"/>
  <c r="Q16" i="5"/>
  <c r="P16" i="5"/>
  <c r="AM15" i="5"/>
  <c r="AJ15" i="5"/>
  <c r="AA15" i="5"/>
  <c r="Z15" i="5"/>
  <c r="Q15" i="5"/>
  <c r="P15" i="5"/>
  <c r="AM14" i="5"/>
  <c r="AJ14" i="5"/>
  <c r="AA14" i="5"/>
  <c r="Z14" i="5"/>
  <c r="Q14" i="5"/>
  <c r="P14" i="5"/>
  <c r="AM13" i="5"/>
  <c r="AJ13" i="5"/>
  <c r="AA13" i="5"/>
  <c r="Z13" i="5"/>
  <c r="Q13" i="5"/>
  <c r="P13" i="5"/>
  <c r="AM12" i="5"/>
  <c r="AJ12" i="5"/>
  <c r="AA12" i="5"/>
  <c r="Z12" i="5"/>
  <c r="Q12" i="5"/>
  <c r="P12" i="5"/>
  <c r="AM11" i="5"/>
  <c r="AN11" i="5"/>
  <c r="AJ11" i="5"/>
  <c r="AA11" i="5"/>
  <c r="Z11" i="5"/>
  <c r="Q11" i="5"/>
  <c r="P11" i="5"/>
  <c r="AM10" i="5"/>
  <c r="AJ10" i="5"/>
  <c r="AN10" i="5"/>
  <c r="AA10" i="5"/>
  <c r="Z10" i="5"/>
  <c r="Q10" i="5"/>
  <c r="P10" i="5"/>
  <c r="AM9" i="5"/>
  <c r="AJ9" i="5"/>
  <c r="AA9" i="5"/>
  <c r="Z9" i="5"/>
  <c r="Q9" i="5"/>
  <c r="P9" i="5"/>
  <c r="AM8" i="5"/>
  <c r="AJ8" i="5"/>
  <c r="AA8" i="5"/>
  <c r="Z8" i="5"/>
  <c r="Q8" i="5"/>
  <c r="P8" i="5"/>
  <c r="AM7" i="5"/>
  <c r="AN7" i="5"/>
  <c r="AJ7" i="5"/>
  <c r="AA7" i="5"/>
  <c r="Z7" i="5"/>
  <c r="Q7" i="5"/>
  <c r="AC7" i="5"/>
  <c r="P7" i="5"/>
  <c r="AM6" i="5"/>
  <c r="AJ6" i="5"/>
  <c r="AA6" i="5"/>
  <c r="Z6" i="5"/>
  <c r="Q6" i="5"/>
  <c r="P6" i="5"/>
  <c r="AM5" i="5"/>
  <c r="AJ5" i="5"/>
  <c r="AA5" i="5"/>
  <c r="Z5" i="5"/>
  <c r="Q5" i="5"/>
  <c r="AC5" i="5"/>
  <c r="P5" i="5"/>
  <c r="AM4" i="5"/>
  <c r="AJ4" i="5"/>
  <c r="AA4" i="5"/>
  <c r="Z4" i="5"/>
  <c r="Q4" i="5"/>
  <c r="P4" i="5"/>
  <c r="AM30" i="4"/>
  <c r="AJ30" i="4"/>
  <c r="Q30" i="4"/>
  <c r="P30" i="4"/>
  <c r="AM29" i="4"/>
  <c r="AJ29" i="4"/>
  <c r="Q29" i="4"/>
  <c r="P29" i="4"/>
  <c r="AM28" i="4"/>
  <c r="AJ28" i="4"/>
  <c r="Q28" i="4"/>
  <c r="AC28" i="4"/>
  <c r="P28" i="4"/>
  <c r="AM27" i="4"/>
  <c r="AJ27" i="4"/>
  <c r="Q27" i="4"/>
  <c r="P27" i="4"/>
  <c r="AM26" i="4"/>
  <c r="AJ26" i="4"/>
  <c r="Q26" i="4"/>
  <c r="P26" i="4"/>
  <c r="AM25" i="4"/>
  <c r="AJ25" i="4"/>
  <c r="Q25" i="4"/>
  <c r="P25" i="4"/>
  <c r="AM24" i="4"/>
  <c r="AJ24" i="4"/>
  <c r="Q24" i="4"/>
  <c r="P24" i="4"/>
  <c r="AM23" i="4"/>
  <c r="AJ23" i="4"/>
  <c r="Q23" i="4"/>
  <c r="P23" i="4"/>
  <c r="AM22" i="4"/>
  <c r="AJ22" i="4"/>
  <c r="Q22" i="4"/>
  <c r="P22" i="4"/>
  <c r="AM21" i="4"/>
  <c r="AJ21" i="4"/>
  <c r="Q21" i="4"/>
  <c r="P21" i="4"/>
  <c r="AM20" i="4"/>
  <c r="AJ20" i="4"/>
  <c r="Q20" i="4"/>
  <c r="P20" i="4"/>
  <c r="AM19" i="4"/>
  <c r="AJ19" i="4"/>
  <c r="Q19" i="4"/>
  <c r="P19" i="4"/>
  <c r="AM18" i="4"/>
  <c r="AJ18" i="4"/>
  <c r="Q18" i="4"/>
  <c r="AC18" i="4"/>
  <c r="P18" i="4"/>
  <c r="AB18" i="4"/>
  <c r="AM17" i="4"/>
  <c r="AJ17" i="4"/>
  <c r="Q17" i="4"/>
  <c r="P17" i="4"/>
  <c r="AM16" i="4"/>
  <c r="AJ16" i="4"/>
  <c r="Q16" i="4"/>
  <c r="AC16" i="4"/>
  <c r="P16" i="4"/>
  <c r="AB16" i="4"/>
  <c r="AM15" i="4"/>
  <c r="AJ15" i="4"/>
  <c r="Q15" i="4"/>
  <c r="P15" i="4"/>
  <c r="AM14" i="4"/>
  <c r="AJ14" i="4"/>
  <c r="Q14" i="4"/>
  <c r="AC14" i="4"/>
  <c r="P14" i="4"/>
  <c r="AM13" i="4"/>
  <c r="AJ13" i="4"/>
  <c r="Q13" i="4"/>
  <c r="P13" i="4"/>
  <c r="AM12" i="4"/>
  <c r="AJ12" i="4"/>
  <c r="Q12" i="4"/>
  <c r="AC12" i="4"/>
  <c r="P12" i="4"/>
  <c r="AM11" i="4"/>
  <c r="AJ11" i="4"/>
  <c r="Q11" i="4"/>
  <c r="P11" i="4"/>
  <c r="AM10" i="4"/>
  <c r="AJ10" i="4"/>
  <c r="Q10" i="4"/>
  <c r="P10" i="4"/>
  <c r="AM9" i="4"/>
  <c r="AJ9" i="4"/>
  <c r="Q9" i="4"/>
  <c r="P9" i="4"/>
  <c r="AM8" i="4"/>
  <c r="AJ8" i="4"/>
  <c r="Q8" i="4"/>
  <c r="P8" i="4"/>
  <c r="AM7" i="4"/>
  <c r="AJ7" i="4"/>
  <c r="AN7" i="4"/>
  <c r="Q7" i="4"/>
  <c r="AC7" i="4"/>
  <c r="P7" i="4"/>
  <c r="AB7" i="4"/>
  <c r="AM6" i="4"/>
  <c r="AJ6" i="4"/>
  <c r="AN6" i="4"/>
  <c r="Q6" i="4"/>
  <c r="P6" i="4"/>
  <c r="AM5" i="4"/>
  <c r="AJ5" i="4"/>
  <c r="AN5" i="4"/>
  <c r="Q5" i="4"/>
  <c r="AC5" i="4"/>
  <c r="P5" i="4"/>
  <c r="AB5" i="4"/>
  <c r="AM4" i="4"/>
  <c r="AJ4" i="4"/>
  <c r="Q4" i="4"/>
  <c r="P4" i="4"/>
  <c r="AM30" i="3"/>
  <c r="AJ30" i="3"/>
  <c r="AN30" i="3"/>
  <c r="AA30" i="3"/>
  <c r="Z30" i="3"/>
  <c r="Q30" i="3"/>
  <c r="AC30" i="3"/>
  <c r="P30" i="3"/>
  <c r="AM29" i="3"/>
  <c r="AJ29" i="3"/>
  <c r="AN29" i="3"/>
  <c r="AA29" i="3"/>
  <c r="Z29" i="3"/>
  <c r="Q29" i="3"/>
  <c r="P29" i="3"/>
  <c r="AM28" i="3"/>
  <c r="AJ28" i="3"/>
  <c r="AA28" i="3"/>
  <c r="Z28" i="3"/>
  <c r="Q28" i="3"/>
  <c r="AC28" i="3"/>
  <c r="P28" i="3"/>
  <c r="AM27" i="3"/>
  <c r="AJ27" i="3"/>
  <c r="AN27" i="3"/>
  <c r="AA27" i="3"/>
  <c r="Z27" i="3"/>
  <c r="Q27" i="3"/>
  <c r="P27" i="3"/>
  <c r="AM26" i="3"/>
  <c r="AJ26" i="3"/>
  <c r="AA26" i="3"/>
  <c r="Z26" i="3"/>
  <c r="Q26" i="3"/>
  <c r="AC26" i="3"/>
  <c r="P26" i="3"/>
  <c r="AM25" i="3"/>
  <c r="AJ25" i="3"/>
  <c r="AA25" i="3"/>
  <c r="Z25" i="3"/>
  <c r="Q25" i="3"/>
  <c r="P25" i="3"/>
  <c r="AM24" i="3"/>
  <c r="AJ24" i="3"/>
  <c r="AA24" i="3"/>
  <c r="Z24" i="3"/>
  <c r="Q24" i="3"/>
  <c r="AC24" i="3"/>
  <c r="P24" i="3"/>
  <c r="AM23" i="3"/>
  <c r="AJ23" i="3"/>
  <c r="AN23" i="3"/>
  <c r="AA23" i="3"/>
  <c r="Z23" i="3"/>
  <c r="Q23" i="3"/>
  <c r="P23" i="3"/>
  <c r="AM22" i="3"/>
  <c r="AJ22" i="3"/>
  <c r="AA22" i="3"/>
  <c r="Z22" i="3"/>
  <c r="Q22" i="3"/>
  <c r="AC22" i="3"/>
  <c r="P22" i="3"/>
  <c r="AM21" i="3"/>
  <c r="AJ21" i="3"/>
  <c r="AA21" i="3"/>
  <c r="Z21" i="3"/>
  <c r="Q21" i="3"/>
  <c r="P21" i="3"/>
  <c r="AM20" i="3"/>
  <c r="AJ20" i="3"/>
  <c r="AA20" i="3"/>
  <c r="Z20" i="3"/>
  <c r="Q20" i="3"/>
  <c r="P20" i="3"/>
  <c r="AM19" i="3"/>
  <c r="AJ19" i="3"/>
  <c r="AA19" i="3"/>
  <c r="Z19" i="3"/>
  <c r="Q19" i="3"/>
  <c r="P19" i="3"/>
  <c r="AM18" i="3"/>
  <c r="AJ18" i="3"/>
  <c r="AA18" i="3"/>
  <c r="Z18" i="3"/>
  <c r="Q18" i="3"/>
  <c r="P18" i="3"/>
  <c r="AM17" i="3"/>
  <c r="AJ17" i="3"/>
  <c r="AA17" i="3"/>
  <c r="Z17" i="3"/>
  <c r="Q17" i="3"/>
  <c r="P17" i="3"/>
  <c r="AM16" i="3"/>
  <c r="AJ16" i="3"/>
  <c r="AA16" i="3"/>
  <c r="Z16" i="3"/>
  <c r="Q16" i="3"/>
  <c r="P16" i="3"/>
  <c r="AM15" i="3"/>
  <c r="AJ15" i="3"/>
  <c r="AA15" i="3"/>
  <c r="Z15" i="3"/>
  <c r="Q15" i="3"/>
  <c r="P15" i="3"/>
  <c r="AM14" i="3"/>
  <c r="AJ14" i="3"/>
  <c r="AA14" i="3"/>
  <c r="Z14" i="3"/>
  <c r="Q14" i="3"/>
  <c r="P14" i="3"/>
  <c r="AM13" i="3"/>
  <c r="AJ13" i="3"/>
  <c r="AA13" i="3"/>
  <c r="Z13" i="3"/>
  <c r="Q13" i="3"/>
  <c r="P13" i="3"/>
  <c r="AM12" i="3"/>
  <c r="AJ12" i="3"/>
  <c r="AA12" i="3"/>
  <c r="Z12" i="3"/>
  <c r="Q12" i="3"/>
  <c r="AC12" i="3"/>
  <c r="P12" i="3"/>
  <c r="AM11" i="3"/>
  <c r="AJ11" i="3"/>
  <c r="AA11" i="3"/>
  <c r="Z11" i="3"/>
  <c r="Q11" i="3"/>
  <c r="P11" i="3"/>
  <c r="AM10" i="3"/>
  <c r="AJ10" i="3"/>
  <c r="AA10" i="3"/>
  <c r="Z10" i="3"/>
  <c r="Q10" i="3"/>
  <c r="AC10" i="3"/>
  <c r="P10" i="3"/>
  <c r="AM9" i="3"/>
  <c r="AJ9" i="3"/>
  <c r="AN9" i="3"/>
  <c r="AA9" i="3"/>
  <c r="Z9" i="3"/>
  <c r="Q9" i="3"/>
  <c r="P9" i="3"/>
  <c r="AM8" i="3"/>
  <c r="AJ8" i="3"/>
  <c r="AN8" i="3"/>
  <c r="AA8" i="3"/>
  <c r="Z8" i="3"/>
  <c r="Q8" i="3"/>
  <c r="P8" i="3"/>
  <c r="AM7" i="3"/>
  <c r="AJ7" i="3"/>
  <c r="AA7" i="3"/>
  <c r="Z7" i="3"/>
  <c r="Q7" i="3"/>
  <c r="P7" i="3"/>
  <c r="AM6" i="3"/>
  <c r="AJ6" i="3"/>
  <c r="AA6" i="3"/>
  <c r="Z6" i="3"/>
  <c r="Q6" i="3"/>
  <c r="P6" i="3"/>
  <c r="AM5" i="3"/>
  <c r="AN5" i="3"/>
  <c r="AJ5" i="3"/>
  <c r="AA5" i="3"/>
  <c r="Z5" i="3"/>
  <c r="Q5" i="3"/>
  <c r="AC5" i="3"/>
  <c r="P5" i="3"/>
  <c r="AM4" i="3"/>
  <c r="AJ4" i="3"/>
  <c r="AA4" i="3"/>
  <c r="Z4" i="3"/>
  <c r="Q4" i="3"/>
  <c r="P4" i="3"/>
  <c r="AM30" i="1"/>
  <c r="AJ30" i="1"/>
  <c r="AA30" i="1"/>
  <c r="Z30" i="1"/>
  <c r="Q30" i="1"/>
  <c r="P30" i="1"/>
  <c r="AM29" i="1"/>
  <c r="AJ29" i="1"/>
  <c r="AN29" i="1"/>
  <c r="AA29" i="1"/>
  <c r="Z29" i="1"/>
  <c r="Q29" i="1"/>
  <c r="P29" i="1"/>
  <c r="AM28" i="1"/>
  <c r="AJ28" i="1"/>
  <c r="AA28" i="1"/>
  <c r="Z28" i="1"/>
  <c r="Q28" i="1"/>
  <c r="AC28" i="1"/>
  <c r="P28" i="1"/>
  <c r="AM27" i="1"/>
  <c r="AJ27" i="1"/>
  <c r="AN27" i="1"/>
  <c r="AA27" i="1"/>
  <c r="Z27" i="1"/>
  <c r="Q27" i="1"/>
  <c r="P27" i="1"/>
  <c r="AM26" i="1"/>
  <c r="AJ26" i="1"/>
  <c r="AN26" i="1"/>
  <c r="AA26" i="1"/>
  <c r="Z26" i="1"/>
  <c r="Q26" i="1"/>
  <c r="AC26" i="1"/>
  <c r="P26" i="1"/>
  <c r="AM25" i="1"/>
  <c r="AJ25" i="1"/>
  <c r="AN25" i="1"/>
  <c r="AA25" i="1"/>
  <c r="Z25" i="1"/>
  <c r="Q25" i="1"/>
  <c r="P25" i="1"/>
  <c r="AM24" i="1"/>
  <c r="AJ24" i="1"/>
  <c r="AA24" i="1"/>
  <c r="Z24" i="1"/>
  <c r="Q24" i="1"/>
  <c r="AC24" i="1"/>
  <c r="P24" i="1"/>
  <c r="AM23" i="1"/>
  <c r="AJ23" i="1"/>
  <c r="AN23" i="1"/>
  <c r="AA23" i="1"/>
  <c r="Z23" i="1"/>
  <c r="Q23" i="1"/>
  <c r="P23" i="1"/>
  <c r="AM22" i="1"/>
  <c r="AJ22" i="1"/>
  <c r="AN22" i="1"/>
  <c r="AA22" i="1"/>
  <c r="Z22" i="1"/>
  <c r="Q22" i="1"/>
  <c r="P22" i="1"/>
  <c r="AM21" i="1"/>
  <c r="AJ21" i="1"/>
  <c r="AN21" i="1"/>
  <c r="AA21" i="1"/>
  <c r="Z21" i="1"/>
  <c r="Q21" i="1"/>
  <c r="P21" i="1"/>
  <c r="AM20" i="1"/>
  <c r="AJ20" i="1"/>
  <c r="AA20" i="1"/>
  <c r="Z20" i="1"/>
  <c r="Q20" i="1"/>
  <c r="P20" i="1"/>
  <c r="AM19" i="1"/>
  <c r="AJ19" i="1"/>
  <c r="AA19" i="1"/>
  <c r="Z19" i="1"/>
  <c r="Q19" i="1"/>
  <c r="P19" i="1"/>
  <c r="AM18" i="1"/>
  <c r="AJ18" i="1"/>
  <c r="AA18" i="1"/>
  <c r="Z18" i="1"/>
  <c r="Q18" i="1"/>
  <c r="P18" i="1"/>
  <c r="AM17" i="1"/>
  <c r="AJ17" i="1"/>
  <c r="AN17" i="1"/>
  <c r="AA17" i="1"/>
  <c r="Z17" i="1"/>
  <c r="Q17" i="1"/>
  <c r="P17" i="1"/>
  <c r="AM16" i="1"/>
  <c r="AJ16" i="1"/>
  <c r="AA16" i="1"/>
  <c r="Z16" i="1"/>
  <c r="Q16" i="1"/>
  <c r="P16" i="1"/>
  <c r="AM15" i="1"/>
  <c r="AJ15" i="1"/>
  <c r="AA15" i="1"/>
  <c r="Z15" i="1"/>
  <c r="Q15" i="1"/>
  <c r="P15" i="1"/>
  <c r="AM14" i="1"/>
  <c r="AJ14" i="1"/>
  <c r="AN14" i="1"/>
  <c r="AA14" i="1"/>
  <c r="Z14" i="1"/>
  <c r="Q14" i="1"/>
  <c r="AC14" i="1"/>
  <c r="P14" i="1"/>
  <c r="AM13" i="1"/>
  <c r="AJ13" i="1"/>
  <c r="AN13" i="1"/>
  <c r="AA13" i="1"/>
  <c r="Z13" i="1"/>
  <c r="Q13" i="1"/>
  <c r="P13" i="1"/>
  <c r="AM12" i="1"/>
  <c r="AJ12" i="1"/>
  <c r="AA12" i="1"/>
  <c r="Z12" i="1"/>
  <c r="Q12" i="1"/>
  <c r="AC12" i="1"/>
  <c r="P12" i="1"/>
  <c r="AM11" i="1"/>
  <c r="AJ11" i="1"/>
  <c r="AN11" i="1"/>
  <c r="AA11" i="1"/>
  <c r="Z11" i="1"/>
  <c r="Q11" i="1"/>
  <c r="P11" i="1"/>
  <c r="AM10" i="1"/>
  <c r="AJ10" i="1"/>
  <c r="AN10" i="1"/>
  <c r="AA10" i="1"/>
  <c r="Z10" i="1"/>
  <c r="Q10" i="1"/>
  <c r="AC10" i="1"/>
  <c r="P10" i="1"/>
  <c r="AM9" i="1"/>
  <c r="AJ9" i="1"/>
  <c r="AN9" i="1"/>
  <c r="AA9" i="1"/>
  <c r="Z9" i="1"/>
  <c r="Q9" i="1"/>
  <c r="P9" i="1"/>
  <c r="AM8" i="1"/>
  <c r="AJ8" i="1"/>
  <c r="AA8" i="1"/>
  <c r="Z8" i="1"/>
  <c r="Q8" i="1"/>
  <c r="AC8" i="1"/>
  <c r="P8" i="1"/>
  <c r="AM7" i="1"/>
  <c r="AJ7" i="1"/>
  <c r="AN7" i="1"/>
  <c r="AA7" i="1"/>
  <c r="Z7" i="1"/>
  <c r="Q7" i="1"/>
  <c r="P7" i="1"/>
  <c r="AM6" i="1"/>
  <c r="AJ6" i="1"/>
  <c r="AN6" i="1"/>
  <c r="AA6" i="1"/>
  <c r="Z6" i="1"/>
  <c r="Q6" i="1"/>
  <c r="P6" i="1"/>
  <c r="AM5" i="1"/>
  <c r="AJ5" i="1"/>
  <c r="AN5" i="1"/>
  <c r="AA5" i="1"/>
  <c r="Z5" i="1"/>
  <c r="Q5" i="1"/>
  <c r="P5" i="1"/>
  <c r="AM4" i="1"/>
  <c r="AJ4" i="1"/>
  <c r="AA4" i="1"/>
  <c r="Z4" i="1"/>
  <c r="Q4" i="1"/>
  <c r="P4" i="1"/>
  <c r="AC15" i="3"/>
  <c r="AC17" i="3"/>
  <c r="AC19" i="3"/>
  <c r="AC21" i="3"/>
  <c r="AN14" i="3"/>
  <c r="AB5" i="3"/>
  <c r="AB7" i="3"/>
  <c r="AB9" i="3"/>
  <c r="AB19" i="3"/>
  <c r="AB21" i="3"/>
  <c r="AB23" i="3"/>
  <c r="AB25" i="3"/>
  <c r="AN7" i="3"/>
  <c r="AN21" i="3"/>
  <c r="AN25" i="3"/>
  <c r="AC6" i="3"/>
  <c r="AC8" i="3"/>
  <c r="AB10" i="3"/>
  <c r="AB12" i="3"/>
  <c r="AN12" i="3"/>
  <c r="AB14" i="3"/>
  <c r="AB16" i="3"/>
  <c r="AN16" i="3"/>
  <c r="AN20" i="3"/>
  <c r="AN24" i="3"/>
  <c r="AB26" i="3"/>
  <c r="AB28" i="3"/>
  <c r="AN4" i="3"/>
  <c r="AN11" i="3"/>
  <c r="AN13" i="3"/>
  <c r="AN15" i="3"/>
  <c r="AN17" i="3"/>
  <c r="AN19" i="3"/>
  <c r="AN28" i="3"/>
  <c r="AN18" i="3"/>
  <c r="AN6" i="3"/>
  <c r="AN10" i="3"/>
  <c r="AN26" i="3"/>
  <c r="AN22" i="3"/>
  <c r="AB4" i="3"/>
  <c r="AC7" i="3"/>
  <c r="AC9" i="3"/>
  <c r="AB11" i="3"/>
  <c r="AB13" i="3"/>
  <c r="AC14" i="3"/>
  <c r="AC16" i="3"/>
  <c r="AB18" i="3"/>
  <c r="AB20" i="3"/>
  <c r="AC23" i="3"/>
  <c r="AC25" i="3"/>
  <c r="AB27" i="3"/>
  <c r="AB29" i="3"/>
  <c r="AC4" i="3"/>
  <c r="AB6" i="3"/>
  <c r="AB8" i="3"/>
  <c r="AC11" i="3"/>
  <c r="AC13" i="3"/>
  <c r="AB15" i="3"/>
  <c r="AB17" i="3"/>
  <c r="AC18" i="3"/>
  <c r="AC20" i="3"/>
  <c r="AB22" i="3"/>
  <c r="AB24" i="3"/>
  <c r="AC27" i="3"/>
  <c r="AC29" i="3"/>
  <c r="AB30" i="3"/>
  <c r="AN19" i="4"/>
  <c r="AN20" i="4"/>
  <c r="AN23" i="4"/>
  <c r="AB9" i="4"/>
  <c r="AB11" i="4"/>
  <c r="AB17" i="4"/>
  <c r="AB19" i="4"/>
  <c r="AB21" i="4"/>
  <c r="AB23" i="4"/>
  <c r="AB25" i="4"/>
  <c r="AB27" i="4"/>
  <c r="AC9" i="4"/>
  <c r="AC11" i="4"/>
  <c r="AC13" i="4"/>
  <c r="AC15" i="4"/>
  <c r="AC17" i="4"/>
  <c r="AC19" i="4"/>
  <c r="AC21" i="4"/>
  <c r="AC23" i="4"/>
  <c r="AC25" i="4"/>
  <c r="AC27" i="4"/>
  <c r="AC29" i="4"/>
  <c r="AC30" i="4"/>
  <c r="AN4" i="4"/>
  <c r="AN21" i="4"/>
  <c r="AN22" i="4"/>
  <c r="AN25" i="4"/>
  <c r="AN26" i="4"/>
  <c r="AN27" i="4"/>
  <c r="AN29" i="4"/>
  <c r="AN30" i="4"/>
  <c r="AN9" i="4"/>
  <c r="AN10" i="4"/>
  <c r="AN11" i="4"/>
  <c r="AN13" i="4"/>
  <c r="AN14" i="4"/>
  <c r="AN15" i="4"/>
  <c r="AN17" i="4"/>
  <c r="AN18" i="4"/>
  <c r="AN8" i="4"/>
  <c r="AN24" i="4"/>
  <c r="AN12" i="4"/>
  <c r="AN28" i="4"/>
  <c r="AN16" i="4"/>
  <c r="AB4" i="4"/>
  <c r="AB6" i="4"/>
  <c r="AB20" i="4"/>
  <c r="AB22" i="4"/>
  <c r="AC4" i="4"/>
  <c r="AC6" i="4"/>
  <c r="AB8" i="4"/>
  <c r="AB10" i="4"/>
  <c r="AC20" i="4"/>
  <c r="AC22" i="4"/>
  <c r="AB24" i="4"/>
  <c r="AB26" i="4"/>
  <c r="AC8" i="4"/>
  <c r="AC10" i="4"/>
  <c r="AB12" i="4"/>
  <c r="AB13" i="4"/>
  <c r="AB14" i="4"/>
  <c r="AB15" i="4"/>
  <c r="AC24" i="4"/>
  <c r="AC26" i="4"/>
  <c r="AB28" i="4"/>
  <c r="AB29" i="4"/>
  <c r="AB30" i="4"/>
  <c r="AN16" i="5"/>
  <c r="AB21" i="5"/>
  <c r="AB23" i="5"/>
  <c r="AB25" i="5"/>
  <c r="AN25" i="5"/>
  <c r="AB27" i="5"/>
  <c r="AN29" i="5"/>
  <c r="AB5" i="5"/>
  <c r="AN5" i="5"/>
  <c r="AB7" i="5"/>
  <c r="AB9" i="5"/>
  <c r="AN9" i="5"/>
  <c r="AB11" i="5"/>
  <c r="AC12" i="5"/>
  <c r="AC14" i="5"/>
  <c r="AC24" i="5"/>
  <c r="AC26" i="5"/>
  <c r="AC28" i="5"/>
  <c r="AN23" i="5"/>
  <c r="AN27" i="5"/>
  <c r="AC8" i="5"/>
  <c r="AC10" i="5"/>
  <c r="AB12" i="5"/>
  <c r="AB14" i="5"/>
  <c r="AN14" i="5"/>
  <c r="AB16" i="5"/>
  <c r="AB18" i="5"/>
  <c r="AN18" i="5"/>
  <c r="AN22" i="5"/>
  <c r="AB28" i="5"/>
  <c r="AN6" i="5"/>
  <c r="AN13" i="5"/>
  <c r="AN15" i="5"/>
  <c r="AN17" i="5"/>
  <c r="AN19" i="5"/>
  <c r="AN21" i="5"/>
  <c r="AN20" i="5"/>
  <c r="AN12" i="5"/>
  <c r="AN28" i="5"/>
  <c r="AN4" i="5"/>
  <c r="AN8" i="5"/>
  <c r="AN24" i="5"/>
  <c r="AB4" i="5"/>
  <c r="AB6" i="5"/>
  <c r="AC9" i="5"/>
  <c r="AC11" i="5"/>
  <c r="AB13" i="5"/>
  <c r="AB15" i="5"/>
  <c r="AC16" i="5"/>
  <c r="AC18" i="5"/>
  <c r="AB20" i="5"/>
  <c r="AB22" i="5"/>
  <c r="AC25" i="5"/>
  <c r="AC27" i="5"/>
  <c r="AB29" i="5"/>
  <c r="AB30" i="5"/>
  <c r="AC4" i="5"/>
  <c r="AC6" i="5"/>
  <c r="AB8" i="5"/>
  <c r="AB10" i="5"/>
  <c r="AC13" i="5"/>
  <c r="AC15" i="5"/>
  <c r="AB17" i="5"/>
  <c r="AB19" i="5"/>
  <c r="AC20" i="5"/>
  <c r="AC22" i="5"/>
  <c r="AB24" i="5"/>
  <c r="AB26" i="5"/>
  <c r="AC29" i="5"/>
  <c r="AC30" i="5"/>
  <c r="AB12" i="1"/>
  <c r="AB14" i="1"/>
  <c r="AB16" i="1"/>
  <c r="AB18" i="1"/>
  <c r="AB28" i="1"/>
  <c r="AN30" i="1"/>
  <c r="AN8" i="1"/>
  <c r="AN24" i="1"/>
  <c r="AN15" i="1"/>
  <c r="AN19" i="1"/>
  <c r="AB5" i="1"/>
  <c r="AB7" i="1"/>
  <c r="AB9" i="1"/>
  <c r="AB11" i="1"/>
  <c r="AB21" i="1"/>
  <c r="AB23" i="1"/>
  <c r="AB25" i="1"/>
  <c r="AB27" i="1"/>
  <c r="AC5" i="1"/>
  <c r="AC7" i="1"/>
  <c r="AC17" i="1"/>
  <c r="AC19" i="1"/>
  <c r="AC21" i="1"/>
  <c r="AC23" i="1"/>
  <c r="AN18" i="1"/>
  <c r="AN28" i="1"/>
  <c r="AN4" i="1"/>
  <c r="AN20" i="1"/>
  <c r="AN12" i="1"/>
  <c r="AN16" i="1"/>
  <c r="AC4" i="1"/>
  <c r="AC6" i="1"/>
  <c r="AB8" i="1"/>
  <c r="AB10" i="1"/>
  <c r="AC13" i="1"/>
  <c r="AC15" i="1"/>
  <c r="AB17" i="1"/>
  <c r="AB19" i="1"/>
  <c r="AC20" i="1"/>
  <c r="AC22" i="1"/>
  <c r="AB24" i="1"/>
  <c r="AB26" i="1"/>
  <c r="AC29" i="1"/>
  <c r="AC30" i="1"/>
  <c r="AB4" i="1"/>
  <c r="AB6" i="1"/>
  <c r="AC9" i="1"/>
  <c r="AC11" i="1"/>
  <c r="AB13" i="1"/>
  <c r="AB15" i="1"/>
  <c r="AC16" i="1"/>
  <c r="AC18" i="1"/>
  <c r="AB20" i="1"/>
  <c r="AB22" i="1"/>
  <c r="AC25" i="1"/>
  <c r="AC27" i="1"/>
  <c r="AB29" i="1"/>
  <c r="AB30" i="1"/>
</calcChain>
</file>

<file path=xl/comments1.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2.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3.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4.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5.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6.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<sst xmlns="http://schemas.openxmlformats.org/spreadsheetml/2006/main" count="1720" uniqueCount="105">
  <si>
    <t>Organisation name</t>
  </si>
  <si>
    <t>Organisation 
type</t>
  </si>
  <si>
    <t xml:space="preserve">Main, parent or 
sponsoring department: </t>
  </si>
  <si>
    <t>Payroll staff</t>
  </si>
  <si>
    <t>Number of non-payroll staff (contingent labour and consultants/consultancy)</t>
  </si>
  <si>
    <t>Grand Total 
(workforce numbers)</t>
  </si>
  <si>
    <t>(£)</t>
  </si>
  <si>
    <t>Non-Payroll staff (contingent labour/consultancy - CCL) costs (£)</t>
  </si>
  <si>
    <t>Grand Total paybill/staffing (payroll and non-payroll) costs (£)</t>
  </si>
  <si>
    <t>Comments and notes</t>
  </si>
  <si>
    <t>Admin officers/admin assistants</t>
  </si>
  <si>
    <t>Executive Officers</t>
  </si>
  <si>
    <t>Higher Executive Officers/Senior Executive Officers</t>
  </si>
  <si>
    <t>Grade 6/7</t>
  </si>
  <si>
    <t>Senior Civil Service</t>
  </si>
  <si>
    <t>Other, unknown, or unspecified</t>
  </si>
  <si>
    <t>Total
Employees</t>
  </si>
  <si>
    <t>Agency staff 
(clerical/admin)</t>
  </si>
  <si>
    <t>Interim managers</t>
  </si>
  <si>
    <t>Specialist Contractors</t>
  </si>
  <si>
    <t>Consultants/consultancy</t>
  </si>
  <si>
    <t>Total</t>
  </si>
  <si>
    <t>Salary (£)</t>
  </si>
  <si>
    <t>Allowances (£)</t>
  </si>
  <si>
    <t>Non-consolidated performance payments (£)</t>
  </si>
  <si>
    <t>Overtime (£)</t>
  </si>
  <si>
    <t>Employer pension contributions (£)</t>
  </si>
  <si>
    <t>Employer national insurance contributions (£)</t>
  </si>
  <si>
    <t>Total paybill for payroll staff (£)</t>
  </si>
  <si>
    <t>Total cost of contingent labour: agency (clerical and admin) staff, interim managers and specialist contractors (£)</t>
  </si>
  <si>
    <t>Total cost of consultants/
consultancy (£)</t>
  </si>
  <si>
    <t>Total non-payroll (CCL) staff costs (£)</t>
  </si>
  <si>
    <t>Headcount</t>
  </si>
  <si>
    <t>Full-time 
equivalent</t>
  </si>
  <si>
    <t>Crown Non Departmental Public Body</t>
  </si>
  <si>
    <t>Department for Business, Innovation &amp; Skills</t>
  </si>
  <si>
    <t>Arts &amp; Humanities Research Council</t>
  </si>
  <si>
    <t>Executive Non-Departmental Public Body</t>
  </si>
  <si>
    <t>Biotechnology &amp; Biological Sciences Research Council</t>
  </si>
  <si>
    <t>Ministerial Department</t>
  </si>
  <si>
    <t>Executive Agency</t>
  </si>
  <si>
    <t>Competition Service</t>
  </si>
  <si>
    <t>Construction Industry Training Board</t>
  </si>
  <si>
    <t>Engineering &amp; Physical Sciences Research Council</t>
  </si>
  <si>
    <t>Higher Education Funding Council for England</t>
  </si>
  <si>
    <t>Insolvency Service</t>
  </si>
  <si>
    <t>Medical Research Council</t>
  </si>
  <si>
    <t>National Measurement Office</t>
  </si>
  <si>
    <t>Natural Environment Research Council</t>
  </si>
  <si>
    <t>Office for Fair Access</t>
  </si>
  <si>
    <t>Science &amp; Technology Facilities Council</t>
  </si>
  <si>
    <t>Student Loans Company Ltd</t>
  </si>
  <si>
    <t>UK Commission for Employment &amp; Skills</t>
  </si>
  <si>
    <t>UK Intellectual Property Office</t>
  </si>
  <si>
    <t>UK Space Agency</t>
  </si>
  <si>
    <t>United Kingdom Atomic Energy Authority</t>
  </si>
  <si>
    <t>Allowances are included within Salary Costs. Performance Payments are accrued through the year for payment once a year.</t>
  </si>
  <si>
    <t>Non-Ministerial Department</t>
  </si>
  <si>
    <t>Met Office</t>
  </si>
  <si>
    <t>Advisory Conciliation &amp; Arbitration Service</t>
  </si>
  <si>
    <t xml:space="preserve">Business, Innovation &amp; Skills </t>
  </si>
  <si>
    <t xml:space="preserve">Companies House </t>
  </si>
  <si>
    <t>Department for Business, Innovation and Skills</t>
  </si>
  <si>
    <t>Economic &amp; Social Research Council</t>
  </si>
  <si>
    <t>Engineering Construction Industry Training Board</t>
  </si>
  <si>
    <t xml:space="preserve">Skills Funding Agency </t>
  </si>
  <si>
    <t>Technology Strategy Board</t>
  </si>
  <si>
    <t xml:space="preserve">Ordnance Survey </t>
  </si>
  <si>
    <t>British Business Bank</t>
  </si>
  <si>
    <t>CEO is on secondment in, not counted in headcount</t>
  </si>
  <si>
    <t>Includes 1% Pay Award arrears backdated to April 2014</t>
  </si>
  <si>
    <t>Included Headcount and Salary data for UKTI.</t>
  </si>
  <si>
    <t>Re-named Innovate UK</t>
  </si>
  <si>
    <t>Innovate UK</t>
  </si>
  <si>
    <t>Capital for Enterprise Limited</t>
  </si>
  <si>
    <t>Now British Business Bank</t>
  </si>
  <si>
    <t>Renamed Innovate UK</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</si>
  <si>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</si>
  <si>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Payroll staff costs</t>
  </si>
  <si>
    <t>Non-Payroll staff (contingent labour/consultancy) costs</t>
  </si>
  <si>
    <t>Grand Total paybill/staffing (payroll and non-payroll) costs</t>
  </si>
  <si>
    <r>
      <t xml:space="preserve">Comments
</t>
    </r>
    <r>
      <rPr>
        <b/>
        <sz val="12"/>
        <color indexed="8"/>
        <rFont val="Arial"/>
        <family val="2"/>
      </rPr>
      <t>(NB: These will be published alongside your row of information)</t>
    </r>
  </si>
  <si>
    <r>
      <t xml:space="preserve">Notes for Cabinet Office
</t>
    </r>
    <r>
      <rPr>
        <b/>
        <sz val="12"/>
        <color indexed="8"/>
        <rFont val="Arial"/>
        <family val="2"/>
      </rPr>
      <t>(Not for publication)</t>
    </r>
  </si>
  <si>
    <t>AO/AA</t>
  </si>
  <si>
    <t>EO</t>
  </si>
  <si>
    <t>SEO/HEO</t>
  </si>
  <si>
    <t>SCS</t>
  </si>
  <si>
    <t>Salary</t>
  </si>
  <si>
    <t>Allowances</t>
  </si>
  <si>
    <t>Non-consolidated performance payments</t>
  </si>
  <si>
    <t>Overtime</t>
  </si>
  <si>
    <t>Employer pension contributions</t>
  </si>
  <si>
    <t>Employer national insurance contributions</t>
  </si>
  <si>
    <t>Total paybill for payroll staff</t>
  </si>
  <si>
    <t>Total monthly cost of contingent labour: agency (clerical and admin) staff, interim managers and specialist contractors</t>
  </si>
  <si>
    <t>Total monthly cost of consultants/
consultancy</t>
  </si>
  <si>
    <t>Total non-payroll (CCL) staff costs</t>
  </si>
  <si>
    <t>Specialist contractor costs bourne by ESRC are for work on cross council projects, actuals will be lower</t>
  </si>
  <si>
    <t>Specialist contractor costs bourne by EPSRC are for work on cross council projects, actuals will therefore be lower.  Year in Industry students now included in main grades.</t>
  </si>
  <si>
    <t>Now Innovate UK</t>
  </si>
  <si>
    <t>Now closed and replaces with Britsih Business Bank which is a plc.</t>
  </si>
  <si>
    <t>Provide IT support to the team for the IT Infrastructure Upgrade</t>
  </si>
  <si>
    <t>Payroll Staff Costs are estimated due to an unresolved payroll reporting system failure</t>
  </si>
  <si>
    <t>Payroll Staff Costs include an aggregate adjustment of +£132147 (from February's estimated values)</t>
  </si>
  <si>
    <t>Now Called Innovate UK</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</si>
</sst>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 numFmtId="185" formatCode="&quot;£&quot;#,##0"/>
  </numFmts>
  <fonts count="22" x14ac:knownFonts="1">
    <font>
      <sz val="12"/>
      <color theme="1"/>
      <name val="Arial"/>
      <family val="2"/>
    </font>
    <font>
      <sz val="11"/>
      <color theme="1"/>
      <name val="Calibri"/>
      <family val="2"/>
      <scheme val="minor"/>
    </font>
    <font>
      <sz val="12"/>
      <color theme="1"/>
      <name val="Arial"/>
      <family val="2"/>
    </font>
    <font>
      <b/>
      <sz val="12"/>
      <color indexed="8"/>
      <name val="Arial"/>
      <family val="2"/>
    </font>
    <font>
      <b/>
      <sz val="12"/>
      <name val="Arial"/>
      <family val="2"/>
    </font>
    <font>
      <sz val="12"/>
      <color indexed="8"/>
      <name val="Arial"/>
      <family val="2"/>
    </font>
    <font>
      <sz val="10"/>
      <name val="Arial"/>
      <family val="2"/>
    </font>
    <font>
      <sz val="11"/>
      <color indexed="8"/>
      <name val="Calibri"/>
      <family val="2"/>
    </font>
    <font>
      <sz val="11"/>
      <color indexed="9"/>
      <name val="Arial"/>
      <family val="2"/>
    </font>
    <font>
      <sz val="12"/>
      <name val="Arial"/>
      <family val="2"/>
    </font>
    <font>
      <u/>
      <sz val="9"/>
      <color indexed="12"/>
      <name val="Arial"/>
      <family val="2"/>
    </font>
    <font>
      <u/>
      <sz val="12"/>
      <color indexed="12"/>
      <name val="Arial"/>
      <family val="2"/>
    </font>
    <font>
      <u/>
      <sz val="10"/>
      <color indexed="12"/>
      <name val="Arial"/>
      <family val="2"/>
    </font>
    <font>
      <sz val="11"/>
      <color theme="1"/>
      <name val="Arial"/>
      <family val="2"/>
    </font>
    <font>
      <sz val="11"/>
      <color indexed="8"/>
      <name val="Times New Roman"/>
      <family val="1"/>
    </font>
    <font>
      <b/>
      <sz val="14"/>
      <color indexed="8"/>
      <name val="Arial"/>
      <family val="2"/>
    </font>
    <font>
      <b/>
      <u/>
      <sz val="14"/>
      <color indexed="8"/>
      <name val="Arial"/>
      <family val="2"/>
    </font>
    <font>
      <sz val="10"/>
      <color indexed="81"/>
      <name val="Tahoma"/>
      <family val="2"/>
    </font>
    <font>
      <b/>
      <sz val="10"/>
      <color indexed="81"/>
      <name val="Tahoma"/>
      <family val="2"/>
    </font>
    <font>
      <sz val="8"/>
      <color indexed="81"/>
      <name val="Tahoma"/>
      <family val="2"/>
    </font>
    <font>
      <sz val="11"/>
      <color indexed="81"/>
      <name val="Tahoma"/>
      <family val="2"/>
    </font>
    <font>
      <b/>
      <u/>
      <sz val="11"/>
      <color indexed="81"/>
      <name val="Tahoma"/>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rgb="FFFFCC99"/>
        <bgColor indexed="64"/>
      </patternFill>
    </fill>
    <fill>
      <patternFill patternType="solid">
        <fgColor indexed="55"/>
        <bgColor indexed="64"/>
      </patternFill>
    </fill>
    <fill>
      <patternFill patternType="solid">
        <fgColor indexed="2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59">
    <xf numFmtId="0" fontId="0" fillId="0" borderId="0"/>
    <xf numFmtId="0" fontId="6" fillId="0" borderId="0"/>
    <xf numFmtId="0" fontId="7" fillId="0" borderId="0"/>
    <xf numFmtId="0" fontId="5" fillId="0" borderId="0"/>
    <xf numFmtId="0" fontId="5" fillId="0" borderId="0"/>
    <xf numFmtId="0" fontId="5" fillId="0" borderId="0"/>
    <xf numFmtId="0" fontId="5" fillId="0" borderId="0"/>
    <xf numFmtId="164" fontId="6" fillId="0" borderId="0" applyFont="0" applyFill="0" applyBorder="0" applyAlignment="0" applyProtection="0"/>
    <xf numFmtId="165" fontId="8" fillId="4" borderId="0" applyNumberFormat="0">
      <protection locked="0"/>
    </xf>
    <xf numFmtId="43" fontId="6" fillId="0" borderId="0" applyFont="0" applyFill="0" applyBorder="0" applyAlignment="0" applyProtection="0"/>
    <xf numFmtId="43" fontId="5"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166" fontId="6" fillId="0" borderId="0" applyFont="0" applyFill="0" applyBorder="0" applyAlignment="0" applyProtection="0"/>
    <xf numFmtId="167" fontId="6" fillId="0" borderId="0" applyFont="0" applyFill="0" applyBorder="0" applyAlignment="0" applyProtection="0"/>
    <xf numFmtId="168" fontId="6" fillId="0" borderId="0" applyFont="0" applyFill="0" applyBorder="0" applyAlignment="0" applyProtection="0"/>
    <xf numFmtId="14" fontId="6" fillId="0" borderId="0" applyFont="0" applyFill="0" applyBorder="0" applyAlignment="0" applyProtection="0"/>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6" fillId="0" borderId="0" applyNumberFormat="0" applyFont="0" applyFill="0" applyBorder="0" applyProtection="0"/>
    <xf numFmtId="0" fontId="6" fillId="0" borderId="0" applyNumberFormat="0" applyFont="0" applyFill="0" applyBorder="0" applyProtection="0"/>
    <xf numFmtId="0" fontId="6" fillId="0" borderId="0" applyNumberFormat="0" applyFont="0" applyFill="0" applyBorder="0" applyProtection="0">
      <alignment vertical="top"/>
    </xf>
    <xf numFmtId="20" fontId="6" fillId="0" borderId="0" applyFont="0" applyFill="0" applyBorder="0" applyAlignment="0" applyProtection="0"/>
    <xf numFmtId="169" fontId="6" fillId="0" borderId="0" applyFont="0" applyFill="0" applyBorder="0" applyAlignment="0" applyProtection="0"/>
    <xf numFmtId="0" fontId="6" fillId="0" borderId="0" applyNumberFormat="0" applyFill="0" applyBorder="0" applyAlignment="0" applyProtection="0"/>
    <xf numFmtId="0" fontId="1" fillId="0" borderId="0"/>
    <xf numFmtId="0" fontId="7" fillId="0" borderId="0"/>
    <xf numFmtId="0" fontId="5" fillId="0" borderId="0"/>
    <xf numFmtId="0" fontId="7" fillId="0" borderId="0"/>
    <xf numFmtId="0" fontId="13" fillId="0" borderId="0"/>
    <xf numFmtId="0" fontId="6" fillId="0" borderId="0"/>
    <xf numFmtId="0" fontId="9" fillId="0" borderId="0"/>
    <xf numFmtId="0" fontId="6" fillId="0" borderId="0"/>
    <xf numFmtId="0" fontId="9" fillId="0" borderId="0"/>
    <xf numFmtId="0" fontId="6" fillId="0" borderId="0"/>
    <xf numFmtId="0" fontId="5" fillId="0" borderId="0"/>
    <xf numFmtId="0" fontId="2" fillId="0" borderId="0"/>
    <xf numFmtId="0" fontId="5" fillId="0" borderId="0"/>
    <xf numFmtId="40" fontId="14" fillId="5" borderId="0">
      <alignment horizontal="right"/>
    </xf>
    <xf numFmtId="170" fontId="6" fillId="0" borderId="0" applyFont="0" applyFill="0" applyBorder="0" applyAlignment="0" applyProtection="0"/>
    <xf numFmtId="171" fontId="6" fillId="0" borderId="0" applyFont="0" applyFill="0" applyBorder="0" applyAlignment="0" applyProtection="0"/>
    <xf numFmtId="172" fontId="6" fillId="0" borderId="0" applyFont="0" applyFill="0" applyBorder="0" applyAlignment="0" applyProtection="0"/>
    <xf numFmtId="173" fontId="6" fillId="0" borderId="0" applyFont="0" applyFill="0" applyBorder="0" applyAlignment="0" applyProtection="0"/>
    <xf numFmtId="174" fontId="6" fillId="0" borderId="0" applyFont="0" applyFill="0" applyBorder="0" applyAlignment="0" applyProtection="0"/>
    <xf numFmtId="175" fontId="6" fillId="0" borderId="0" applyFont="0" applyFill="0" applyBorder="0" applyAlignment="0" applyProtection="0"/>
    <xf numFmtId="176" fontId="6" fillId="0" borderId="0" applyFont="0" applyFill="0" applyBorder="0" applyAlignment="0" applyProtection="0"/>
    <xf numFmtId="177" fontId="6" fillId="0" borderId="0" applyFont="0" applyFill="0" applyBorder="0" applyAlignment="0" applyProtection="0"/>
    <xf numFmtId="178" fontId="6" fillId="0" borderId="0" applyFont="0" applyFill="0" applyBorder="0" applyAlignment="0" applyProtection="0"/>
    <xf numFmtId="179" fontId="6" fillId="0" borderId="0" applyFont="0" applyFill="0" applyBorder="0" applyAlignment="0" applyProtection="0"/>
    <xf numFmtId="180" fontId="6" fillId="0" borderId="0" applyFont="0" applyFill="0" applyBorder="0" applyAlignment="0" applyProtection="0"/>
    <xf numFmtId="181" fontId="6" fillId="0" borderId="0" applyFont="0" applyFill="0" applyBorder="0" applyAlignment="0" applyProtection="0"/>
    <xf numFmtId="182" fontId="6" fillId="0" borderId="0" applyFont="0" applyFill="0" applyBorder="0" applyAlignment="0" applyProtection="0"/>
    <xf numFmtId="183" fontId="6" fillId="0" borderId="0" applyFont="0" applyFill="0" applyBorder="0" applyAlignment="0" applyProtection="0"/>
    <xf numFmtId="0" fontId="2" fillId="0" borderId="0"/>
  </cellStyleXfs>
  <cellXfs count="141">
    <xf numFmtId="0" fontId="0" fillId="0" borderId="0" xfId="0"/>
    <xf numFmtId="0" fontId="0" fillId="0" borderId="0" xfId="0" applyFont="1" applyFill="1" applyBorder="1" applyAlignment="1" applyProtection="1">
      <alignment vertical="center"/>
      <protection locked="0"/>
    </xf>
    <xf numFmtId="0" fontId="3" fillId="0" borderId="2" xfId="0" applyFont="1" applyFill="1" applyBorder="1" applyAlignment="1" applyProtection="1">
      <alignment horizontal="center" wrapText="1"/>
    </xf>
    <xf numFmtId="0" fontId="3" fillId="2" borderId="2" xfId="0" applyFont="1" applyFill="1" applyBorder="1" applyAlignment="1" applyProtection="1">
      <alignment horizontal="center" wrapText="1"/>
    </xf>
    <xf numFmtId="0" fontId="3" fillId="0" borderId="1" xfId="0" applyFont="1" applyFill="1" applyBorder="1" applyAlignment="1" applyProtection="1">
      <alignment horizontal="center" wrapText="1"/>
    </xf>
    <xf numFmtId="0" fontId="3" fillId="3" borderId="1" xfId="0" applyFont="1" applyFill="1" applyBorder="1" applyAlignment="1" applyProtection="1">
      <alignment horizontal="center" wrapText="1"/>
    </xf>
    <xf numFmtId="0" fontId="4" fillId="2" borderId="1" xfId="0" applyFont="1" applyFill="1" applyBorder="1" applyAlignment="1" applyProtection="1">
      <alignment horizontal="center"/>
    </xf>
    <xf numFmtId="0" fontId="4" fillId="2" borderId="1" xfId="0" applyFont="1" applyFill="1" applyBorder="1" applyAlignment="1" applyProtection="1">
      <alignment horizontal="center" wrapText="1"/>
    </xf>
    <xf numFmtId="0" fontId="0" fillId="0" borderId="0" xfId="0" applyFont="1" applyFill="1" applyAlignment="1" applyProtection="1">
      <alignment vertical="center"/>
      <protection locked="0"/>
    </xf>
    <xf numFmtId="0" fontId="0" fillId="0" borderId="8" xfId="0" applyFont="1" applyFill="1" applyBorder="1" applyAlignment="1" applyProtection="1">
      <alignment horizontal="right" wrapText="1"/>
      <protection locked="0"/>
    </xf>
    <xf numFmtId="0" fontId="0" fillId="3" borderId="8" xfId="0" applyFill="1" applyBorder="1" applyAlignment="1" applyProtection="1">
      <alignment horizontal="right"/>
    </xf>
    <xf numFmtId="3" fontId="0" fillId="2" borderId="8" xfId="0" applyNumberFormat="1" applyFont="1" applyFill="1" applyBorder="1" applyAlignment="1" applyProtection="1">
      <alignment horizontal="right" vertical="center"/>
    </xf>
    <xf numFmtId="4" fontId="0" fillId="0" borderId="8" xfId="0" applyNumberFormat="1" applyFont="1" applyFill="1" applyBorder="1" applyAlignment="1" applyProtection="1">
      <alignment horizontal="right" vertical="center"/>
      <protection locked="0"/>
    </xf>
    <xf numFmtId="4" fontId="0" fillId="2" borderId="8" xfId="0" applyNumberFormat="1" applyFont="1" applyFill="1" applyBorder="1" applyAlignment="1" applyProtection="1">
      <alignment horizontal="right" vertical="center"/>
    </xf>
    <xf numFmtId="4" fontId="0" fillId="0" borderId="8" xfId="0" applyNumberFormat="1" applyFill="1" applyBorder="1" applyAlignment="1" applyProtection="1">
      <alignment horizontal="right" vertical="center"/>
      <protection locked="0"/>
    </xf>
    <xf numFmtId="4" fontId="0" fillId="3" borderId="8" xfId="0" applyNumberFormat="1" applyFill="1" applyBorder="1" applyAlignment="1" applyProtection="1">
      <alignment horizontal="right" vertical="center"/>
    </xf>
    <xf numFmtId="4" fontId="0" fillId="2" borderId="8" xfId="0" applyNumberFormat="1" applyFill="1" applyBorder="1" applyAlignment="1" applyProtection="1">
      <alignment horizontal="right" vertical="center"/>
    </xf>
    <xf numFmtId="0" fontId="0" fillId="0" borderId="8" xfId="0" applyFont="1" applyFill="1" applyBorder="1" applyAlignment="1" applyProtection="1">
      <alignment vertical="center"/>
      <protection locked="0"/>
    </xf>
    <xf numFmtId="0" fontId="0" fillId="0" borderId="8" xfId="0" applyFont="1" applyFill="1" applyBorder="1" applyAlignment="1" applyProtection="1">
      <alignment vertical="center" wrapText="1"/>
      <protection locked="0"/>
    </xf>
    <xf numFmtId="3" fontId="0" fillId="2" borderId="8" xfId="0" applyNumberFormat="1" applyFont="1" applyFill="1" applyBorder="1" applyAlignment="1" applyProtection="1">
      <alignment horizontal="right"/>
    </xf>
    <xf numFmtId="0" fontId="0" fillId="0" borderId="0" xfId="0" applyFont="1" applyFill="1" applyAlignment="1" applyProtection="1">
      <protection locked="0"/>
    </xf>
    <xf numFmtId="0" fontId="0" fillId="2" borderId="0" xfId="0" applyFont="1" applyFill="1" applyAlignment="1" applyProtection="1">
      <protection locked="0"/>
    </xf>
    <xf numFmtId="0" fontId="0" fillId="3" borderId="0" xfId="0" applyFont="1" applyFill="1" applyAlignment="1" applyProtection="1">
      <protection locked="0"/>
    </xf>
    <xf numFmtId="0" fontId="0" fillId="2" borderId="0" xfId="0" applyFont="1" applyFill="1" applyAlignment="1" applyProtection="1">
      <alignment vertical="center"/>
      <protection locked="0"/>
    </xf>
    <xf numFmtId="4" fontId="0" fillId="0" borderId="0" xfId="0" applyNumberFormat="1" applyFont="1" applyFill="1" applyAlignment="1" applyProtection="1">
      <alignment vertical="center"/>
      <protection locked="0"/>
    </xf>
    <xf numFmtId="4" fontId="0" fillId="2" borderId="0" xfId="0" applyNumberFormat="1" applyFont="1" applyFill="1" applyAlignment="1" applyProtection="1">
      <alignment vertical="center"/>
      <protection locked="0"/>
    </xf>
    <xf numFmtId="4" fontId="0" fillId="3" borderId="0" xfId="0" applyNumberFormat="1" applyFont="1" applyFill="1" applyAlignment="1" applyProtection="1">
      <alignment vertical="center"/>
      <protection locked="0"/>
    </xf>
    <xf numFmtId="0" fontId="5" fillId="0" borderId="8" xfId="42" applyFont="1" applyBorder="1" applyAlignment="1" applyProtection="1">
      <alignment vertical="center" wrapText="1"/>
      <protection locked="0"/>
    </xf>
    <xf numFmtId="0" fontId="5" fillId="0" borderId="8" xfId="42" applyFont="1" applyBorder="1" applyAlignment="1" applyProtection="1">
      <alignment horizontal="right" vertical="center" wrapText="1"/>
      <protection locked="0"/>
    </xf>
    <xf numFmtId="184" fontId="5" fillId="0" borderId="8" xfId="42" applyNumberFormat="1" applyFont="1" applyBorder="1" applyAlignment="1" applyProtection="1">
      <alignment horizontal="right" vertical="center"/>
      <protection locked="0"/>
    </xf>
    <xf numFmtId="184" fontId="5" fillId="5" borderId="8" xfId="42" applyNumberFormat="1" applyFill="1" applyBorder="1" applyAlignment="1" applyProtection="1">
      <alignment horizontal="right" vertical="center"/>
      <protection locked="0"/>
    </xf>
    <xf numFmtId="0" fontId="5" fillId="5" borderId="8" xfId="42" applyFont="1" applyFill="1" applyBorder="1" applyAlignment="1" applyProtection="1">
      <alignment vertical="center"/>
      <protection locked="0"/>
    </xf>
    <xf numFmtId="0" fontId="2" fillId="0" borderId="8" xfId="0" applyFont="1" applyBorder="1" applyAlignment="1" applyProtection="1">
      <alignment horizontal="right" vertical="center" wrapText="1"/>
      <protection locked="0"/>
    </xf>
    <xf numFmtId="0" fontId="2" fillId="0" borderId="8" xfId="58" applyFont="1" applyBorder="1" applyAlignment="1" applyProtection="1">
      <alignment horizontal="right" vertical="center" wrapText="1"/>
      <protection locked="0"/>
    </xf>
    <xf numFmtId="0" fontId="9" fillId="0" borderId="8" xfId="0" applyFont="1" applyBorder="1" applyAlignment="1" applyProtection="1">
      <alignment vertical="center"/>
      <protection locked="0"/>
    </xf>
    <xf numFmtId="2" fontId="9" fillId="0" borderId="8" xfId="0" applyNumberFormat="1" applyFont="1" applyBorder="1" applyAlignment="1" applyProtection="1">
      <alignment vertical="center"/>
      <protection locked="0"/>
    </xf>
    <xf numFmtId="0" fontId="2" fillId="0" borderId="8" xfId="0" applyFont="1" applyBorder="1" applyAlignment="1" applyProtection="1">
      <alignment vertical="center" wrapText="1"/>
      <protection locked="0"/>
    </xf>
    <xf numFmtId="0" fontId="0" fillId="0" borderId="8" xfId="0" applyBorder="1" applyAlignment="1" applyProtection="1">
      <alignment horizontal="right" vertical="center" wrapText="1"/>
      <protection locked="0"/>
    </xf>
    <xf numFmtId="0" fontId="0" fillId="0" borderId="8" xfId="0" applyFont="1" applyBorder="1" applyAlignment="1" applyProtection="1">
      <alignment horizontal="right" vertical="center" wrapText="1"/>
      <protection locked="0"/>
    </xf>
    <xf numFmtId="184" fontId="2" fillId="0" borderId="8" xfId="0" applyNumberFormat="1" applyFont="1" applyBorder="1" applyAlignment="1" applyProtection="1">
      <alignment horizontal="right" vertical="center"/>
      <protection locked="0"/>
    </xf>
    <xf numFmtId="4" fontId="2" fillId="0" borderId="0" xfId="0" applyNumberFormat="1" applyFont="1" applyAlignment="1" applyProtection="1">
      <alignment vertical="center"/>
      <protection locked="0"/>
    </xf>
    <xf numFmtId="184" fontId="0" fillId="0" borderId="8" xfId="0" applyNumberFormat="1" applyBorder="1" applyAlignment="1" applyProtection="1">
      <alignment horizontal="right" vertical="center"/>
      <protection locked="0"/>
    </xf>
    <xf numFmtId="184" fontId="0" fillId="0" borderId="8" xfId="0" applyNumberFormat="1" applyFont="1" applyBorder="1" applyAlignment="1" applyProtection="1">
      <alignment horizontal="right" vertical="center"/>
      <protection locked="0"/>
    </xf>
    <xf numFmtId="4" fontId="2" fillId="0" borderId="8" xfId="0" applyNumberFormat="1" applyFont="1" applyBorder="1" applyAlignment="1" applyProtection="1">
      <alignment vertical="center"/>
      <protection locked="0"/>
    </xf>
    <xf numFmtId="184" fontId="2" fillId="5" borderId="8" xfId="0" applyNumberFormat="1" applyFont="1" applyFill="1" applyBorder="1" applyAlignment="1" applyProtection="1">
      <alignment horizontal="right" vertical="center"/>
      <protection locked="0"/>
    </xf>
    <xf numFmtId="184" fontId="5" fillId="5" borderId="8" xfId="42" applyNumberFormat="1" applyFont="1" applyFill="1" applyBorder="1" applyAlignment="1" applyProtection="1">
      <alignment horizontal="right" vertical="center"/>
      <protection locked="0"/>
    </xf>
    <xf numFmtId="184" fontId="5" fillId="5" borderId="8" xfId="42" applyNumberFormat="1" applyFont="1" applyFill="1" applyBorder="1" applyAlignment="1" applyProtection="1">
      <alignment vertical="center"/>
      <protection locked="0"/>
    </xf>
    <xf numFmtId="184" fontId="2" fillId="5" borderId="8" xfId="0" applyNumberFormat="1" applyFont="1" applyFill="1" applyBorder="1" applyAlignment="1" applyProtection="1">
      <alignment vertical="center"/>
      <protection locked="0"/>
    </xf>
    <xf numFmtId="184" fontId="0" fillId="5" borderId="8" xfId="0" applyNumberFormat="1" applyFill="1" applyBorder="1" applyAlignment="1" applyProtection="1">
      <alignment horizontal="right" vertical="center"/>
      <protection locked="0"/>
    </xf>
    <xf numFmtId="184" fontId="2" fillId="6" borderId="8" xfId="0" applyNumberFormat="1" applyFont="1" applyFill="1" applyBorder="1" applyAlignment="1" applyProtection="1">
      <alignment horizontal="right" vertical="center"/>
      <protection locked="0"/>
    </xf>
    <xf numFmtId="0" fontId="5" fillId="0" borderId="8" xfId="42" applyFont="1" applyFill="1" applyBorder="1" applyAlignment="1" applyProtection="1">
      <alignment vertical="center" wrapText="1"/>
      <protection locked="0"/>
    </xf>
    <xf numFmtId="0" fontId="0" fillId="5" borderId="8" xfId="0" applyFill="1" applyBorder="1" applyAlignment="1" applyProtection="1">
      <alignment vertical="center"/>
      <protection locked="0"/>
    </xf>
    <xf numFmtId="3" fontId="0" fillId="2" borderId="8" xfId="0" applyNumberFormat="1" applyFill="1" applyBorder="1" applyAlignment="1" applyProtection="1">
      <alignment horizontal="right" vertical="center"/>
    </xf>
    <xf numFmtId="184" fontId="0" fillId="6" borderId="8" xfId="0" applyNumberFormat="1" applyFill="1" applyBorder="1" applyAlignment="1" applyProtection="1">
      <alignment horizontal="right" vertical="center"/>
      <protection locked="0"/>
    </xf>
    <xf numFmtId="0" fontId="0" fillId="0" borderId="8" xfId="0" applyFont="1" applyBorder="1" applyAlignment="1" applyProtection="1">
      <alignment vertical="center" wrapText="1"/>
      <protection locked="0"/>
    </xf>
    <xf numFmtId="0" fontId="0" fillId="3" borderId="8" xfId="0" applyFill="1" applyBorder="1" applyAlignment="1" applyProtection="1">
      <alignment horizontal="right" vertical="center"/>
    </xf>
    <xf numFmtId="0" fontId="5" fillId="7" borderId="1" xfId="0" applyFont="1" applyFill="1" applyBorder="1" applyAlignment="1" applyProtection="1">
      <alignment horizontal="right" vertical="center" wrapText="1"/>
    </xf>
    <xf numFmtId="0" fontId="3" fillId="0" borderId="1" xfId="0" applyFont="1" applyFill="1" applyBorder="1" applyAlignment="1" applyProtection="1">
      <alignment horizontal="center" wrapText="1"/>
    </xf>
    <xf numFmtId="0" fontId="3" fillId="0" borderId="2" xfId="0" applyFont="1" applyFill="1" applyBorder="1" applyAlignment="1" applyProtection="1">
      <alignment horizontal="center" wrapText="1"/>
    </xf>
    <xf numFmtId="0" fontId="3" fillId="2" borderId="2" xfId="0" applyFont="1" applyFill="1" applyBorder="1" applyAlignment="1" applyProtection="1">
      <alignment horizontal="center" wrapText="1"/>
    </xf>
    <xf numFmtId="0" fontId="0" fillId="0" borderId="8" xfId="0" applyFont="1" applyFill="1" applyBorder="1" applyAlignment="1" applyProtection="1">
      <alignment horizontal="right" vertical="center" wrapText="1"/>
      <protection locked="0"/>
    </xf>
    <xf numFmtId="2" fontId="0" fillId="0" borderId="8" xfId="0" applyNumberFormat="1" applyFont="1" applyFill="1" applyBorder="1" applyAlignment="1" applyProtection="1">
      <alignment horizontal="right" wrapText="1"/>
      <protection locked="0"/>
    </xf>
    <xf numFmtId="0" fontId="0" fillId="5" borderId="0" xfId="0" applyFont="1" applyFill="1" applyAlignment="1" applyProtection="1">
      <alignment vertical="center"/>
    </xf>
    <xf numFmtId="0" fontId="0" fillId="5" borderId="0" xfId="0" applyFont="1" applyFill="1" applyAlignment="1" applyProtection="1">
      <alignment vertical="center"/>
      <protection locked="0"/>
    </xf>
    <xf numFmtId="0" fontId="0" fillId="5" borderId="0" xfId="0" applyFont="1" applyFill="1" applyBorder="1" applyAlignment="1" applyProtection="1">
      <alignment vertical="center"/>
      <protection locked="0"/>
    </xf>
    <xf numFmtId="0" fontId="0" fillId="8" borderId="2" xfId="0" applyFill="1" applyBorder="1" applyAlignment="1" applyProtection="1">
      <alignment horizontal="center" vertical="center" wrapText="1"/>
    </xf>
    <xf numFmtId="0" fontId="0" fillId="8" borderId="1" xfId="0" applyFill="1" applyBorder="1" applyAlignment="1" applyProtection="1">
      <alignment horizontal="center" vertical="center" wrapText="1"/>
    </xf>
    <xf numFmtId="0" fontId="9" fillId="8" borderId="1" xfId="0" applyFont="1" applyFill="1" applyBorder="1" applyAlignment="1" applyProtection="1">
      <alignment horizontal="center" vertical="center"/>
    </xf>
    <xf numFmtId="0" fontId="9" fillId="8" borderId="1" xfId="0" applyFont="1" applyFill="1" applyBorder="1" applyAlignment="1" applyProtection="1">
      <alignment horizontal="center" vertical="center" wrapText="1"/>
    </xf>
    <xf numFmtId="0" fontId="0" fillId="0" borderId="8" xfId="0" applyBorder="1" applyAlignment="1" applyProtection="1">
      <alignment vertical="center" wrapText="1"/>
      <protection locked="0"/>
    </xf>
    <xf numFmtId="3" fontId="0" fillId="9" borderId="8" xfId="0" applyNumberFormat="1" applyFont="1" applyFill="1" applyBorder="1" applyAlignment="1" applyProtection="1">
      <alignment horizontal="right" vertical="center"/>
    </xf>
    <xf numFmtId="0" fontId="0" fillId="9" borderId="8" xfId="0" applyFill="1" applyBorder="1" applyAlignment="1" applyProtection="1">
      <alignment horizontal="right" vertical="center"/>
    </xf>
    <xf numFmtId="3" fontId="0" fillId="8" borderId="8" xfId="0" applyNumberFormat="1" applyFont="1" applyFill="1" applyBorder="1" applyAlignment="1" applyProtection="1">
      <alignment horizontal="right" vertical="center"/>
    </xf>
    <xf numFmtId="185" fontId="0" fillId="5" borderId="8" xfId="0" applyNumberFormat="1" applyFill="1" applyBorder="1" applyAlignment="1" applyProtection="1">
      <alignment horizontal="right" vertical="center"/>
      <protection locked="0"/>
    </xf>
    <xf numFmtId="184" fontId="0" fillId="8" borderId="8" xfId="0" applyNumberFormat="1" applyFont="1" applyFill="1" applyBorder="1" applyAlignment="1" applyProtection="1">
      <alignment horizontal="right" vertical="center"/>
    </xf>
    <xf numFmtId="184" fontId="0" fillId="8" borderId="8" xfId="0" applyNumberFormat="1" applyFill="1" applyBorder="1" applyAlignment="1" applyProtection="1">
      <alignment horizontal="right" vertical="center"/>
    </xf>
    <xf numFmtId="0" fontId="0" fillId="5" borderId="8" xfId="0" applyFont="1" applyFill="1" applyBorder="1" applyAlignment="1" applyProtection="1">
      <alignment vertical="center"/>
      <protection locked="0"/>
    </xf>
    <xf numFmtId="0" fontId="0" fillId="0" borderId="0" xfId="0" applyFont="1" applyAlignment="1" applyProtection="1">
      <alignment vertical="center"/>
      <protection locked="0"/>
    </xf>
    <xf numFmtId="4" fontId="3" fillId="0" borderId="1" xfId="0" applyNumberFormat="1" applyFont="1" applyFill="1" applyBorder="1" applyAlignment="1" applyProtection="1">
      <alignment horizontal="center" wrapText="1"/>
    </xf>
    <xf numFmtId="4" fontId="3" fillId="0" borderId="12" xfId="0" applyNumberFormat="1" applyFont="1" applyFill="1" applyBorder="1" applyAlignment="1" applyProtection="1">
      <alignment horizontal="center" wrapText="1"/>
    </xf>
    <xf numFmtId="4" fontId="3" fillId="2" borderId="8" xfId="0" applyNumberFormat="1" applyFont="1" applyFill="1" applyBorder="1" applyAlignment="1" applyProtection="1">
      <alignment horizontal="center" wrapText="1"/>
    </xf>
    <xf numFmtId="4" fontId="3" fillId="0" borderId="5" xfId="0" applyNumberFormat="1" applyFont="1" applyFill="1" applyBorder="1" applyAlignment="1" applyProtection="1">
      <alignment horizontal="center"/>
    </xf>
    <xf numFmtId="4" fontId="3" fillId="0" borderId="7" xfId="0" applyNumberFormat="1" applyFont="1" applyFill="1" applyBorder="1" applyAlignment="1" applyProtection="1">
      <alignment horizontal="center"/>
    </xf>
    <xf numFmtId="4" fontId="3" fillId="0" borderId="6" xfId="0" applyNumberFormat="1" applyFont="1" applyFill="1" applyBorder="1" applyAlignment="1" applyProtection="1">
      <alignment horizontal="center"/>
    </xf>
    <xf numFmtId="4" fontId="3" fillId="0" borderId="8" xfId="0" applyNumberFormat="1" applyFont="1" applyFill="1" applyBorder="1" applyAlignment="1" applyProtection="1">
      <alignment horizontal="center"/>
    </xf>
    <xf numFmtId="4" fontId="4" fillId="2" borderId="1" xfId="0" applyNumberFormat="1" applyFont="1" applyFill="1" applyBorder="1" applyAlignment="1" applyProtection="1">
      <alignment horizontal="center" wrapText="1"/>
    </xf>
    <xf numFmtId="4" fontId="4" fillId="2" borderId="9" xfId="0" applyNumberFormat="1" applyFont="1" applyFill="1" applyBorder="1" applyAlignment="1" applyProtection="1">
      <alignment horizontal="center" wrapText="1"/>
    </xf>
    <xf numFmtId="4" fontId="4" fillId="2" borderId="12" xfId="0" applyNumberFormat="1" applyFont="1" applyFill="1" applyBorder="1" applyAlignment="1" applyProtection="1">
      <alignment horizontal="center" wrapText="1"/>
    </xf>
    <xf numFmtId="0" fontId="3" fillId="0" borderId="1" xfId="0" applyFont="1" applyFill="1" applyBorder="1" applyAlignment="1" applyProtection="1">
      <alignment horizontal="center" wrapText="1"/>
    </xf>
    <xf numFmtId="0" fontId="3" fillId="0" borderId="9" xfId="0" applyFont="1" applyFill="1" applyBorder="1" applyAlignment="1" applyProtection="1">
      <alignment horizontal="center" wrapText="1"/>
    </xf>
    <xf numFmtId="0" fontId="3" fillId="0" borderId="12" xfId="0" applyFont="1" applyFill="1" applyBorder="1" applyAlignment="1" applyProtection="1">
      <alignment horizontal="center" wrapText="1"/>
    </xf>
    <xf numFmtId="0" fontId="3" fillId="0" borderId="10" xfId="0" applyFont="1" applyFill="1" applyBorder="1" applyAlignment="1" applyProtection="1">
      <alignment horizontal="center" wrapText="1"/>
    </xf>
    <xf numFmtId="0" fontId="3" fillId="0" borderId="11" xfId="0" applyFont="1" applyFill="1" applyBorder="1" applyAlignment="1" applyProtection="1">
      <alignment horizontal="center" wrapText="1"/>
    </xf>
    <xf numFmtId="0" fontId="4" fillId="2" borderId="5" xfId="0" applyFont="1" applyFill="1" applyBorder="1" applyAlignment="1" applyProtection="1">
      <alignment horizontal="center" wrapText="1"/>
    </xf>
    <xf numFmtId="0" fontId="4" fillId="2" borderId="6" xfId="0" applyFont="1" applyFill="1" applyBorder="1" applyAlignment="1" applyProtection="1">
      <alignment horizontal="center" wrapText="1"/>
    </xf>
    <xf numFmtId="0" fontId="4" fillId="2" borderId="10" xfId="0" applyFont="1" applyFill="1" applyBorder="1" applyAlignment="1" applyProtection="1">
      <alignment horizontal="center" wrapText="1"/>
    </xf>
    <xf numFmtId="0" fontId="4" fillId="2" borderId="11" xfId="0" applyFont="1" applyFill="1" applyBorder="1" applyAlignment="1" applyProtection="1">
      <alignment horizontal="center" wrapText="1"/>
    </xf>
    <xf numFmtId="4" fontId="3" fillId="3" borderId="1" xfId="0" applyNumberFormat="1" applyFont="1" applyFill="1" applyBorder="1" applyAlignment="1" applyProtection="1">
      <alignment horizontal="center" wrapText="1"/>
    </xf>
    <xf numFmtId="4" fontId="3" fillId="3" borderId="12" xfId="0" applyNumberFormat="1" applyFont="1" applyFill="1" applyBorder="1" applyAlignment="1" applyProtection="1">
      <alignment horizontal="center" wrapText="1"/>
    </xf>
    <xf numFmtId="0" fontId="3" fillId="0" borderId="2" xfId="0" applyFont="1" applyFill="1" applyBorder="1" applyAlignment="1" applyProtection="1">
      <alignment horizontal="center"/>
    </xf>
    <xf numFmtId="0" fontId="3" fillId="0" borderId="4" xfId="0" applyFont="1" applyFill="1" applyBorder="1" applyAlignment="1" applyProtection="1">
      <alignment horizontal="center"/>
    </xf>
    <xf numFmtId="0" fontId="3" fillId="3" borderId="2" xfId="0" applyFont="1" applyFill="1" applyBorder="1" applyAlignment="1" applyProtection="1">
      <alignment horizontal="center" wrapText="1"/>
    </xf>
    <xf numFmtId="0" fontId="3" fillId="3" borderId="4" xfId="0" applyFont="1" applyFill="1" applyBorder="1" applyAlignment="1" applyProtection="1">
      <alignment horizontal="center" wrapText="1"/>
    </xf>
    <xf numFmtId="0" fontId="3" fillId="0" borderId="9" xfId="0" applyFont="1" applyFill="1" applyBorder="1" applyAlignment="1" applyProtection="1"/>
    <xf numFmtId="0" fontId="3" fillId="0" borderId="12" xfId="0" applyFont="1" applyFill="1" applyBorder="1" applyAlignment="1" applyProtection="1"/>
    <xf numFmtId="0" fontId="3" fillId="0" borderId="2" xfId="0" applyFont="1" applyFill="1" applyBorder="1" applyAlignment="1" applyProtection="1">
      <alignment horizontal="center" wrapText="1"/>
    </xf>
    <xf numFmtId="0" fontId="3" fillId="0" borderId="3" xfId="0" applyFont="1" applyFill="1" applyBorder="1" applyAlignment="1" applyProtection="1">
      <alignment horizontal="center" wrapText="1"/>
    </xf>
    <xf numFmtId="0" fontId="3" fillId="0" borderId="4" xfId="0" applyFont="1" applyFill="1" applyBorder="1" applyAlignment="1" applyProtection="1">
      <alignment horizontal="center" wrapText="1"/>
    </xf>
    <xf numFmtId="0" fontId="3" fillId="0" borderId="3" xfId="0" applyFont="1" applyFill="1" applyBorder="1" applyAlignment="1" applyProtection="1">
      <alignment horizontal="center"/>
    </xf>
    <xf numFmtId="0" fontId="3" fillId="2" borderId="2" xfId="0" applyFont="1" applyFill="1" applyBorder="1" applyAlignment="1" applyProtection="1">
      <alignment horizontal="center" wrapText="1"/>
    </xf>
    <xf numFmtId="0" fontId="3" fillId="2" borderId="4" xfId="0" applyFont="1" applyFill="1" applyBorder="1" applyAlignment="1" applyProtection="1">
      <alignment horizontal="center" wrapText="1"/>
    </xf>
    <xf numFmtId="0" fontId="15" fillId="2" borderId="2" xfId="0" applyFont="1" applyFill="1" applyBorder="1" applyAlignment="1" applyProtection="1">
      <alignment horizontal="left" vertical="center" wrapText="1"/>
    </xf>
    <xf numFmtId="0" fontId="15" fillId="2" borderId="3" xfId="0" applyFont="1" applyFill="1" applyBorder="1" applyAlignment="1" applyProtection="1">
      <alignment horizontal="left" vertical="center" wrapText="1"/>
    </xf>
    <xf numFmtId="0" fontId="15" fillId="2" borderId="4" xfId="0" applyFont="1" applyFill="1" applyBorder="1" applyAlignment="1" applyProtection="1">
      <alignment horizontal="left" vertical="center" wrapText="1"/>
    </xf>
    <xf numFmtId="0" fontId="0" fillId="8" borderId="1" xfId="0" applyFill="1" applyBorder="1" applyAlignment="1" applyProtection="1">
      <alignment horizontal="center" vertical="center" wrapText="1"/>
    </xf>
    <xf numFmtId="0" fontId="0" fillId="8" borderId="9" xfId="0" applyFill="1" applyBorder="1" applyProtection="1"/>
    <xf numFmtId="0" fontId="0" fillId="8" borderId="12" xfId="0" applyFill="1" applyBorder="1" applyProtection="1"/>
    <xf numFmtId="0" fontId="0" fillId="8" borderId="1"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0" fillId="8" borderId="10" xfId="0" applyFill="1" applyBorder="1" applyAlignment="1" applyProtection="1">
      <alignment horizontal="center" vertical="center" wrapText="1"/>
    </xf>
    <xf numFmtId="0" fontId="0" fillId="8" borderId="11" xfId="0" applyFill="1" applyBorder="1" applyAlignment="1" applyProtection="1">
      <alignment horizontal="center" vertical="center" wrapText="1"/>
    </xf>
    <xf numFmtId="0" fontId="0" fillId="8" borderId="9" xfId="0" applyFill="1" applyBorder="1" applyAlignment="1" applyProtection="1">
      <alignment horizontal="center" vertical="center" wrapText="1"/>
    </xf>
    <xf numFmtId="0" fontId="0" fillId="8" borderId="12" xfId="0" applyFill="1" applyBorder="1" applyAlignment="1" applyProtection="1">
      <alignment horizontal="center" vertical="center" wrapText="1"/>
    </xf>
    <xf numFmtId="0" fontId="0" fillId="8" borderId="8" xfId="0" applyFill="1" applyBorder="1" applyAlignment="1" applyProtection="1">
      <alignment horizontal="center" vertical="center" wrapText="1"/>
    </xf>
    <xf numFmtId="0" fontId="0" fillId="8" borderId="2" xfId="0" applyFill="1" applyBorder="1" applyAlignment="1" applyProtection="1">
      <alignment horizontal="center" vertical="center"/>
    </xf>
    <xf numFmtId="0" fontId="0" fillId="8" borderId="4" xfId="0" applyFill="1" applyBorder="1" applyAlignment="1" applyProtection="1">
      <alignment horizontal="center" vertical="center"/>
    </xf>
    <xf numFmtId="0" fontId="9" fillId="8" borderId="5" xfId="0" applyFont="1" applyFill="1" applyBorder="1" applyAlignment="1" applyProtection="1">
      <alignment horizontal="center" vertical="center" wrapText="1"/>
    </xf>
    <xf numFmtId="0" fontId="9" fillId="8" borderId="6" xfId="0" applyFont="1" applyFill="1" applyBorder="1" applyAlignment="1" applyProtection="1">
      <alignment horizontal="center" vertical="center" wrapText="1"/>
    </xf>
    <xf numFmtId="0" fontId="9" fillId="8" borderId="10" xfId="0" applyFont="1" applyFill="1" applyBorder="1" applyAlignment="1" applyProtection="1">
      <alignment horizontal="center" vertical="center" wrapText="1"/>
    </xf>
    <xf numFmtId="0" fontId="9" fillId="8" borderId="11" xfId="0" applyFont="1" applyFill="1" applyBorder="1" applyAlignment="1" applyProtection="1">
      <alignment horizontal="center" vertical="center" wrapText="1"/>
    </xf>
    <xf numFmtId="0" fontId="0" fillId="8" borderId="5" xfId="0" applyFill="1" applyBorder="1" applyAlignment="1" applyProtection="1">
      <alignment horizontal="center" vertical="center"/>
    </xf>
    <xf numFmtId="0" fontId="0" fillId="8" borderId="7" xfId="0" applyFill="1" applyBorder="1" applyAlignment="1" applyProtection="1">
      <alignment horizontal="center" vertical="center"/>
    </xf>
    <xf numFmtId="0" fontId="0" fillId="8" borderId="6" xfId="0" applyFill="1" applyBorder="1" applyAlignment="1" applyProtection="1">
      <alignment horizontal="center" vertical="center"/>
    </xf>
    <xf numFmtId="0" fontId="0" fillId="8" borderId="8" xfId="0" applyFill="1" applyBorder="1" applyAlignment="1" applyProtection="1">
      <alignment horizontal="center" vertical="center"/>
    </xf>
    <xf numFmtId="0" fontId="0" fillId="8" borderId="8" xfId="0" applyFont="1" applyFill="1" applyBorder="1" applyAlignment="1" applyProtection="1">
      <alignment horizontal="center" vertical="center"/>
    </xf>
    <xf numFmtId="0" fontId="9" fillId="8" borderId="1" xfId="0" applyFont="1" applyFill="1" applyBorder="1" applyAlignment="1" applyProtection="1">
      <alignment horizontal="center" vertical="center" wrapText="1"/>
    </xf>
    <xf numFmtId="0" fontId="9" fillId="8" borderId="9" xfId="0" applyFont="1" applyFill="1" applyBorder="1" applyAlignment="1" applyProtection="1">
      <alignment horizontal="center" vertical="center" wrapText="1"/>
    </xf>
    <xf numFmtId="0" fontId="9" fillId="8" borderId="12" xfId="0" applyFont="1" applyFill="1" applyBorder="1" applyAlignment="1" applyProtection="1">
      <alignment horizontal="center" vertical="center" wrapText="1"/>
    </xf>
    <xf numFmtId="0" fontId="0" fillId="8" borderId="3" xfId="0" applyFill="1" applyBorder="1" applyAlignment="1" applyProtection="1">
      <alignment horizontal="center" vertical="center"/>
    </xf>
  </cellXfs>
  <cellStyles count="59">
    <cellStyle name=" 1" xfId="1"/>
    <cellStyle name="_x000d__x000a_JournalTemplate=C:\COMFO\CTALK\JOURSTD.TPL_x000d__x000a_LbStateAddress=3 3 0 251 1 89 2 311_x000d__x000a_LbStateJou" xfId="2"/>
    <cellStyle name="%" xfId="3"/>
    <cellStyle name="%_D12 291585  Formulated blank template for WMI" xfId="4"/>
    <cellStyle name="%_D12 291585  Formulated blank template for WMI(2)" xfId="5"/>
    <cellStyle name="%_Formulated blank template for WMI" xfId="6"/>
    <cellStyle name="ÅrMndDag" xfId="7"/>
    <cellStyle name="Caption" xfId="8"/>
    <cellStyle name="Comma 2" xfId="9"/>
    <cellStyle name="Comma 3" xfId="10"/>
    <cellStyle name="Comma 4" xfId="11"/>
    <cellStyle name="Comma 5" xfId="12"/>
    <cellStyle name="Comma 5 2" xfId="13"/>
    <cellStyle name="Comma 6" xfId="14"/>
    <cellStyle name="Comma 7" xfId="15"/>
    <cellStyle name="Currency 2" xfId="16"/>
    <cellStyle name="DagerOgTimer" xfId="17"/>
    <cellStyle name="DagOgDato" xfId="18"/>
    <cellStyle name="DagOgDatoLang" xfId="19"/>
    <cellStyle name="Dato" xfId="20"/>
    <cellStyle name="Hyperlink 2" xfId="21"/>
    <cellStyle name="Hyperlink 3" xfId="22"/>
    <cellStyle name="Hyperlink 4" xfId="23"/>
    <cellStyle name="JusterBunn" xfId="24"/>
    <cellStyle name="JusterMidtstill" xfId="25"/>
    <cellStyle name="JusterTopp" xfId="26"/>
    <cellStyle name="Klokkeslett" xfId="27"/>
    <cellStyle name="Konto" xfId="28"/>
    <cellStyle name="Normal" xfId="0" builtinId="0"/>
    <cellStyle name="Normal 10" xfId="58"/>
    <cellStyle name="Normal 2" xfId="29"/>
    <cellStyle name="Normal 3" xfId="30"/>
    <cellStyle name="Normal 3 2" xfId="31"/>
    <cellStyle name="Normal 3 3" xfId="32"/>
    <cellStyle name="Normal 3_D12 291585  Formulated blank template for WMI" xfId="33"/>
    <cellStyle name="Normal 4" xfId="34"/>
    <cellStyle name="Normal 5" xfId="35"/>
    <cellStyle name="Normal 5 2" xfId="36"/>
    <cellStyle name="Normal 5_D12 291585  Formulated blank template for WMI" xfId="37"/>
    <cellStyle name="Normal 6" xfId="38"/>
    <cellStyle name="Normal 7" xfId="39"/>
    <cellStyle name="Normal 8" xfId="40"/>
    <cellStyle name="Normal 9" xfId="41"/>
    <cellStyle name="Normal_CO spreadshett - unprotected (2)" xfId="42"/>
    <cellStyle name="Output Amounts" xfId="43"/>
    <cellStyle name="PersonNr" xfId="44"/>
    <cellStyle name="PostNr" xfId="45"/>
    <cellStyle name="PostNrNorge" xfId="46"/>
    <cellStyle name="SkjulAlt" xfId="47"/>
    <cellStyle name="SkjulTall" xfId="48"/>
    <cellStyle name="Telefon" xfId="49"/>
    <cellStyle name="Timer1" xfId="50"/>
    <cellStyle name="Timer2" xfId="51"/>
    <cellStyle name="ToSiffer" xfId="52"/>
    <cellStyle name="TreSiffer" xfId="53"/>
    <cellStyle name="Tusenskille1000" xfId="54"/>
    <cellStyle name="TusenskilleFarger" xfId="55"/>
    <cellStyle name="Valuta1000" xfId="56"/>
    <cellStyle name="ValutaFarger" xfId="57"/>
  </cellStyles>
  <dxfs count="103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375285</xdr:colOff>
      <xdr:row>1</xdr:row>
      <xdr:rowOff>222251</xdr:rowOff>
    </xdr:from>
    <xdr:to>
      <xdr:col>11</xdr:col>
      <xdr:colOff>45307</xdr:colOff>
      <xdr:row>1</xdr:row>
      <xdr:rowOff>1291167</xdr:rowOff>
    </xdr:to>
    <xdr:sp macro="" textlink="">
      <xdr:nvSpPr>
        <xdr:cNvPr id="2" name="Right Arrow 1"/>
        <xdr:cNvSpPr/>
      </xdr:nvSpPr>
      <xdr:spPr>
        <a:xfrm>
          <a:off x="8957310" y="317501"/>
          <a:ext cx="2156047"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375285</xdr:colOff>
      <xdr:row>1</xdr:row>
      <xdr:rowOff>222251</xdr:rowOff>
    </xdr:from>
    <xdr:to>
      <xdr:col>11</xdr:col>
      <xdr:colOff>45307</xdr:colOff>
      <xdr:row>1</xdr:row>
      <xdr:rowOff>1291167</xdr:rowOff>
    </xdr:to>
    <xdr:sp macro="" textlink="">
      <xdr:nvSpPr>
        <xdr:cNvPr id="2" name="Right Arrow 1"/>
        <xdr:cNvSpPr/>
      </xdr:nvSpPr>
      <xdr:spPr>
        <a:xfrm>
          <a:off x="8957310" y="317501"/>
          <a:ext cx="2156047"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375285</xdr:colOff>
      <xdr:row>1</xdr:row>
      <xdr:rowOff>222251</xdr:rowOff>
    </xdr:from>
    <xdr:to>
      <xdr:col>11</xdr:col>
      <xdr:colOff>45307</xdr:colOff>
      <xdr:row>1</xdr:row>
      <xdr:rowOff>1291167</xdr:rowOff>
    </xdr:to>
    <xdr:sp macro="" textlink="">
      <xdr:nvSpPr>
        <xdr:cNvPr id="2" name="Right Arrow 1"/>
        <xdr:cNvSpPr/>
      </xdr:nvSpPr>
      <xdr:spPr>
        <a:xfrm>
          <a:off x="8957310" y="317501"/>
          <a:ext cx="2156047"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375285</xdr:colOff>
      <xdr:row>1</xdr:row>
      <xdr:rowOff>222251</xdr:rowOff>
    </xdr:from>
    <xdr:to>
      <xdr:col>11</xdr:col>
      <xdr:colOff>45307</xdr:colOff>
      <xdr:row>1</xdr:row>
      <xdr:rowOff>1291167</xdr:rowOff>
    </xdr:to>
    <xdr:sp macro="" textlink="">
      <xdr:nvSpPr>
        <xdr:cNvPr id="2" name="Right Arrow 1"/>
        <xdr:cNvSpPr/>
      </xdr:nvSpPr>
      <xdr:spPr>
        <a:xfrm>
          <a:off x="8957310" y="317501"/>
          <a:ext cx="2156047"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375285</xdr:colOff>
      <xdr:row>1</xdr:row>
      <xdr:rowOff>222251</xdr:rowOff>
    </xdr:from>
    <xdr:to>
      <xdr:col>11</xdr:col>
      <xdr:colOff>45307</xdr:colOff>
      <xdr:row>1</xdr:row>
      <xdr:rowOff>1291167</xdr:rowOff>
    </xdr:to>
    <xdr:sp macro="" textlink="">
      <xdr:nvSpPr>
        <xdr:cNvPr id="2" name="Right Arrow 1"/>
        <xdr:cNvSpPr/>
      </xdr:nvSpPr>
      <xdr:spPr>
        <a:xfrm>
          <a:off x="8957310" y="317501"/>
          <a:ext cx="2156047"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375285</xdr:colOff>
      <xdr:row>1</xdr:row>
      <xdr:rowOff>222251</xdr:rowOff>
    </xdr:from>
    <xdr:to>
      <xdr:col>11</xdr:col>
      <xdr:colOff>45307</xdr:colOff>
      <xdr:row>1</xdr:row>
      <xdr:rowOff>1291167</xdr:rowOff>
    </xdr:to>
    <xdr:sp macro="" textlink="">
      <xdr:nvSpPr>
        <xdr:cNvPr id="2" name="Right Arrow 1"/>
        <xdr:cNvSpPr/>
      </xdr:nvSpPr>
      <xdr:spPr>
        <a:xfrm>
          <a:off x="8957310" y="317501"/>
          <a:ext cx="2156047"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73"/>
  <sheetViews>
    <sheetView zoomScale="90" zoomScaleNormal="90" workbookViewId="0">
      <pane xSplit="3" ySplit="3" topLeftCell="U4" activePane="bottomRight" state="frozen"/>
      <selection pane="topRight" activeCell="D1" sqref="D1"/>
      <selection pane="bottomLeft" activeCell="A4" sqref="A4"/>
      <selection pane="bottomRight" activeCell="Z4" sqref="Z4:AA30"/>
    </sheetView>
  </sheetViews>
  <sheetFormatPr defaultColWidth="8.90625" defaultRowHeight="15" x14ac:dyDescent="0.25"/>
  <cols>
    <col min="1" max="1" width="23.54296875" style="8" customWidth="1"/>
    <col min="2" max="3" width="15" style="8" customWidth="1"/>
    <col min="4" max="15" width="10.453125" style="20" customWidth="1"/>
    <col min="16" max="17" width="10.453125" style="21" customWidth="1"/>
    <col min="18" max="25" width="12.81640625" style="20" customWidth="1"/>
    <col min="26" max="27" width="12.81640625" style="22" customWidth="1"/>
    <col min="28" max="29" width="11.08984375" style="23" customWidth="1"/>
    <col min="30" max="35" width="15.54296875" style="24" customWidth="1"/>
    <col min="36" max="36" width="15.54296875" style="25" customWidth="1"/>
    <col min="37" max="38" width="19.08984375" style="24" customWidth="1"/>
    <col min="39" max="39" width="19.08984375" style="26" customWidth="1"/>
    <col min="40" max="40" width="20.81640625" style="25" customWidth="1"/>
    <col min="41" max="41" width="18" style="8" customWidth="1"/>
    <col min="42" max="16384" width="8.90625" style="8"/>
  </cols>
  <sheetData>
    <row r="1" spans="1:41" s="1" customFormat="1" ht="15" customHeight="1" x14ac:dyDescent="0.3">
      <c r="A1" s="88" t="s">
        <v>0</v>
      </c>
      <c r="B1" s="88" t="s">
        <v>1</v>
      </c>
      <c r="C1" s="88" t="s">
        <v>2</v>
      </c>
      <c r="D1" s="105" t="s">
        <v>3</v>
      </c>
      <c r="E1" s="106"/>
      <c r="F1" s="106"/>
      <c r="G1" s="106"/>
      <c r="H1" s="106"/>
      <c r="I1" s="106"/>
      <c r="J1" s="106"/>
      <c r="K1" s="106"/>
      <c r="L1" s="106"/>
      <c r="M1" s="106"/>
      <c r="N1" s="106"/>
      <c r="O1" s="106"/>
      <c r="P1" s="106"/>
      <c r="Q1" s="107"/>
      <c r="R1" s="99" t="s">
        <v>4</v>
      </c>
      <c r="S1" s="108"/>
      <c r="T1" s="108"/>
      <c r="U1" s="108"/>
      <c r="V1" s="108"/>
      <c r="W1" s="108"/>
      <c r="X1" s="108"/>
      <c r="Y1" s="108"/>
      <c r="Z1" s="108"/>
      <c r="AA1" s="100"/>
      <c r="AB1" s="93" t="s">
        <v>5</v>
      </c>
      <c r="AC1" s="94"/>
      <c r="AD1" s="81" t="s">
        <v>6</v>
      </c>
      <c r="AE1" s="82"/>
      <c r="AF1" s="82"/>
      <c r="AG1" s="82"/>
      <c r="AH1" s="82"/>
      <c r="AI1" s="82"/>
      <c r="AJ1" s="83"/>
      <c r="AK1" s="84" t="s">
        <v>7</v>
      </c>
      <c r="AL1" s="84"/>
      <c r="AM1" s="84"/>
      <c r="AN1" s="85" t="s">
        <v>8</v>
      </c>
      <c r="AO1" s="88" t="s">
        <v>9</v>
      </c>
    </row>
    <row r="2" spans="1:41" s="1" customFormat="1" ht="53.25" customHeight="1" x14ac:dyDescent="0.3">
      <c r="A2" s="103"/>
      <c r="B2" s="103"/>
      <c r="C2" s="103"/>
      <c r="D2" s="91" t="s">
        <v>10</v>
      </c>
      <c r="E2" s="92"/>
      <c r="F2" s="91" t="s">
        <v>11</v>
      </c>
      <c r="G2" s="92"/>
      <c r="H2" s="91" t="s">
        <v>12</v>
      </c>
      <c r="I2" s="92"/>
      <c r="J2" s="91" t="s">
        <v>13</v>
      </c>
      <c r="K2" s="92"/>
      <c r="L2" s="91" t="s">
        <v>14</v>
      </c>
      <c r="M2" s="92"/>
      <c r="N2" s="91" t="s">
        <v>15</v>
      </c>
      <c r="O2" s="92"/>
      <c r="P2" s="109" t="s">
        <v>16</v>
      </c>
      <c r="Q2" s="110"/>
      <c r="R2" s="105" t="s">
        <v>17</v>
      </c>
      <c r="S2" s="100"/>
      <c r="T2" s="99" t="s">
        <v>18</v>
      </c>
      <c r="U2" s="100"/>
      <c r="V2" s="99" t="s">
        <v>19</v>
      </c>
      <c r="W2" s="100"/>
      <c r="X2" s="99" t="s">
        <v>20</v>
      </c>
      <c r="Y2" s="100"/>
      <c r="Z2" s="101" t="s">
        <v>21</v>
      </c>
      <c r="AA2" s="102"/>
      <c r="AB2" s="95"/>
      <c r="AC2" s="96"/>
      <c r="AD2" s="78" t="s">
        <v>22</v>
      </c>
      <c r="AE2" s="78" t="s">
        <v>23</v>
      </c>
      <c r="AF2" s="78" t="s">
        <v>24</v>
      </c>
      <c r="AG2" s="78" t="s">
        <v>25</v>
      </c>
      <c r="AH2" s="78" t="s">
        <v>26</v>
      </c>
      <c r="AI2" s="78" t="s">
        <v>27</v>
      </c>
      <c r="AJ2" s="80" t="s">
        <v>28</v>
      </c>
      <c r="AK2" s="78" t="s">
        <v>29</v>
      </c>
      <c r="AL2" s="78" t="s">
        <v>30</v>
      </c>
      <c r="AM2" s="97" t="s">
        <v>31</v>
      </c>
      <c r="AN2" s="86"/>
      <c r="AO2" s="89"/>
    </row>
    <row r="3" spans="1:41" ht="57.75" customHeight="1" x14ac:dyDescent="0.3">
      <c r="A3" s="104"/>
      <c r="B3" s="104"/>
      <c r="C3" s="104"/>
      <c r="D3" s="2" t="s">
        <v>32</v>
      </c>
      <c r="E3" s="2" t="s">
        <v>33</v>
      </c>
      <c r="F3" s="2" t="s">
        <v>32</v>
      </c>
      <c r="G3" s="2" t="s">
        <v>33</v>
      </c>
      <c r="H3" s="2" t="s">
        <v>32</v>
      </c>
      <c r="I3" s="2" t="s">
        <v>33</v>
      </c>
      <c r="J3" s="2" t="s">
        <v>32</v>
      </c>
      <c r="K3" s="2" t="s">
        <v>33</v>
      </c>
      <c r="L3" s="2" t="s">
        <v>32</v>
      </c>
      <c r="M3" s="2" t="s">
        <v>33</v>
      </c>
      <c r="N3" s="2" t="s">
        <v>32</v>
      </c>
      <c r="O3" s="2" t="s">
        <v>33</v>
      </c>
      <c r="P3" s="3" t="s">
        <v>32</v>
      </c>
      <c r="Q3" s="3" t="s">
        <v>33</v>
      </c>
      <c r="R3" s="4" t="s">
        <v>32</v>
      </c>
      <c r="S3" s="4" t="s">
        <v>33</v>
      </c>
      <c r="T3" s="4" t="s">
        <v>32</v>
      </c>
      <c r="U3" s="4" t="s">
        <v>33</v>
      </c>
      <c r="V3" s="4" t="s">
        <v>32</v>
      </c>
      <c r="W3" s="4" t="s">
        <v>33</v>
      </c>
      <c r="X3" s="4" t="s">
        <v>32</v>
      </c>
      <c r="Y3" s="4" t="s">
        <v>33</v>
      </c>
      <c r="Z3" s="5" t="s">
        <v>32</v>
      </c>
      <c r="AA3" s="5" t="s">
        <v>33</v>
      </c>
      <c r="AB3" s="6" t="s">
        <v>32</v>
      </c>
      <c r="AC3" s="7" t="s">
        <v>33</v>
      </c>
      <c r="AD3" s="79"/>
      <c r="AE3" s="79"/>
      <c r="AF3" s="79"/>
      <c r="AG3" s="79"/>
      <c r="AH3" s="79"/>
      <c r="AI3" s="79"/>
      <c r="AJ3" s="80"/>
      <c r="AK3" s="79"/>
      <c r="AL3" s="79"/>
      <c r="AM3" s="98"/>
      <c r="AN3" s="87"/>
      <c r="AO3" s="90"/>
    </row>
    <row r="4" spans="1:41" ht="60" x14ac:dyDescent="0.25">
      <c r="A4" s="27" t="s">
        <v>59</v>
      </c>
      <c r="B4" s="54" t="s">
        <v>34</v>
      </c>
      <c r="C4" s="27" t="s">
        <v>35</v>
      </c>
      <c r="D4" s="28">
        <v>62</v>
      </c>
      <c r="E4" s="28">
        <v>56.2</v>
      </c>
      <c r="F4" s="28">
        <v>258</v>
      </c>
      <c r="G4" s="28">
        <v>234.7</v>
      </c>
      <c r="H4" s="28">
        <v>499</v>
      </c>
      <c r="I4" s="28">
        <v>462.7</v>
      </c>
      <c r="J4" s="28">
        <v>38</v>
      </c>
      <c r="K4" s="28">
        <v>35.5</v>
      </c>
      <c r="L4" s="28">
        <v>3</v>
      </c>
      <c r="M4" s="28">
        <v>3</v>
      </c>
      <c r="N4" s="28">
        <v>2</v>
      </c>
      <c r="O4" s="28">
        <v>1.2</v>
      </c>
      <c r="P4" s="52">
        <f t="shared" ref="P4:Q30" si="0">SUM(D4,F4,H4,J4,L4,N4)</f>
        <v>862</v>
      </c>
      <c r="Q4" s="52">
        <f t="shared" si="0"/>
        <v>793.3</v>
      </c>
      <c r="R4" s="28">
        <v>12</v>
      </c>
      <c r="S4" s="28">
        <v>12</v>
      </c>
      <c r="T4" s="28">
        <v>0</v>
      </c>
      <c r="U4" s="28">
        <v>0</v>
      </c>
      <c r="V4" s="28">
        <v>0</v>
      </c>
      <c r="W4" s="28">
        <v>0</v>
      </c>
      <c r="X4" s="28">
        <v>2</v>
      </c>
      <c r="Y4" s="28">
        <v>2</v>
      </c>
      <c r="Z4" s="55">
        <f t="shared" ref="Z4:AA30" si="1">SUM(R4,T4,V4,X4)</f>
        <v>14</v>
      </c>
      <c r="AA4" s="55">
        <f t="shared" si="1"/>
        <v>14</v>
      </c>
      <c r="AB4" s="11">
        <f t="shared" ref="AB4:AC30" si="2">SUM(P4+Z4)</f>
        <v>876</v>
      </c>
      <c r="AC4" s="11">
        <f t="shared" si="2"/>
        <v>807.3</v>
      </c>
      <c r="AD4" s="29">
        <v>2084681.43</v>
      </c>
      <c r="AE4" s="29">
        <v>22578.54</v>
      </c>
      <c r="AF4" s="29">
        <v>0</v>
      </c>
      <c r="AG4" s="29">
        <v>11864.34</v>
      </c>
      <c r="AH4" s="29">
        <v>377474.82</v>
      </c>
      <c r="AI4" s="29">
        <v>159469.79999999999</v>
      </c>
      <c r="AJ4" s="13">
        <f t="shared" ref="AJ4:AJ30" si="3">SUM(AD4:AI4)</f>
        <v>2656068.9299999992</v>
      </c>
      <c r="AK4" s="30">
        <v>5073.3</v>
      </c>
      <c r="AL4" s="30">
        <v>14200</v>
      </c>
      <c r="AM4" s="15">
        <f t="shared" ref="AM4:AM30" si="4">SUM(AK4:AL4)</f>
        <v>19273.3</v>
      </c>
      <c r="AN4" s="16">
        <f t="shared" ref="AN4:AN30" si="5">SUM(AJ4+AM4)</f>
        <v>2675342.2299999991</v>
      </c>
      <c r="AO4" s="31"/>
    </row>
    <row r="5" spans="1:41" ht="60" x14ac:dyDescent="0.25">
      <c r="A5" s="27" t="s">
        <v>36</v>
      </c>
      <c r="B5" s="54" t="s">
        <v>37</v>
      </c>
      <c r="C5" s="27" t="s">
        <v>35</v>
      </c>
      <c r="D5" s="28">
        <v>4</v>
      </c>
      <c r="E5" s="28">
        <v>3.74</v>
      </c>
      <c r="F5" s="28">
        <v>29</v>
      </c>
      <c r="G5" s="28">
        <v>28.12</v>
      </c>
      <c r="H5" s="28">
        <v>43</v>
      </c>
      <c r="I5" s="28">
        <v>39.880000000000003</v>
      </c>
      <c r="J5" s="28">
        <v>9</v>
      </c>
      <c r="K5" s="28">
        <v>8.51</v>
      </c>
      <c r="L5" s="28">
        <v>4</v>
      </c>
      <c r="M5" s="28">
        <v>3.5</v>
      </c>
      <c r="N5" s="28"/>
      <c r="O5" s="28"/>
      <c r="P5" s="52">
        <f t="shared" si="0"/>
        <v>89</v>
      </c>
      <c r="Q5" s="52">
        <f t="shared" si="0"/>
        <v>83.750000000000014</v>
      </c>
      <c r="R5" s="28">
        <v>1</v>
      </c>
      <c r="S5" s="28">
        <v>1</v>
      </c>
      <c r="T5" s="28"/>
      <c r="U5" s="28"/>
      <c r="V5" s="28">
        <v>9</v>
      </c>
      <c r="W5" s="28">
        <v>9</v>
      </c>
      <c r="X5" s="28"/>
      <c r="Y5" s="28"/>
      <c r="Z5" s="55">
        <f t="shared" si="1"/>
        <v>10</v>
      </c>
      <c r="AA5" s="55">
        <f t="shared" si="1"/>
        <v>10</v>
      </c>
      <c r="AB5" s="11">
        <f t="shared" si="2"/>
        <v>99</v>
      </c>
      <c r="AC5" s="11">
        <f t="shared" si="2"/>
        <v>93.750000000000014</v>
      </c>
      <c r="AD5" s="29">
        <v>232274</v>
      </c>
      <c r="AE5" s="29">
        <v>2914</v>
      </c>
      <c r="AF5" s="29">
        <v>0</v>
      </c>
      <c r="AG5" s="29">
        <v>935</v>
      </c>
      <c r="AH5" s="29">
        <v>58903</v>
      </c>
      <c r="AI5" s="29">
        <v>14986</v>
      </c>
      <c r="AJ5" s="13">
        <f t="shared" si="3"/>
        <v>310012</v>
      </c>
      <c r="AK5" s="30">
        <v>73431.81</v>
      </c>
      <c r="AL5" s="30"/>
      <c r="AM5" s="15">
        <f t="shared" si="4"/>
        <v>73431.81</v>
      </c>
      <c r="AN5" s="16">
        <f t="shared" si="5"/>
        <v>383443.81</v>
      </c>
      <c r="AO5" s="31"/>
    </row>
    <row r="6" spans="1:41" ht="60" x14ac:dyDescent="0.25">
      <c r="A6" s="27" t="s">
        <v>38</v>
      </c>
      <c r="B6" s="54" t="s">
        <v>37</v>
      </c>
      <c r="C6" s="27" t="s">
        <v>35</v>
      </c>
      <c r="D6" s="28">
        <v>224</v>
      </c>
      <c r="E6" s="28">
        <v>202.46</v>
      </c>
      <c r="F6" s="28">
        <v>374</v>
      </c>
      <c r="G6" s="28">
        <v>349</v>
      </c>
      <c r="H6" s="28">
        <v>726</v>
      </c>
      <c r="I6" s="28">
        <v>697.6</v>
      </c>
      <c r="J6" s="28">
        <v>205</v>
      </c>
      <c r="K6" s="28">
        <v>198.03</v>
      </c>
      <c r="L6" s="28">
        <v>50</v>
      </c>
      <c r="M6" s="28">
        <v>46.77</v>
      </c>
      <c r="N6" s="28">
        <v>3</v>
      </c>
      <c r="O6" s="28">
        <v>3</v>
      </c>
      <c r="P6" s="52">
        <f t="shared" si="0"/>
        <v>1582</v>
      </c>
      <c r="Q6" s="52">
        <f t="shared" si="0"/>
        <v>1496.86</v>
      </c>
      <c r="R6" s="28">
        <v>16</v>
      </c>
      <c r="S6" s="28">
        <v>16</v>
      </c>
      <c r="T6" s="28"/>
      <c r="U6" s="28"/>
      <c r="V6" s="28">
        <v>1</v>
      </c>
      <c r="W6" s="28">
        <v>1</v>
      </c>
      <c r="X6" s="28">
        <v>1</v>
      </c>
      <c r="Y6" s="28">
        <v>0.2</v>
      </c>
      <c r="Z6" s="55">
        <f t="shared" si="1"/>
        <v>18</v>
      </c>
      <c r="AA6" s="55">
        <f t="shared" si="1"/>
        <v>17.2</v>
      </c>
      <c r="AB6" s="11">
        <f t="shared" si="2"/>
        <v>1600</v>
      </c>
      <c r="AC6" s="11">
        <f t="shared" si="2"/>
        <v>1514.06</v>
      </c>
      <c r="AD6" s="29">
        <v>4273128.5</v>
      </c>
      <c r="AE6" s="29">
        <v>80884.2</v>
      </c>
      <c r="AF6" s="29">
        <v>24194.799999999999</v>
      </c>
      <c r="AG6" s="29">
        <v>40183.89</v>
      </c>
      <c r="AH6" s="29">
        <v>1091245.78</v>
      </c>
      <c r="AI6" s="29">
        <v>353910.86</v>
      </c>
      <c r="AJ6" s="13">
        <f t="shared" si="3"/>
        <v>5863548.0300000003</v>
      </c>
      <c r="AK6" s="30">
        <v>55272</v>
      </c>
      <c r="AL6" s="30">
        <v>5000</v>
      </c>
      <c r="AM6" s="15">
        <f t="shared" si="4"/>
        <v>60272</v>
      </c>
      <c r="AN6" s="16">
        <f t="shared" si="5"/>
        <v>5923820.0300000003</v>
      </c>
      <c r="AO6" s="31"/>
    </row>
    <row r="7" spans="1:41" ht="60" x14ac:dyDescent="0.25">
      <c r="A7" s="27" t="s">
        <v>60</v>
      </c>
      <c r="B7" s="54" t="s">
        <v>39</v>
      </c>
      <c r="C7" s="27" t="s">
        <v>35</v>
      </c>
      <c r="D7" s="28">
        <v>174</v>
      </c>
      <c r="E7" s="28">
        <v>166.69</v>
      </c>
      <c r="F7" s="28">
        <v>405</v>
      </c>
      <c r="G7" s="28">
        <v>392.82</v>
      </c>
      <c r="H7" s="28">
        <v>1160</v>
      </c>
      <c r="I7" s="28">
        <v>1132.31</v>
      </c>
      <c r="J7" s="28">
        <v>1151</v>
      </c>
      <c r="K7" s="28">
        <v>1110.3399999999999</v>
      </c>
      <c r="L7" s="28">
        <v>238</v>
      </c>
      <c r="M7" s="28">
        <v>229.4</v>
      </c>
      <c r="N7" s="28">
        <v>0</v>
      </c>
      <c r="O7" s="28">
        <v>0</v>
      </c>
      <c r="P7" s="52">
        <f t="shared" si="0"/>
        <v>3128</v>
      </c>
      <c r="Q7" s="52">
        <f t="shared" si="0"/>
        <v>3031.56</v>
      </c>
      <c r="R7" s="28">
        <v>124</v>
      </c>
      <c r="S7" s="28">
        <v>124</v>
      </c>
      <c r="T7" s="28">
        <v>13</v>
      </c>
      <c r="U7" s="28">
        <v>13</v>
      </c>
      <c r="V7" s="28">
        <v>100</v>
      </c>
      <c r="W7" s="28">
        <v>100</v>
      </c>
      <c r="X7" s="28">
        <v>103</v>
      </c>
      <c r="Y7" s="28">
        <v>103</v>
      </c>
      <c r="Z7" s="55">
        <f t="shared" si="1"/>
        <v>340</v>
      </c>
      <c r="AA7" s="55">
        <f t="shared" si="1"/>
        <v>340</v>
      </c>
      <c r="AB7" s="11">
        <f t="shared" si="2"/>
        <v>3468</v>
      </c>
      <c r="AC7" s="11">
        <f t="shared" si="2"/>
        <v>3371.56</v>
      </c>
      <c r="AD7" s="29">
        <v>9131887.9000000022</v>
      </c>
      <c r="AE7" s="29">
        <v>307492.12999999995</v>
      </c>
      <c r="AF7" s="29"/>
      <c r="AG7" s="29">
        <v>34053.93</v>
      </c>
      <c r="AH7" s="29">
        <v>1915160.1400000004</v>
      </c>
      <c r="AI7" s="29">
        <v>860921.31999999983</v>
      </c>
      <c r="AJ7" s="13">
        <f t="shared" si="3"/>
        <v>12249515.420000004</v>
      </c>
      <c r="AK7" s="30">
        <v>830615</v>
      </c>
      <c r="AL7" s="30">
        <v>1496590</v>
      </c>
      <c r="AM7" s="15">
        <f t="shared" si="4"/>
        <v>2327205</v>
      </c>
      <c r="AN7" s="16">
        <f t="shared" si="5"/>
        <v>14576720.420000004</v>
      </c>
      <c r="AO7" s="31"/>
    </row>
    <row r="8" spans="1:41" ht="60" x14ac:dyDescent="0.25">
      <c r="A8" s="27" t="s">
        <v>68</v>
      </c>
      <c r="B8" s="54" t="s">
        <v>37</v>
      </c>
      <c r="C8" s="27" t="s">
        <v>35</v>
      </c>
      <c r="D8" s="28">
        <v>0</v>
      </c>
      <c r="E8" s="28">
        <v>0</v>
      </c>
      <c r="F8" s="28">
        <v>8</v>
      </c>
      <c r="G8" s="28">
        <v>8</v>
      </c>
      <c r="H8" s="28">
        <v>9</v>
      </c>
      <c r="I8" s="28">
        <v>9</v>
      </c>
      <c r="J8" s="28">
        <v>15</v>
      </c>
      <c r="K8" s="28">
        <v>14.69</v>
      </c>
      <c r="L8" s="28">
        <v>5</v>
      </c>
      <c r="M8" s="28">
        <v>5</v>
      </c>
      <c r="N8" s="28"/>
      <c r="O8" s="28"/>
      <c r="P8" s="52">
        <f t="shared" si="0"/>
        <v>37</v>
      </c>
      <c r="Q8" s="52">
        <f t="shared" si="0"/>
        <v>36.69</v>
      </c>
      <c r="R8" s="28">
        <v>0</v>
      </c>
      <c r="S8" s="28">
        <v>0</v>
      </c>
      <c r="T8" s="28"/>
      <c r="U8" s="28"/>
      <c r="V8" s="28">
        <v>0</v>
      </c>
      <c r="W8" s="28">
        <v>0</v>
      </c>
      <c r="X8" s="28"/>
      <c r="Y8" s="28"/>
      <c r="Z8" s="55">
        <f t="shared" si="1"/>
        <v>0</v>
      </c>
      <c r="AA8" s="55">
        <f t="shared" si="1"/>
        <v>0</v>
      </c>
      <c r="AB8" s="11">
        <f t="shared" si="2"/>
        <v>37</v>
      </c>
      <c r="AC8" s="11">
        <f t="shared" si="2"/>
        <v>36.69</v>
      </c>
      <c r="AD8" s="29">
        <v>156587</v>
      </c>
      <c r="AE8" s="29">
        <v>500</v>
      </c>
      <c r="AF8" s="29"/>
      <c r="AG8" s="29"/>
      <c r="AH8" s="29">
        <v>32067</v>
      </c>
      <c r="AI8" s="29">
        <v>15615.14</v>
      </c>
      <c r="AJ8" s="13">
        <f t="shared" si="3"/>
        <v>204769.14</v>
      </c>
      <c r="AK8" s="30"/>
      <c r="AL8" s="30"/>
      <c r="AM8" s="15">
        <f t="shared" si="4"/>
        <v>0</v>
      </c>
      <c r="AN8" s="16">
        <f t="shared" si="5"/>
        <v>204769.14</v>
      </c>
      <c r="AO8" s="31"/>
    </row>
    <row r="9" spans="1:41" ht="60" x14ac:dyDescent="0.25">
      <c r="A9" s="27" t="s">
        <v>61</v>
      </c>
      <c r="B9" s="54" t="s">
        <v>40</v>
      </c>
      <c r="C9" s="27" t="s">
        <v>35</v>
      </c>
      <c r="D9" s="28">
        <v>525</v>
      </c>
      <c r="E9" s="28">
        <v>451.8</v>
      </c>
      <c r="F9" s="28">
        <v>270</v>
      </c>
      <c r="G9" s="28">
        <v>254.35</v>
      </c>
      <c r="H9" s="28">
        <v>131</v>
      </c>
      <c r="I9" s="28">
        <v>127.31</v>
      </c>
      <c r="J9" s="28">
        <v>31</v>
      </c>
      <c r="K9" s="28">
        <v>29.91</v>
      </c>
      <c r="L9" s="28">
        <v>4</v>
      </c>
      <c r="M9" s="28">
        <v>4</v>
      </c>
      <c r="N9" s="28"/>
      <c r="O9" s="28"/>
      <c r="P9" s="52">
        <f t="shared" si="0"/>
        <v>961</v>
      </c>
      <c r="Q9" s="52">
        <f t="shared" si="0"/>
        <v>867.37</v>
      </c>
      <c r="R9" s="28"/>
      <c r="S9" s="28"/>
      <c r="T9" s="28"/>
      <c r="U9" s="28"/>
      <c r="V9" s="28"/>
      <c r="W9" s="28"/>
      <c r="X9" s="28">
        <v>14</v>
      </c>
      <c r="Y9" s="28">
        <v>14</v>
      </c>
      <c r="Z9" s="55">
        <f t="shared" si="1"/>
        <v>14</v>
      </c>
      <c r="AA9" s="55">
        <f t="shared" si="1"/>
        <v>14</v>
      </c>
      <c r="AB9" s="11">
        <f t="shared" si="2"/>
        <v>975</v>
      </c>
      <c r="AC9" s="11">
        <f t="shared" si="2"/>
        <v>881.37</v>
      </c>
      <c r="AD9" s="29">
        <v>1850081.64</v>
      </c>
      <c r="AE9" s="29">
        <v>36810.160000000003</v>
      </c>
      <c r="AF9" s="29">
        <v>0</v>
      </c>
      <c r="AG9" s="29">
        <v>27563.86</v>
      </c>
      <c r="AH9" s="29">
        <v>336191.32</v>
      </c>
      <c r="AI9" s="29">
        <v>126481.89</v>
      </c>
      <c r="AJ9" s="13">
        <f t="shared" si="3"/>
        <v>2377128.87</v>
      </c>
      <c r="AK9" s="30"/>
      <c r="AL9" s="30">
        <v>119883</v>
      </c>
      <c r="AM9" s="15">
        <f t="shared" si="4"/>
        <v>119883</v>
      </c>
      <c r="AN9" s="16">
        <f t="shared" si="5"/>
        <v>2497011.87</v>
      </c>
      <c r="AO9" s="31"/>
    </row>
    <row r="10" spans="1:41" ht="60" x14ac:dyDescent="0.25">
      <c r="A10" s="27" t="s">
        <v>41</v>
      </c>
      <c r="B10" s="54" t="s">
        <v>37</v>
      </c>
      <c r="C10" s="27" t="s">
        <v>35</v>
      </c>
      <c r="D10" s="28">
        <v>3</v>
      </c>
      <c r="E10" s="28">
        <v>3</v>
      </c>
      <c r="F10" s="28">
        <v>3</v>
      </c>
      <c r="G10" s="28">
        <v>2.8</v>
      </c>
      <c r="H10" s="28">
        <v>5</v>
      </c>
      <c r="I10" s="28">
        <v>4.5999999999999996</v>
      </c>
      <c r="J10" s="28">
        <v>5</v>
      </c>
      <c r="K10" s="28">
        <v>4.3</v>
      </c>
      <c r="L10" s="28">
        <v>1</v>
      </c>
      <c r="M10" s="28">
        <v>1</v>
      </c>
      <c r="N10" s="28"/>
      <c r="O10" s="28"/>
      <c r="P10" s="52">
        <f t="shared" si="0"/>
        <v>17</v>
      </c>
      <c r="Q10" s="52">
        <f t="shared" si="0"/>
        <v>15.7</v>
      </c>
      <c r="R10" s="28"/>
      <c r="S10" s="28"/>
      <c r="T10" s="28"/>
      <c r="U10" s="28"/>
      <c r="V10" s="28"/>
      <c r="W10" s="28"/>
      <c r="X10" s="28"/>
      <c r="Y10" s="28"/>
      <c r="Z10" s="55">
        <f t="shared" si="1"/>
        <v>0</v>
      </c>
      <c r="AA10" s="55">
        <f t="shared" si="1"/>
        <v>0</v>
      </c>
      <c r="AB10" s="11">
        <f t="shared" si="2"/>
        <v>17</v>
      </c>
      <c r="AC10" s="11">
        <f t="shared" si="2"/>
        <v>15.7</v>
      </c>
      <c r="AD10" s="29">
        <v>51425.53</v>
      </c>
      <c r="AE10" s="29"/>
      <c r="AF10" s="29"/>
      <c r="AG10" s="29"/>
      <c r="AH10" s="29">
        <v>10902.130000000001</v>
      </c>
      <c r="AI10" s="29">
        <v>2413.9300000000003</v>
      </c>
      <c r="AJ10" s="13">
        <f t="shared" si="3"/>
        <v>64741.590000000004</v>
      </c>
      <c r="AK10" s="30"/>
      <c r="AL10" s="30"/>
      <c r="AM10" s="15">
        <f t="shared" si="4"/>
        <v>0</v>
      </c>
      <c r="AN10" s="16">
        <f t="shared" si="5"/>
        <v>64741.590000000004</v>
      </c>
      <c r="AO10" s="31"/>
    </row>
    <row r="11" spans="1:41" ht="60" x14ac:dyDescent="0.25">
      <c r="A11" s="27" t="s">
        <v>42</v>
      </c>
      <c r="B11" s="54" t="s">
        <v>37</v>
      </c>
      <c r="C11" s="27" t="s">
        <v>62</v>
      </c>
      <c r="D11" s="28">
        <v>450</v>
      </c>
      <c r="E11" s="28">
        <v>419.68</v>
      </c>
      <c r="F11" s="28">
        <v>607</v>
      </c>
      <c r="G11" s="28">
        <v>594.34</v>
      </c>
      <c r="H11" s="28">
        <v>332</v>
      </c>
      <c r="I11" s="28">
        <v>326.26</v>
      </c>
      <c r="J11" s="28">
        <v>27</v>
      </c>
      <c r="K11" s="28">
        <v>27</v>
      </c>
      <c r="L11" s="28">
        <v>8</v>
      </c>
      <c r="M11" s="28">
        <v>8</v>
      </c>
      <c r="N11" s="28">
        <v>0</v>
      </c>
      <c r="O11" s="28">
        <v>0</v>
      </c>
      <c r="P11" s="52">
        <f t="shared" si="0"/>
        <v>1424</v>
      </c>
      <c r="Q11" s="52">
        <f t="shared" si="0"/>
        <v>1375.28</v>
      </c>
      <c r="R11" s="28">
        <v>23</v>
      </c>
      <c r="S11" s="28">
        <v>18.100000000000001</v>
      </c>
      <c r="T11" s="28">
        <v>0</v>
      </c>
      <c r="U11" s="28">
        <v>0</v>
      </c>
      <c r="V11" s="28">
        <v>71</v>
      </c>
      <c r="W11" s="28">
        <v>37.5</v>
      </c>
      <c r="X11" s="28">
        <v>1</v>
      </c>
      <c r="Y11" s="28">
        <v>0.5</v>
      </c>
      <c r="Z11" s="55">
        <f t="shared" si="1"/>
        <v>95</v>
      </c>
      <c r="AA11" s="55">
        <f t="shared" si="1"/>
        <v>56.1</v>
      </c>
      <c r="AB11" s="11">
        <f t="shared" si="2"/>
        <v>1519</v>
      </c>
      <c r="AC11" s="11">
        <f t="shared" si="2"/>
        <v>1431.3799999999999</v>
      </c>
      <c r="AD11" s="29">
        <v>3520928.06</v>
      </c>
      <c r="AE11" s="29">
        <v>198073.52</v>
      </c>
      <c r="AF11" s="29">
        <v>6449</v>
      </c>
      <c r="AG11" s="29">
        <v>32565.919999999998</v>
      </c>
      <c r="AH11" s="29">
        <v>490226.62</v>
      </c>
      <c r="AI11" s="29">
        <v>294819.78999999998</v>
      </c>
      <c r="AJ11" s="13">
        <f t="shared" si="3"/>
        <v>4543062.91</v>
      </c>
      <c r="AK11" s="30">
        <v>360396</v>
      </c>
      <c r="AL11" s="30">
        <v>3828</v>
      </c>
      <c r="AM11" s="15">
        <f t="shared" si="4"/>
        <v>364224</v>
      </c>
      <c r="AN11" s="16">
        <f t="shared" si="5"/>
        <v>4907286.91</v>
      </c>
      <c r="AO11" s="31"/>
    </row>
    <row r="12" spans="1:41" ht="60" x14ac:dyDescent="0.25">
      <c r="A12" s="27" t="s">
        <v>63</v>
      </c>
      <c r="B12" s="54" t="s">
        <v>37</v>
      </c>
      <c r="C12" s="27" t="s">
        <v>35</v>
      </c>
      <c r="D12" s="28">
        <v>17</v>
      </c>
      <c r="E12" s="28">
        <v>14.68</v>
      </c>
      <c r="F12" s="28">
        <v>25</v>
      </c>
      <c r="G12" s="28">
        <v>23.17</v>
      </c>
      <c r="H12" s="28">
        <v>76</v>
      </c>
      <c r="I12" s="28">
        <v>71.989999999999995</v>
      </c>
      <c r="J12" s="28">
        <v>16</v>
      </c>
      <c r="K12" s="28">
        <v>15.91</v>
      </c>
      <c r="L12" s="28">
        <v>3</v>
      </c>
      <c r="M12" s="28">
        <v>3</v>
      </c>
      <c r="N12" s="28">
        <v>13</v>
      </c>
      <c r="O12" s="28">
        <v>13</v>
      </c>
      <c r="P12" s="52">
        <f t="shared" si="0"/>
        <v>150</v>
      </c>
      <c r="Q12" s="52">
        <f t="shared" si="0"/>
        <v>141.75</v>
      </c>
      <c r="R12" s="28">
        <v>2</v>
      </c>
      <c r="S12" s="28">
        <v>2</v>
      </c>
      <c r="T12" s="28"/>
      <c r="U12" s="28"/>
      <c r="V12" s="28">
        <v>3</v>
      </c>
      <c r="W12" s="28">
        <v>3</v>
      </c>
      <c r="X12" s="28"/>
      <c r="Y12" s="28"/>
      <c r="Z12" s="55">
        <f t="shared" si="1"/>
        <v>5</v>
      </c>
      <c r="AA12" s="55">
        <f t="shared" si="1"/>
        <v>5</v>
      </c>
      <c r="AB12" s="11">
        <f t="shared" si="2"/>
        <v>155</v>
      </c>
      <c r="AC12" s="11">
        <f t="shared" si="2"/>
        <v>146.75</v>
      </c>
      <c r="AD12" s="29">
        <v>367804</v>
      </c>
      <c r="AE12" s="29">
        <v>2961</v>
      </c>
      <c r="AF12" s="29"/>
      <c r="AG12" s="29"/>
      <c r="AH12" s="29">
        <v>92395</v>
      </c>
      <c r="AI12" s="29">
        <v>25952</v>
      </c>
      <c r="AJ12" s="13">
        <f t="shared" si="3"/>
        <v>489112</v>
      </c>
      <c r="AK12" s="30">
        <v>42768.54</v>
      </c>
      <c r="AL12" s="30"/>
      <c r="AM12" s="15">
        <f t="shared" si="4"/>
        <v>42768.54</v>
      </c>
      <c r="AN12" s="16">
        <f t="shared" si="5"/>
        <v>531880.54</v>
      </c>
      <c r="AO12" s="31"/>
    </row>
    <row r="13" spans="1:41" ht="60" x14ac:dyDescent="0.25">
      <c r="A13" s="27" t="s">
        <v>43</v>
      </c>
      <c r="B13" s="54" t="s">
        <v>37</v>
      </c>
      <c r="C13" s="27" t="s">
        <v>35</v>
      </c>
      <c r="D13" s="28">
        <v>27</v>
      </c>
      <c r="E13" s="28">
        <v>25.22</v>
      </c>
      <c r="F13" s="28">
        <v>32</v>
      </c>
      <c r="G13" s="28">
        <v>29.8</v>
      </c>
      <c r="H13" s="28">
        <v>123</v>
      </c>
      <c r="I13" s="28">
        <v>116.45</v>
      </c>
      <c r="J13" s="28">
        <v>28</v>
      </c>
      <c r="K13" s="28">
        <v>26.51</v>
      </c>
      <c r="L13" s="28">
        <v>2</v>
      </c>
      <c r="M13" s="28">
        <v>2</v>
      </c>
      <c r="N13" s="28">
        <v>8</v>
      </c>
      <c r="O13" s="28">
        <v>8</v>
      </c>
      <c r="P13" s="52">
        <f t="shared" si="0"/>
        <v>220</v>
      </c>
      <c r="Q13" s="52">
        <f t="shared" si="0"/>
        <v>207.98</v>
      </c>
      <c r="R13" s="28">
        <v>1</v>
      </c>
      <c r="S13" s="28">
        <v>0</v>
      </c>
      <c r="T13" s="28"/>
      <c r="U13" s="28"/>
      <c r="V13" s="28">
        <v>11</v>
      </c>
      <c r="W13" s="28">
        <v>11</v>
      </c>
      <c r="X13" s="28"/>
      <c r="Y13" s="28"/>
      <c r="Z13" s="55">
        <f t="shared" si="1"/>
        <v>12</v>
      </c>
      <c r="AA13" s="55">
        <f t="shared" si="1"/>
        <v>11</v>
      </c>
      <c r="AB13" s="11">
        <f t="shared" si="2"/>
        <v>232</v>
      </c>
      <c r="AC13" s="11">
        <f t="shared" si="2"/>
        <v>218.98</v>
      </c>
      <c r="AD13" s="29">
        <v>559800</v>
      </c>
      <c r="AE13" s="29">
        <v>4637</v>
      </c>
      <c r="AF13" s="29">
        <v>750</v>
      </c>
      <c r="AG13" s="29">
        <v>2003</v>
      </c>
      <c r="AH13" s="29">
        <v>143932</v>
      </c>
      <c r="AI13" s="29">
        <v>40221</v>
      </c>
      <c r="AJ13" s="13">
        <f t="shared" si="3"/>
        <v>751343</v>
      </c>
      <c r="AK13" s="30">
        <v>32016.43</v>
      </c>
      <c r="AL13" s="30"/>
      <c r="AM13" s="15">
        <f t="shared" si="4"/>
        <v>32016.43</v>
      </c>
      <c r="AN13" s="16">
        <f t="shared" si="5"/>
        <v>783359.43</v>
      </c>
      <c r="AO13" s="31"/>
    </row>
    <row r="14" spans="1:41" ht="60" x14ac:dyDescent="0.25">
      <c r="A14" s="27" t="s">
        <v>64</v>
      </c>
      <c r="B14" s="54" t="s">
        <v>37</v>
      </c>
      <c r="C14" s="27" t="s">
        <v>35</v>
      </c>
      <c r="D14" s="28">
        <v>30</v>
      </c>
      <c r="E14" s="28">
        <v>24</v>
      </c>
      <c r="F14" s="28">
        <v>31</v>
      </c>
      <c r="G14" s="28">
        <v>27</v>
      </c>
      <c r="H14" s="28">
        <v>21</v>
      </c>
      <c r="I14" s="28">
        <v>21</v>
      </c>
      <c r="J14" s="28">
        <v>5</v>
      </c>
      <c r="K14" s="28">
        <v>5</v>
      </c>
      <c r="L14" s="28"/>
      <c r="M14" s="28"/>
      <c r="N14" s="28">
        <v>5</v>
      </c>
      <c r="O14" s="28">
        <v>0.5</v>
      </c>
      <c r="P14" s="52">
        <f t="shared" si="0"/>
        <v>92</v>
      </c>
      <c r="Q14" s="52">
        <f t="shared" si="0"/>
        <v>77.5</v>
      </c>
      <c r="R14" s="28">
        <v>0</v>
      </c>
      <c r="S14" s="28">
        <v>0</v>
      </c>
      <c r="T14" s="28"/>
      <c r="U14" s="28"/>
      <c r="V14" s="28"/>
      <c r="W14" s="28"/>
      <c r="X14" s="28"/>
      <c r="Y14" s="28"/>
      <c r="Z14" s="55">
        <f t="shared" si="1"/>
        <v>0</v>
      </c>
      <c r="AA14" s="55">
        <f t="shared" si="1"/>
        <v>0</v>
      </c>
      <c r="AB14" s="11">
        <f t="shared" si="2"/>
        <v>92</v>
      </c>
      <c r="AC14" s="11">
        <f t="shared" si="2"/>
        <v>77.5</v>
      </c>
      <c r="AD14" s="29">
        <v>267670</v>
      </c>
      <c r="AE14" s="29">
        <v>17398</v>
      </c>
      <c r="AF14" s="29">
        <v>34850</v>
      </c>
      <c r="AG14" s="29">
        <v>0</v>
      </c>
      <c r="AH14" s="29">
        <v>46861</v>
      </c>
      <c r="AI14" s="29">
        <v>30365</v>
      </c>
      <c r="AJ14" s="13">
        <f t="shared" si="3"/>
        <v>397144</v>
      </c>
      <c r="AK14" s="30">
        <v>0</v>
      </c>
      <c r="AL14" s="30"/>
      <c r="AM14" s="15">
        <f t="shared" si="4"/>
        <v>0</v>
      </c>
      <c r="AN14" s="16">
        <f t="shared" si="5"/>
        <v>397144</v>
      </c>
      <c r="AO14" s="31"/>
    </row>
    <row r="15" spans="1:41" ht="60" x14ac:dyDescent="0.25">
      <c r="A15" s="27" t="s">
        <v>44</v>
      </c>
      <c r="B15" s="54" t="s">
        <v>37</v>
      </c>
      <c r="C15" s="27" t="s">
        <v>35</v>
      </c>
      <c r="D15" s="28">
        <v>8</v>
      </c>
      <c r="E15" s="28">
        <v>6.4</v>
      </c>
      <c r="F15" s="28">
        <v>28</v>
      </c>
      <c r="G15" s="28">
        <v>23.5</v>
      </c>
      <c r="H15" s="28">
        <v>140</v>
      </c>
      <c r="I15" s="28">
        <v>123.3</v>
      </c>
      <c r="J15" s="28">
        <v>65</v>
      </c>
      <c r="K15" s="28">
        <v>57.6</v>
      </c>
      <c r="L15" s="28">
        <v>35</v>
      </c>
      <c r="M15" s="28">
        <v>32.799999999999997</v>
      </c>
      <c r="N15" s="28"/>
      <c r="O15" s="28"/>
      <c r="P15" s="52">
        <f t="shared" si="0"/>
        <v>276</v>
      </c>
      <c r="Q15" s="52">
        <f t="shared" si="0"/>
        <v>243.59999999999997</v>
      </c>
      <c r="R15" s="28">
        <v>15</v>
      </c>
      <c r="S15" s="28">
        <v>11.75</v>
      </c>
      <c r="T15" s="28"/>
      <c r="U15" s="28"/>
      <c r="V15" s="28"/>
      <c r="W15" s="28"/>
      <c r="X15" s="28"/>
      <c r="Y15" s="28"/>
      <c r="Z15" s="55">
        <f t="shared" si="1"/>
        <v>15</v>
      </c>
      <c r="AA15" s="55">
        <f t="shared" si="1"/>
        <v>11.75</v>
      </c>
      <c r="AB15" s="11">
        <f t="shared" si="2"/>
        <v>291</v>
      </c>
      <c r="AC15" s="11">
        <f t="shared" si="2"/>
        <v>255.34999999999997</v>
      </c>
      <c r="AD15" s="29">
        <v>830406.88</v>
      </c>
      <c r="AE15" s="29">
        <v>2182</v>
      </c>
      <c r="AF15" s="29"/>
      <c r="AG15" s="29">
        <v>85.78</v>
      </c>
      <c r="AH15" s="29">
        <v>203579.91</v>
      </c>
      <c r="AI15" s="29">
        <v>73681.8</v>
      </c>
      <c r="AJ15" s="13">
        <f t="shared" si="3"/>
        <v>1109936.3700000001</v>
      </c>
      <c r="AK15" s="30">
        <v>37137.65</v>
      </c>
      <c r="AL15" s="30"/>
      <c r="AM15" s="15">
        <f t="shared" si="4"/>
        <v>37137.65</v>
      </c>
      <c r="AN15" s="16">
        <f t="shared" si="5"/>
        <v>1147074.02</v>
      </c>
      <c r="AO15" s="31"/>
    </row>
    <row r="16" spans="1:41" ht="60" x14ac:dyDescent="0.25">
      <c r="A16" s="27" t="s">
        <v>45</v>
      </c>
      <c r="B16" s="54" t="s">
        <v>40</v>
      </c>
      <c r="C16" s="27" t="s">
        <v>35</v>
      </c>
      <c r="D16" s="28">
        <v>709</v>
      </c>
      <c r="E16" s="28">
        <v>646.07599999999991</v>
      </c>
      <c r="F16" s="28">
        <v>277</v>
      </c>
      <c r="G16" s="28">
        <v>261.91899999999998</v>
      </c>
      <c r="H16" s="28">
        <v>720</v>
      </c>
      <c r="I16" s="28">
        <v>690.79099999999994</v>
      </c>
      <c r="J16" s="28">
        <v>82</v>
      </c>
      <c r="K16" s="28">
        <v>81.667000000000002</v>
      </c>
      <c r="L16" s="28">
        <v>8</v>
      </c>
      <c r="M16" s="28">
        <v>7.806</v>
      </c>
      <c r="N16" s="28">
        <v>0</v>
      </c>
      <c r="O16" s="28">
        <v>0</v>
      </c>
      <c r="P16" s="52">
        <f t="shared" si="0"/>
        <v>1796</v>
      </c>
      <c r="Q16" s="52">
        <f t="shared" si="0"/>
        <v>1688.2589999999998</v>
      </c>
      <c r="R16" s="28">
        <v>91</v>
      </c>
      <c r="S16" s="28">
        <v>91</v>
      </c>
      <c r="T16" s="28">
        <v>0</v>
      </c>
      <c r="U16" s="28">
        <v>0</v>
      </c>
      <c r="V16" s="28">
        <v>37</v>
      </c>
      <c r="W16" s="28">
        <v>37</v>
      </c>
      <c r="X16" s="28">
        <v>0</v>
      </c>
      <c r="Y16" s="28">
        <v>0</v>
      </c>
      <c r="Z16" s="55">
        <f t="shared" si="1"/>
        <v>128</v>
      </c>
      <c r="AA16" s="55">
        <f t="shared" si="1"/>
        <v>128</v>
      </c>
      <c r="AB16" s="11">
        <f t="shared" si="2"/>
        <v>1924</v>
      </c>
      <c r="AC16" s="11">
        <f t="shared" si="2"/>
        <v>1816.2589999999998</v>
      </c>
      <c r="AD16" s="29">
        <v>4270780.4000000004</v>
      </c>
      <c r="AE16" s="29">
        <v>10500.78</v>
      </c>
      <c r="AF16" s="29">
        <v>0</v>
      </c>
      <c r="AG16" s="29">
        <v>14735.48</v>
      </c>
      <c r="AH16" s="29">
        <v>806326.87</v>
      </c>
      <c r="AI16" s="29">
        <v>324583.96999999997</v>
      </c>
      <c r="AJ16" s="13">
        <f t="shared" si="3"/>
        <v>5426927.5000000009</v>
      </c>
      <c r="AK16" s="30">
        <v>474108.15</v>
      </c>
      <c r="AL16" s="30">
        <v>0</v>
      </c>
      <c r="AM16" s="15">
        <f t="shared" si="4"/>
        <v>474108.15</v>
      </c>
      <c r="AN16" s="16">
        <f t="shared" si="5"/>
        <v>5901035.6500000013</v>
      </c>
      <c r="AO16" s="31"/>
    </row>
    <row r="17" spans="1:41" ht="60" x14ac:dyDescent="0.25">
      <c r="A17" s="27" t="s">
        <v>46</v>
      </c>
      <c r="B17" s="27" t="s">
        <v>37</v>
      </c>
      <c r="C17" s="27" t="s">
        <v>35</v>
      </c>
      <c r="D17" s="28">
        <v>330</v>
      </c>
      <c r="E17" s="28">
        <v>308.7</v>
      </c>
      <c r="F17" s="28">
        <v>490</v>
      </c>
      <c r="G17" s="28">
        <v>469.81</v>
      </c>
      <c r="H17" s="28">
        <v>1401</v>
      </c>
      <c r="I17" s="28">
        <v>1379.38</v>
      </c>
      <c r="J17" s="28">
        <v>176</v>
      </c>
      <c r="K17" s="28">
        <v>171.67</v>
      </c>
      <c r="L17" s="28">
        <v>101</v>
      </c>
      <c r="M17" s="28">
        <v>97.68</v>
      </c>
      <c r="N17" s="28">
        <v>43</v>
      </c>
      <c r="O17" s="28">
        <v>23</v>
      </c>
      <c r="P17" s="52">
        <f t="shared" si="0"/>
        <v>2541</v>
      </c>
      <c r="Q17" s="52">
        <f t="shared" si="0"/>
        <v>2450.2400000000002</v>
      </c>
      <c r="R17" s="28">
        <v>18</v>
      </c>
      <c r="S17" s="28">
        <v>18</v>
      </c>
      <c r="T17" s="28">
        <v>16</v>
      </c>
      <c r="U17" s="28">
        <v>16</v>
      </c>
      <c r="V17" s="28">
        <v>4</v>
      </c>
      <c r="W17" s="28">
        <v>4</v>
      </c>
      <c r="X17" s="28">
        <v>0</v>
      </c>
      <c r="Y17" s="28">
        <v>0</v>
      </c>
      <c r="Z17" s="55">
        <f t="shared" si="1"/>
        <v>38</v>
      </c>
      <c r="AA17" s="55">
        <f t="shared" si="1"/>
        <v>38</v>
      </c>
      <c r="AB17" s="11">
        <f t="shared" si="2"/>
        <v>2579</v>
      </c>
      <c r="AC17" s="11">
        <f t="shared" si="2"/>
        <v>2488.2400000000002</v>
      </c>
      <c r="AD17" s="29">
        <v>7630709.8899999931</v>
      </c>
      <c r="AE17" s="29">
        <v>447117.03000000381</v>
      </c>
      <c r="AF17" s="29">
        <v>0</v>
      </c>
      <c r="AG17" s="29">
        <v>28895.889999999989</v>
      </c>
      <c r="AH17" s="29">
        <v>842407.5000000057</v>
      </c>
      <c r="AI17" s="29">
        <v>703146.98000000021</v>
      </c>
      <c r="AJ17" s="13">
        <f t="shared" si="3"/>
        <v>9652277.2900000028</v>
      </c>
      <c r="AK17" s="30">
        <v>415355.61</v>
      </c>
      <c r="AL17" s="30">
        <v>0</v>
      </c>
      <c r="AM17" s="15">
        <f t="shared" si="4"/>
        <v>415355.61</v>
      </c>
      <c r="AN17" s="16">
        <f t="shared" si="5"/>
        <v>10067632.900000002</v>
      </c>
      <c r="AO17" s="31"/>
    </row>
    <row r="18" spans="1:41" ht="60" x14ac:dyDescent="0.25">
      <c r="A18" s="27" t="s">
        <v>47</v>
      </c>
      <c r="B18" s="54" t="s">
        <v>40</v>
      </c>
      <c r="C18" s="27" t="s">
        <v>35</v>
      </c>
      <c r="D18" s="28">
        <v>6</v>
      </c>
      <c r="E18" s="28">
        <v>4.83</v>
      </c>
      <c r="F18" s="28">
        <v>21</v>
      </c>
      <c r="G18" s="28">
        <v>20.76</v>
      </c>
      <c r="H18" s="28">
        <v>37</v>
      </c>
      <c r="I18" s="28">
        <v>36.409999999999997</v>
      </c>
      <c r="J18" s="28">
        <v>18</v>
      </c>
      <c r="K18" s="28">
        <v>16.670000000000002</v>
      </c>
      <c r="L18" s="28">
        <v>1</v>
      </c>
      <c r="M18" s="28">
        <v>1</v>
      </c>
      <c r="N18" s="28"/>
      <c r="O18" s="28"/>
      <c r="P18" s="52">
        <f t="shared" si="0"/>
        <v>83</v>
      </c>
      <c r="Q18" s="52">
        <f t="shared" si="0"/>
        <v>79.67</v>
      </c>
      <c r="R18" s="28"/>
      <c r="S18" s="28"/>
      <c r="T18" s="28"/>
      <c r="U18" s="28"/>
      <c r="V18" s="28"/>
      <c r="W18" s="28"/>
      <c r="X18" s="28"/>
      <c r="Y18" s="28"/>
      <c r="Z18" s="55">
        <f t="shared" si="1"/>
        <v>0</v>
      </c>
      <c r="AA18" s="55">
        <f t="shared" si="1"/>
        <v>0</v>
      </c>
      <c r="AB18" s="11">
        <f t="shared" si="2"/>
        <v>83</v>
      </c>
      <c r="AC18" s="11">
        <f t="shared" si="2"/>
        <v>79.67</v>
      </c>
      <c r="AD18" s="29">
        <v>228445.49</v>
      </c>
      <c r="AE18" s="29">
        <v>295.52999999999997</v>
      </c>
      <c r="AF18" s="29">
        <v>9969.7900000000009</v>
      </c>
      <c r="AG18" s="29"/>
      <c r="AH18" s="29">
        <v>48228.04</v>
      </c>
      <c r="AI18" s="29">
        <v>20077.12</v>
      </c>
      <c r="AJ18" s="13">
        <f t="shared" si="3"/>
        <v>307015.96999999997</v>
      </c>
      <c r="AK18" s="30"/>
      <c r="AL18" s="30">
        <v>77443.22</v>
      </c>
      <c r="AM18" s="15">
        <f t="shared" si="4"/>
        <v>77443.22</v>
      </c>
      <c r="AN18" s="16">
        <f t="shared" si="5"/>
        <v>384459.18999999994</v>
      </c>
      <c r="AO18" s="31"/>
    </row>
    <row r="19" spans="1:41" ht="60" x14ac:dyDescent="0.25">
      <c r="A19" s="27" t="s">
        <v>48</v>
      </c>
      <c r="B19" s="54" t="s">
        <v>37</v>
      </c>
      <c r="C19" s="27" t="s">
        <v>35</v>
      </c>
      <c r="D19" s="28">
        <v>267</v>
      </c>
      <c r="E19" s="28">
        <v>241.3</v>
      </c>
      <c r="F19" s="28">
        <v>456</v>
      </c>
      <c r="G19" s="28">
        <v>430</v>
      </c>
      <c r="H19" s="28">
        <v>1148</v>
      </c>
      <c r="I19" s="28">
        <v>1098.3</v>
      </c>
      <c r="J19" s="28">
        <v>370</v>
      </c>
      <c r="K19" s="28">
        <v>353.5</v>
      </c>
      <c r="L19" s="28">
        <v>20</v>
      </c>
      <c r="M19" s="28">
        <v>19.600000000000001</v>
      </c>
      <c r="N19" s="28">
        <v>241</v>
      </c>
      <c r="O19" s="28">
        <v>235.5</v>
      </c>
      <c r="P19" s="52">
        <f t="shared" si="0"/>
        <v>2502</v>
      </c>
      <c r="Q19" s="52">
        <f t="shared" si="0"/>
        <v>2378.1999999999998</v>
      </c>
      <c r="R19" s="28">
        <v>11</v>
      </c>
      <c r="S19" s="28">
        <v>11</v>
      </c>
      <c r="T19" s="28">
        <v>0</v>
      </c>
      <c r="U19" s="28">
        <v>0</v>
      </c>
      <c r="V19" s="28">
        <v>3</v>
      </c>
      <c r="W19" s="28">
        <v>2.4</v>
      </c>
      <c r="X19" s="28">
        <v>0</v>
      </c>
      <c r="Y19" s="28">
        <v>0</v>
      </c>
      <c r="Z19" s="55">
        <f t="shared" si="1"/>
        <v>14</v>
      </c>
      <c r="AA19" s="55">
        <f t="shared" si="1"/>
        <v>13.4</v>
      </c>
      <c r="AB19" s="11">
        <f t="shared" si="2"/>
        <v>2516</v>
      </c>
      <c r="AC19" s="11">
        <f t="shared" si="2"/>
        <v>2391.6</v>
      </c>
      <c r="AD19" s="29">
        <v>6509386.2699999996</v>
      </c>
      <c r="AE19" s="29">
        <v>230241.61000000002</v>
      </c>
      <c r="AF19" s="29">
        <v>7165.4</v>
      </c>
      <c r="AG19" s="29">
        <v>40178.730000000003</v>
      </c>
      <c r="AH19" s="29">
        <v>1667755.55</v>
      </c>
      <c r="AI19" s="29">
        <v>531970.4</v>
      </c>
      <c r="AJ19" s="13">
        <f t="shared" si="3"/>
        <v>8986697.9600000009</v>
      </c>
      <c r="AK19" s="30">
        <v>32855.85</v>
      </c>
      <c r="AL19" s="30"/>
      <c r="AM19" s="15">
        <f t="shared" si="4"/>
        <v>32855.85</v>
      </c>
      <c r="AN19" s="16">
        <f t="shared" si="5"/>
        <v>9019553.8100000005</v>
      </c>
      <c r="AO19" s="31"/>
    </row>
    <row r="20" spans="1:41" ht="60" x14ac:dyDescent="0.25">
      <c r="A20" s="27" t="s">
        <v>49</v>
      </c>
      <c r="B20" s="54" t="s">
        <v>37</v>
      </c>
      <c r="C20" s="27" t="s">
        <v>35</v>
      </c>
      <c r="D20" s="28"/>
      <c r="E20" s="28"/>
      <c r="F20" s="28"/>
      <c r="G20" s="28"/>
      <c r="H20" s="28">
        <v>10</v>
      </c>
      <c r="I20" s="28">
        <v>9.6</v>
      </c>
      <c r="J20" s="28">
        <v>3</v>
      </c>
      <c r="K20" s="28">
        <v>2.2999999999999998</v>
      </c>
      <c r="L20" s="28">
        <v>2</v>
      </c>
      <c r="M20" s="28">
        <v>1.6</v>
      </c>
      <c r="N20" s="28"/>
      <c r="O20" s="28"/>
      <c r="P20" s="52">
        <f t="shared" si="0"/>
        <v>15</v>
      </c>
      <c r="Q20" s="52">
        <f t="shared" si="0"/>
        <v>13.499999999999998</v>
      </c>
      <c r="R20" s="28">
        <v>4</v>
      </c>
      <c r="S20" s="28">
        <v>4</v>
      </c>
      <c r="T20" s="28"/>
      <c r="U20" s="28"/>
      <c r="V20" s="28"/>
      <c r="W20" s="28"/>
      <c r="X20" s="28"/>
      <c r="Y20" s="28"/>
      <c r="Z20" s="55">
        <f t="shared" si="1"/>
        <v>4</v>
      </c>
      <c r="AA20" s="55">
        <f t="shared" si="1"/>
        <v>4</v>
      </c>
      <c r="AB20" s="11">
        <f t="shared" si="2"/>
        <v>19</v>
      </c>
      <c r="AC20" s="11">
        <f t="shared" si="2"/>
        <v>17.5</v>
      </c>
      <c r="AD20" s="29">
        <v>49488.07</v>
      </c>
      <c r="AE20" s="29"/>
      <c r="AF20" s="29"/>
      <c r="AG20" s="29">
        <v>0</v>
      </c>
      <c r="AH20" s="29">
        <v>8214.11</v>
      </c>
      <c r="AI20" s="29">
        <v>4384.99</v>
      </c>
      <c r="AJ20" s="13">
        <f t="shared" si="3"/>
        <v>62087.17</v>
      </c>
      <c r="AK20" s="30">
        <v>22548.79</v>
      </c>
      <c r="AL20" s="30"/>
      <c r="AM20" s="15">
        <f t="shared" si="4"/>
        <v>22548.79</v>
      </c>
      <c r="AN20" s="16">
        <f t="shared" si="5"/>
        <v>84635.959999999992</v>
      </c>
      <c r="AO20" s="31"/>
    </row>
    <row r="21" spans="1:41" ht="60" x14ac:dyDescent="0.25">
      <c r="A21" s="27" t="s">
        <v>50</v>
      </c>
      <c r="B21" s="54" t="s">
        <v>37</v>
      </c>
      <c r="C21" s="27" t="s">
        <v>35</v>
      </c>
      <c r="D21" s="28">
        <v>130</v>
      </c>
      <c r="E21" s="28">
        <v>124</v>
      </c>
      <c r="F21" s="28">
        <v>257</v>
      </c>
      <c r="G21" s="28">
        <v>244</v>
      </c>
      <c r="H21" s="28">
        <v>991</v>
      </c>
      <c r="I21" s="28">
        <v>971</v>
      </c>
      <c r="J21" s="28">
        <v>331</v>
      </c>
      <c r="K21" s="28">
        <v>322</v>
      </c>
      <c r="L21" s="28">
        <v>30</v>
      </c>
      <c r="M21" s="28">
        <v>28</v>
      </c>
      <c r="N21" s="28">
        <v>48</v>
      </c>
      <c r="O21" s="28">
        <v>42</v>
      </c>
      <c r="P21" s="52">
        <f t="shared" si="0"/>
        <v>1787</v>
      </c>
      <c r="Q21" s="52">
        <f t="shared" si="0"/>
        <v>1731</v>
      </c>
      <c r="R21" s="28">
        <v>18</v>
      </c>
      <c r="S21" s="28">
        <v>17</v>
      </c>
      <c r="T21" s="28">
        <v>3</v>
      </c>
      <c r="U21" s="28">
        <v>3</v>
      </c>
      <c r="V21" s="28">
        <v>10</v>
      </c>
      <c r="W21" s="28">
        <v>10</v>
      </c>
      <c r="X21" s="28"/>
      <c r="Y21" s="28"/>
      <c r="Z21" s="55">
        <f t="shared" si="1"/>
        <v>31</v>
      </c>
      <c r="AA21" s="55">
        <f t="shared" si="1"/>
        <v>30</v>
      </c>
      <c r="AB21" s="11">
        <f t="shared" si="2"/>
        <v>1818</v>
      </c>
      <c r="AC21" s="11">
        <f t="shared" si="2"/>
        <v>1761</v>
      </c>
      <c r="AD21" s="29">
        <v>5082552</v>
      </c>
      <c r="AE21" s="29">
        <v>192146</v>
      </c>
      <c r="AF21" s="29">
        <v>90</v>
      </c>
      <c r="AG21" s="29">
        <v>142621</v>
      </c>
      <c r="AH21" s="29">
        <v>1329709</v>
      </c>
      <c r="AI21" s="29">
        <v>443715</v>
      </c>
      <c r="AJ21" s="13">
        <f t="shared" si="3"/>
        <v>7190833</v>
      </c>
      <c r="AK21" s="30">
        <v>100660</v>
      </c>
      <c r="AL21" s="30"/>
      <c r="AM21" s="15">
        <f t="shared" si="4"/>
        <v>100660</v>
      </c>
      <c r="AN21" s="16">
        <f t="shared" si="5"/>
        <v>7291493</v>
      </c>
      <c r="AO21" s="31"/>
    </row>
    <row r="22" spans="1:41" ht="60" x14ac:dyDescent="0.25">
      <c r="A22" s="27" t="s">
        <v>65</v>
      </c>
      <c r="B22" s="54" t="s">
        <v>40</v>
      </c>
      <c r="C22" s="27" t="s">
        <v>35</v>
      </c>
      <c r="D22" s="28">
        <v>96</v>
      </c>
      <c r="E22" s="28">
        <v>91.35</v>
      </c>
      <c r="F22" s="28">
        <v>401</v>
      </c>
      <c r="G22" s="28">
        <v>387.69</v>
      </c>
      <c r="H22" s="28">
        <v>551</v>
      </c>
      <c r="I22" s="28">
        <v>538.79999999999995</v>
      </c>
      <c r="J22" s="28">
        <v>161</v>
      </c>
      <c r="K22" s="28">
        <v>159.91</v>
      </c>
      <c r="L22" s="28">
        <v>31</v>
      </c>
      <c r="M22" s="28">
        <v>30.47</v>
      </c>
      <c r="N22" s="28">
        <v>1</v>
      </c>
      <c r="O22" s="28">
        <v>0.68</v>
      </c>
      <c r="P22" s="52">
        <f t="shared" si="0"/>
        <v>1241</v>
      </c>
      <c r="Q22" s="52">
        <f t="shared" si="0"/>
        <v>1208.9000000000001</v>
      </c>
      <c r="R22" s="28">
        <v>6</v>
      </c>
      <c r="S22" s="28">
        <v>6</v>
      </c>
      <c r="T22" s="28">
        <v>0</v>
      </c>
      <c r="U22" s="28">
        <v>0</v>
      </c>
      <c r="V22" s="28">
        <v>63</v>
      </c>
      <c r="W22" s="28">
        <v>63</v>
      </c>
      <c r="X22" s="28">
        <v>1</v>
      </c>
      <c r="Y22" s="28">
        <v>1</v>
      </c>
      <c r="Z22" s="55">
        <f t="shared" si="1"/>
        <v>70</v>
      </c>
      <c r="AA22" s="55">
        <f t="shared" si="1"/>
        <v>70</v>
      </c>
      <c r="AB22" s="11">
        <f t="shared" si="2"/>
        <v>1311</v>
      </c>
      <c r="AC22" s="11">
        <f t="shared" si="2"/>
        <v>1278.9000000000001</v>
      </c>
      <c r="AD22" s="29">
        <v>4185628.96</v>
      </c>
      <c r="AE22" s="29">
        <v>165728.73000000001</v>
      </c>
      <c r="AF22" s="29"/>
      <c r="AG22" s="29">
        <v>1029.72</v>
      </c>
      <c r="AH22" s="29">
        <v>838588.36</v>
      </c>
      <c r="AI22" s="29">
        <v>401387.32</v>
      </c>
      <c r="AJ22" s="13">
        <f t="shared" si="3"/>
        <v>5592363.0900000008</v>
      </c>
      <c r="AK22" s="30">
        <v>541933.96</v>
      </c>
      <c r="AL22" s="30"/>
      <c r="AM22" s="15">
        <f t="shared" si="4"/>
        <v>541933.96</v>
      </c>
      <c r="AN22" s="16">
        <f t="shared" si="5"/>
        <v>6134297.0500000007</v>
      </c>
      <c r="AO22" s="31"/>
    </row>
    <row r="23" spans="1:41" ht="60" x14ac:dyDescent="0.25">
      <c r="A23" s="27" t="s">
        <v>51</v>
      </c>
      <c r="B23" s="54" t="s">
        <v>37</v>
      </c>
      <c r="C23" s="27" t="s">
        <v>35</v>
      </c>
      <c r="D23" s="28">
        <v>1774</v>
      </c>
      <c r="E23" s="28">
        <v>1649.97</v>
      </c>
      <c r="F23" s="28">
        <v>697</v>
      </c>
      <c r="G23" s="28">
        <v>665.89</v>
      </c>
      <c r="H23" s="28">
        <v>115</v>
      </c>
      <c r="I23" s="28">
        <v>111.96</v>
      </c>
      <c r="J23" s="28">
        <v>13</v>
      </c>
      <c r="K23" s="28">
        <v>13</v>
      </c>
      <c r="L23" s="28">
        <v>8</v>
      </c>
      <c r="M23" s="28">
        <v>8</v>
      </c>
      <c r="N23" s="28">
        <v>7</v>
      </c>
      <c r="O23" s="28">
        <v>0.96</v>
      </c>
      <c r="P23" s="52">
        <f t="shared" si="0"/>
        <v>2614</v>
      </c>
      <c r="Q23" s="52">
        <f t="shared" si="0"/>
        <v>2449.7800000000002</v>
      </c>
      <c r="R23" s="28">
        <v>118</v>
      </c>
      <c r="S23" s="28">
        <v>118</v>
      </c>
      <c r="T23" s="28"/>
      <c r="U23" s="28"/>
      <c r="V23" s="28">
        <v>35</v>
      </c>
      <c r="W23" s="28">
        <v>35</v>
      </c>
      <c r="X23" s="28"/>
      <c r="Y23" s="28"/>
      <c r="Z23" s="55">
        <f t="shared" si="1"/>
        <v>153</v>
      </c>
      <c r="AA23" s="55">
        <f t="shared" si="1"/>
        <v>153</v>
      </c>
      <c r="AB23" s="11">
        <f t="shared" si="2"/>
        <v>2767</v>
      </c>
      <c r="AC23" s="11">
        <f t="shared" si="2"/>
        <v>2602.7800000000002</v>
      </c>
      <c r="AD23" s="29">
        <v>4378456.220000104</v>
      </c>
      <c r="AE23" s="29">
        <v>154540.24999999965</v>
      </c>
      <c r="AF23" s="29">
        <v>11287.789999999999</v>
      </c>
      <c r="AG23" s="29">
        <v>166683.51999999999</v>
      </c>
      <c r="AH23" s="29">
        <v>335370.27000000217</v>
      </c>
      <c r="AI23" s="29">
        <v>346393.75999999739</v>
      </c>
      <c r="AJ23" s="13">
        <f t="shared" si="3"/>
        <v>5392731.810000103</v>
      </c>
      <c r="AK23" s="30">
        <v>462662</v>
      </c>
      <c r="AL23" s="30"/>
      <c r="AM23" s="15">
        <f t="shared" si="4"/>
        <v>462662</v>
      </c>
      <c r="AN23" s="16">
        <f t="shared" si="5"/>
        <v>5855393.810000103</v>
      </c>
      <c r="AO23" s="31"/>
    </row>
    <row r="24" spans="1:41" ht="60" x14ac:dyDescent="0.25">
      <c r="A24" s="27" t="s">
        <v>66</v>
      </c>
      <c r="B24" s="54" t="s">
        <v>37</v>
      </c>
      <c r="C24" s="27" t="s">
        <v>35</v>
      </c>
      <c r="D24" s="28"/>
      <c r="E24" s="28"/>
      <c r="F24" s="28">
        <v>40</v>
      </c>
      <c r="G24" s="28">
        <v>40</v>
      </c>
      <c r="H24" s="28">
        <v>41</v>
      </c>
      <c r="I24" s="28">
        <v>41</v>
      </c>
      <c r="J24" s="28">
        <v>122</v>
      </c>
      <c r="K24" s="28">
        <v>122</v>
      </c>
      <c r="L24" s="28">
        <v>4</v>
      </c>
      <c r="M24" s="28">
        <v>4</v>
      </c>
      <c r="N24" s="28">
        <v>1</v>
      </c>
      <c r="O24" s="28">
        <v>1</v>
      </c>
      <c r="P24" s="52">
        <f t="shared" si="0"/>
        <v>208</v>
      </c>
      <c r="Q24" s="52">
        <f t="shared" si="0"/>
        <v>208</v>
      </c>
      <c r="R24" s="28">
        <v>26</v>
      </c>
      <c r="S24" s="28">
        <v>26</v>
      </c>
      <c r="T24" s="28">
        <v>9</v>
      </c>
      <c r="U24" s="28">
        <v>9</v>
      </c>
      <c r="V24" s="28"/>
      <c r="W24" s="28"/>
      <c r="X24" s="28"/>
      <c r="Y24" s="28"/>
      <c r="Z24" s="55">
        <f t="shared" si="1"/>
        <v>35</v>
      </c>
      <c r="AA24" s="55">
        <f t="shared" si="1"/>
        <v>35</v>
      </c>
      <c r="AB24" s="11">
        <f t="shared" si="2"/>
        <v>243</v>
      </c>
      <c r="AC24" s="11">
        <f t="shared" si="2"/>
        <v>243</v>
      </c>
      <c r="AD24" s="29">
        <v>466539.62</v>
      </c>
      <c r="AE24" s="29">
        <v>114616.18</v>
      </c>
      <c r="AF24" s="29"/>
      <c r="AG24" s="29"/>
      <c r="AH24" s="29">
        <v>190053.87</v>
      </c>
      <c r="AI24" s="29">
        <v>92044.21</v>
      </c>
      <c r="AJ24" s="13">
        <f t="shared" si="3"/>
        <v>863253.88</v>
      </c>
      <c r="AK24" s="30"/>
      <c r="AL24" s="30">
        <v>571415.54</v>
      </c>
      <c r="AM24" s="15">
        <f t="shared" si="4"/>
        <v>571415.54</v>
      </c>
      <c r="AN24" s="16">
        <f t="shared" si="5"/>
        <v>1434669.42</v>
      </c>
      <c r="AO24" s="31"/>
    </row>
    <row r="25" spans="1:41" ht="60" x14ac:dyDescent="0.25">
      <c r="A25" s="27" t="s">
        <v>52</v>
      </c>
      <c r="B25" s="54" t="s">
        <v>37</v>
      </c>
      <c r="C25" s="27" t="s">
        <v>35</v>
      </c>
      <c r="D25" s="28">
        <v>27</v>
      </c>
      <c r="E25" s="28">
        <v>27</v>
      </c>
      <c r="F25" s="28">
        <v>10</v>
      </c>
      <c r="G25" s="28">
        <v>9.8000000000000007</v>
      </c>
      <c r="H25" s="28">
        <v>57</v>
      </c>
      <c r="I25" s="28">
        <v>56.3</v>
      </c>
      <c r="J25" s="28">
        <v>12</v>
      </c>
      <c r="K25" s="28">
        <v>11.7</v>
      </c>
      <c r="L25" s="28">
        <v>6</v>
      </c>
      <c r="M25" s="28">
        <v>6</v>
      </c>
      <c r="N25" s="28"/>
      <c r="O25" s="28"/>
      <c r="P25" s="52">
        <f t="shared" si="0"/>
        <v>112</v>
      </c>
      <c r="Q25" s="52">
        <f t="shared" si="0"/>
        <v>110.8</v>
      </c>
      <c r="R25" s="28"/>
      <c r="S25" s="28"/>
      <c r="T25" s="28"/>
      <c r="U25" s="28"/>
      <c r="V25" s="28">
        <v>1</v>
      </c>
      <c r="W25" s="28">
        <v>0.6</v>
      </c>
      <c r="X25" s="28">
        <v>1</v>
      </c>
      <c r="Y25" s="28">
        <v>1</v>
      </c>
      <c r="Z25" s="55">
        <f t="shared" si="1"/>
        <v>2</v>
      </c>
      <c r="AA25" s="55">
        <f t="shared" si="1"/>
        <v>1.6</v>
      </c>
      <c r="AB25" s="11">
        <f t="shared" si="2"/>
        <v>114</v>
      </c>
      <c r="AC25" s="11">
        <f t="shared" si="2"/>
        <v>112.39999999999999</v>
      </c>
      <c r="AD25" s="29"/>
      <c r="AE25" s="29"/>
      <c r="AF25" s="29"/>
      <c r="AG25" s="29"/>
      <c r="AH25" s="29">
        <v>60899.25</v>
      </c>
      <c r="AI25" s="29">
        <v>28972</v>
      </c>
      <c r="AJ25" s="13">
        <f t="shared" si="3"/>
        <v>89871.25</v>
      </c>
      <c r="AK25" s="30">
        <v>29037.84</v>
      </c>
      <c r="AL25" s="30">
        <v>4745</v>
      </c>
      <c r="AM25" s="15">
        <f t="shared" si="4"/>
        <v>33782.839999999997</v>
      </c>
      <c r="AN25" s="16">
        <f t="shared" si="5"/>
        <v>123654.09</v>
      </c>
      <c r="AO25" s="31"/>
    </row>
    <row r="26" spans="1:41" ht="60" x14ac:dyDescent="0.25">
      <c r="A26" s="27" t="s">
        <v>53</v>
      </c>
      <c r="B26" s="54" t="s">
        <v>40</v>
      </c>
      <c r="C26" s="27" t="s">
        <v>35</v>
      </c>
      <c r="D26" s="28">
        <v>218</v>
      </c>
      <c r="E26" s="28">
        <v>194.6</v>
      </c>
      <c r="F26" s="28">
        <v>258</v>
      </c>
      <c r="G26" s="28">
        <v>244.97</v>
      </c>
      <c r="H26" s="28">
        <v>281</v>
      </c>
      <c r="I26" s="28">
        <v>274.38</v>
      </c>
      <c r="J26" s="28">
        <v>236</v>
      </c>
      <c r="K26" s="28">
        <v>223.41</v>
      </c>
      <c r="L26" s="28">
        <v>24</v>
      </c>
      <c r="M26" s="28">
        <v>23.41</v>
      </c>
      <c r="N26" s="28"/>
      <c r="O26" s="28"/>
      <c r="P26" s="52">
        <f t="shared" si="0"/>
        <v>1017</v>
      </c>
      <c r="Q26" s="52">
        <f t="shared" si="0"/>
        <v>960.77</v>
      </c>
      <c r="R26" s="28">
        <v>18</v>
      </c>
      <c r="S26" s="28">
        <v>18</v>
      </c>
      <c r="T26" s="28"/>
      <c r="U26" s="28"/>
      <c r="V26" s="28">
        <v>24</v>
      </c>
      <c r="W26" s="28">
        <v>24</v>
      </c>
      <c r="X26" s="28"/>
      <c r="Y26" s="28"/>
      <c r="Z26" s="55">
        <f t="shared" si="1"/>
        <v>42</v>
      </c>
      <c r="AA26" s="55">
        <f t="shared" si="1"/>
        <v>42</v>
      </c>
      <c r="AB26" s="11">
        <f t="shared" si="2"/>
        <v>1059</v>
      </c>
      <c r="AC26" s="11">
        <f t="shared" si="2"/>
        <v>1002.77</v>
      </c>
      <c r="AD26" s="29">
        <v>2413313</v>
      </c>
      <c r="AE26" s="29">
        <v>110586</v>
      </c>
      <c r="AF26" s="29">
        <v>12051</v>
      </c>
      <c r="AG26" s="29">
        <v>16690</v>
      </c>
      <c r="AH26" s="29">
        <v>507792</v>
      </c>
      <c r="AI26" s="29">
        <v>230124</v>
      </c>
      <c r="AJ26" s="13">
        <f t="shared" si="3"/>
        <v>3290556</v>
      </c>
      <c r="AK26" s="30">
        <v>133498</v>
      </c>
      <c r="AL26" s="30"/>
      <c r="AM26" s="15">
        <f t="shared" si="4"/>
        <v>133498</v>
      </c>
      <c r="AN26" s="16">
        <f t="shared" si="5"/>
        <v>3424054</v>
      </c>
      <c r="AO26" s="31"/>
    </row>
    <row r="27" spans="1:41" ht="60" x14ac:dyDescent="0.25">
      <c r="A27" s="27" t="s">
        <v>54</v>
      </c>
      <c r="B27" s="54" t="s">
        <v>40</v>
      </c>
      <c r="C27" s="27" t="s">
        <v>35</v>
      </c>
      <c r="D27" s="28">
        <v>0</v>
      </c>
      <c r="E27" s="28">
        <v>0</v>
      </c>
      <c r="F27" s="28">
        <v>7</v>
      </c>
      <c r="G27" s="28">
        <v>7</v>
      </c>
      <c r="H27" s="28">
        <v>20</v>
      </c>
      <c r="I27" s="28">
        <v>20</v>
      </c>
      <c r="J27" s="28">
        <v>25</v>
      </c>
      <c r="K27" s="28">
        <v>24.4</v>
      </c>
      <c r="L27" s="28">
        <v>5</v>
      </c>
      <c r="M27" s="28">
        <v>5</v>
      </c>
      <c r="N27" s="28">
        <v>0</v>
      </c>
      <c r="O27" s="28">
        <v>0</v>
      </c>
      <c r="P27" s="52">
        <f t="shared" si="0"/>
        <v>57</v>
      </c>
      <c r="Q27" s="52">
        <f t="shared" si="0"/>
        <v>56.4</v>
      </c>
      <c r="R27" s="28">
        <v>0</v>
      </c>
      <c r="S27" s="28">
        <v>0</v>
      </c>
      <c r="T27" s="28">
        <v>0</v>
      </c>
      <c r="U27" s="28">
        <v>0</v>
      </c>
      <c r="V27" s="28">
        <v>0</v>
      </c>
      <c r="W27" s="28">
        <v>0</v>
      </c>
      <c r="X27" s="28">
        <v>0</v>
      </c>
      <c r="Y27" s="28">
        <v>0</v>
      </c>
      <c r="Z27" s="55">
        <f t="shared" si="1"/>
        <v>0</v>
      </c>
      <c r="AA27" s="55">
        <f t="shared" si="1"/>
        <v>0</v>
      </c>
      <c r="AB27" s="11">
        <f t="shared" si="2"/>
        <v>57</v>
      </c>
      <c r="AC27" s="11">
        <f t="shared" si="2"/>
        <v>56.4</v>
      </c>
      <c r="AD27" s="29">
        <v>227668.09999999998</v>
      </c>
      <c r="AE27" s="29">
        <v>3165.3599999999997</v>
      </c>
      <c r="AF27" s="29">
        <v>0</v>
      </c>
      <c r="AG27" s="29">
        <v>520.44999999999993</v>
      </c>
      <c r="AH27" s="29">
        <v>40468.160000000003</v>
      </c>
      <c r="AI27" s="29">
        <v>20657.109999999997</v>
      </c>
      <c r="AJ27" s="13">
        <f t="shared" si="3"/>
        <v>292479.17999999993</v>
      </c>
      <c r="AK27" s="30">
        <v>0</v>
      </c>
      <c r="AL27" s="30">
        <v>0</v>
      </c>
      <c r="AM27" s="15">
        <f t="shared" si="4"/>
        <v>0</v>
      </c>
      <c r="AN27" s="16">
        <f t="shared" si="5"/>
        <v>292479.17999999993</v>
      </c>
      <c r="AO27" s="31"/>
    </row>
    <row r="28" spans="1:41" ht="60" x14ac:dyDescent="0.25">
      <c r="A28" s="27" t="s">
        <v>55</v>
      </c>
      <c r="B28" s="54" t="s">
        <v>37</v>
      </c>
      <c r="C28" s="27" t="s">
        <v>35</v>
      </c>
      <c r="D28" s="28">
        <v>54</v>
      </c>
      <c r="E28" s="28">
        <v>50.98</v>
      </c>
      <c r="F28" s="28">
        <v>92</v>
      </c>
      <c r="G28" s="28">
        <v>90.58</v>
      </c>
      <c r="H28" s="28">
        <v>346</v>
      </c>
      <c r="I28" s="28">
        <v>342.06900000000002</v>
      </c>
      <c r="J28" s="28">
        <v>121</v>
      </c>
      <c r="K28" s="28">
        <v>119.33</v>
      </c>
      <c r="L28" s="28">
        <v>10</v>
      </c>
      <c r="M28" s="28">
        <v>9.6</v>
      </c>
      <c r="N28" s="28">
        <v>19</v>
      </c>
      <c r="O28" s="28">
        <v>19</v>
      </c>
      <c r="P28" s="52">
        <f t="shared" si="0"/>
        <v>642</v>
      </c>
      <c r="Q28" s="52">
        <f t="shared" si="0"/>
        <v>631.55900000000008</v>
      </c>
      <c r="R28" s="28">
        <v>3</v>
      </c>
      <c r="S28" s="28">
        <v>3</v>
      </c>
      <c r="T28" s="28">
        <v>0</v>
      </c>
      <c r="U28" s="28">
        <v>0</v>
      </c>
      <c r="V28" s="28">
        <v>425</v>
      </c>
      <c r="W28" s="28">
        <v>425</v>
      </c>
      <c r="X28" s="28">
        <v>0</v>
      </c>
      <c r="Y28" s="28">
        <v>0</v>
      </c>
      <c r="Z28" s="55">
        <f t="shared" si="1"/>
        <v>428</v>
      </c>
      <c r="AA28" s="55">
        <f t="shared" si="1"/>
        <v>428</v>
      </c>
      <c r="AB28" s="11">
        <f t="shared" si="2"/>
        <v>1070</v>
      </c>
      <c r="AC28" s="11">
        <f t="shared" si="2"/>
        <v>1059.5590000000002</v>
      </c>
      <c r="AD28" s="29">
        <v>2145065</v>
      </c>
      <c r="AE28" s="29">
        <v>0</v>
      </c>
      <c r="AF28" s="29">
        <v>85650</v>
      </c>
      <c r="AG28" s="29">
        <v>34924</v>
      </c>
      <c r="AH28" s="29">
        <v>310270</v>
      </c>
      <c r="AI28" s="29">
        <v>202280</v>
      </c>
      <c r="AJ28" s="13">
        <f t="shared" si="3"/>
        <v>2778189</v>
      </c>
      <c r="AK28" s="30">
        <v>1533141</v>
      </c>
      <c r="AL28" s="30">
        <v>0</v>
      </c>
      <c r="AM28" s="15">
        <f t="shared" si="4"/>
        <v>1533141</v>
      </c>
      <c r="AN28" s="16">
        <f t="shared" si="5"/>
        <v>4311330</v>
      </c>
      <c r="AO28" s="31" t="s">
        <v>56</v>
      </c>
    </row>
    <row r="29" spans="1:41" ht="60" x14ac:dyDescent="0.25">
      <c r="A29" s="27" t="s">
        <v>67</v>
      </c>
      <c r="B29" s="54" t="s">
        <v>57</v>
      </c>
      <c r="C29" s="27" t="s">
        <v>35</v>
      </c>
      <c r="D29" s="28">
        <v>34</v>
      </c>
      <c r="E29" s="28">
        <v>29.85</v>
      </c>
      <c r="F29" s="28">
        <v>548</v>
      </c>
      <c r="G29" s="28">
        <v>535.07000000000005</v>
      </c>
      <c r="H29" s="28">
        <v>456</v>
      </c>
      <c r="I29" s="28">
        <v>446.93</v>
      </c>
      <c r="J29" s="28">
        <v>142</v>
      </c>
      <c r="K29" s="28">
        <v>139.54</v>
      </c>
      <c r="L29" s="28">
        <v>4</v>
      </c>
      <c r="M29" s="28">
        <v>4</v>
      </c>
      <c r="N29" s="28">
        <v>3</v>
      </c>
      <c r="O29" s="28">
        <v>0.73</v>
      </c>
      <c r="P29" s="52">
        <f t="shared" si="0"/>
        <v>1187</v>
      </c>
      <c r="Q29" s="52">
        <f t="shared" si="0"/>
        <v>1156.1200000000001</v>
      </c>
      <c r="R29" s="28">
        <v>42</v>
      </c>
      <c r="S29" s="28">
        <v>42</v>
      </c>
      <c r="T29" s="28">
        <v>5</v>
      </c>
      <c r="U29" s="28">
        <v>5</v>
      </c>
      <c r="V29" s="28">
        <v>50</v>
      </c>
      <c r="W29" s="28">
        <v>50</v>
      </c>
      <c r="X29" s="28"/>
      <c r="Y29" s="28"/>
      <c r="Z29" s="55">
        <f t="shared" si="1"/>
        <v>97</v>
      </c>
      <c r="AA29" s="55">
        <f t="shared" si="1"/>
        <v>97</v>
      </c>
      <c r="AB29" s="11">
        <f t="shared" si="2"/>
        <v>1284</v>
      </c>
      <c r="AC29" s="11">
        <f t="shared" si="2"/>
        <v>1253.1200000000001</v>
      </c>
      <c r="AD29" s="29">
        <v>3161085</v>
      </c>
      <c r="AE29" s="29">
        <v>88027</v>
      </c>
      <c r="AF29" s="29">
        <v>1508</v>
      </c>
      <c r="AG29" s="29">
        <v>33242</v>
      </c>
      <c r="AH29" s="29">
        <v>617070</v>
      </c>
      <c r="AI29" s="29">
        <v>257796</v>
      </c>
      <c r="AJ29" s="13">
        <f t="shared" si="3"/>
        <v>4158728</v>
      </c>
      <c r="AK29" s="30">
        <v>105556.91</v>
      </c>
      <c r="AL29" s="30"/>
      <c r="AM29" s="15">
        <f t="shared" si="4"/>
        <v>105556.91</v>
      </c>
      <c r="AN29" s="16">
        <f t="shared" si="5"/>
        <v>4264284.91</v>
      </c>
      <c r="AO29" s="31"/>
    </row>
    <row r="30" spans="1:41" ht="60" x14ac:dyDescent="0.25">
      <c r="A30" s="27" t="s">
        <v>58</v>
      </c>
      <c r="B30" s="54" t="s">
        <v>40</v>
      </c>
      <c r="C30" s="27" t="s">
        <v>35</v>
      </c>
      <c r="D30" s="28"/>
      <c r="E30" s="28"/>
      <c r="F30" s="28"/>
      <c r="G30" s="28"/>
      <c r="H30" s="28"/>
      <c r="I30" s="28"/>
      <c r="J30" s="28"/>
      <c r="K30" s="28"/>
      <c r="L30" s="28">
        <v>2</v>
      </c>
      <c r="M30" s="28">
        <v>2</v>
      </c>
      <c r="N30" s="28">
        <v>2041</v>
      </c>
      <c r="O30" s="28">
        <v>1959.9</v>
      </c>
      <c r="P30" s="52">
        <f t="shared" si="0"/>
        <v>2043</v>
      </c>
      <c r="Q30" s="52">
        <f t="shared" si="0"/>
        <v>1961.9</v>
      </c>
      <c r="R30" s="28">
        <v>53</v>
      </c>
      <c r="S30" s="28">
        <v>53</v>
      </c>
      <c r="T30" s="28">
        <v>0</v>
      </c>
      <c r="U30" s="28">
        <v>0</v>
      </c>
      <c r="V30" s="28">
        <v>6</v>
      </c>
      <c r="W30" s="28">
        <v>6</v>
      </c>
      <c r="X30" s="28">
        <v>0</v>
      </c>
      <c r="Y30" s="28">
        <v>0</v>
      </c>
      <c r="Z30" s="55">
        <f t="shared" si="1"/>
        <v>59</v>
      </c>
      <c r="AA30" s="55">
        <f t="shared" si="1"/>
        <v>59</v>
      </c>
      <c r="AB30" s="11">
        <f t="shared" si="2"/>
        <v>2102</v>
      </c>
      <c r="AC30" s="11">
        <f t="shared" si="2"/>
        <v>2020.9</v>
      </c>
      <c r="AD30" s="29">
        <v>5195986</v>
      </c>
      <c r="AE30" s="29">
        <v>363321</v>
      </c>
      <c r="AF30" s="29">
        <v>0</v>
      </c>
      <c r="AG30" s="29">
        <v>158493</v>
      </c>
      <c r="AH30" s="29">
        <v>1059848</v>
      </c>
      <c r="AI30" s="29">
        <v>444499</v>
      </c>
      <c r="AJ30" s="13">
        <f t="shared" si="3"/>
        <v>7222147</v>
      </c>
      <c r="AK30" s="30">
        <v>272521</v>
      </c>
      <c r="AL30" s="30">
        <v>0</v>
      </c>
      <c r="AM30" s="15">
        <f t="shared" si="4"/>
        <v>272521</v>
      </c>
      <c r="AN30" s="16">
        <f t="shared" si="5"/>
        <v>7494668</v>
      </c>
      <c r="AO30" s="31"/>
    </row>
    <row r="31" spans="1:41" x14ac:dyDescent="0.25">
      <c r="A31" s="18"/>
      <c r="B31" s="18"/>
      <c r="C31" s="18"/>
      <c r="D31" s="9"/>
      <c r="E31" s="9"/>
      <c r="F31" s="9"/>
      <c r="G31" s="9"/>
      <c r="H31" s="9"/>
      <c r="I31" s="9"/>
      <c r="J31" s="9"/>
      <c r="K31" s="9"/>
      <c r="L31" s="9"/>
      <c r="M31" s="9"/>
      <c r="N31" s="9"/>
      <c r="O31" s="9"/>
      <c r="P31" s="19"/>
      <c r="Q31" s="19"/>
      <c r="R31" s="9"/>
      <c r="S31" s="9"/>
      <c r="T31" s="9"/>
      <c r="U31" s="9"/>
      <c r="V31" s="9"/>
      <c r="W31" s="9"/>
      <c r="X31" s="9"/>
      <c r="Y31" s="9"/>
      <c r="Z31" s="10"/>
      <c r="AA31" s="10"/>
      <c r="AB31" s="11"/>
      <c r="AC31" s="11"/>
      <c r="AD31" s="12"/>
      <c r="AE31" s="12"/>
      <c r="AF31" s="12"/>
      <c r="AG31" s="12"/>
      <c r="AH31" s="12"/>
      <c r="AI31" s="12"/>
      <c r="AJ31" s="13"/>
      <c r="AK31" s="14"/>
      <c r="AL31" s="14"/>
      <c r="AM31" s="15"/>
      <c r="AN31" s="16"/>
      <c r="AO31" s="17"/>
    </row>
    <row r="32" spans="1:41" x14ac:dyDescent="0.25">
      <c r="A32" s="18"/>
      <c r="B32" s="18"/>
      <c r="C32" s="18"/>
      <c r="D32" s="9"/>
      <c r="E32" s="9"/>
      <c r="F32" s="9"/>
      <c r="G32" s="9"/>
      <c r="H32" s="9"/>
      <c r="I32" s="9"/>
      <c r="J32" s="9"/>
      <c r="K32" s="9"/>
      <c r="L32" s="9"/>
      <c r="M32" s="9"/>
      <c r="N32" s="9"/>
      <c r="O32" s="9"/>
      <c r="P32" s="19"/>
      <c r="Q32" s="19"/>
      <c r="R32" s="9"/>
      <c r="S32" s="9"/>
      <c r="T32" s="9"/>
      <c r="U32" s="9"/>
      <c r="V32" s="9"/>
      <c r="W32" s="9"/>
      <c r="X32" s="9"/>
      <c r="Y32" s="9"/>
      <c r="Z32" s="10"/>
      <c r="AA32" s="10"/>
      <c r="AB32" s="11"/>
      <c r="AC32" s="11"/>
      <c r="AD32" s="12"/>
      <c r="AE32" s="12"/>
      <c r="AF32" s="12"/>
      <c r="AG32" s="12"/>
      <c r="AH32" s="12"/>
      <c r="AI32" s="12"/>
      <c r="AJ32" s="13"/>
      <c r="AK32" s="14"/>
      <c r="AL32" s="14"/>
      <c r="AM32" s="15"/>
      <c r="AN32" s="16"/>
      <c r="AO32" s="17"/>
    </row>
    <row r="33" spans="1:41" x14ac:dyDescent="0.25">
      <c r="A33" s="18"/>
      <c r="B33" s="18"/>
      <c r="C33" s="18"/>
      <c r="D33" s="9"/>
      <c r="E33" s="9"/>
      <c r="F33" s="9"/>
      <c r="G33" s="9"/>
      <c r="H33" s="9"/>
      <c r="I33" s="9"/>
      <c r="J33" s="9"/>
      <c r="K33" s="9"/>
      <c r="L33" s="9"/>
      <c r="M33" s="9"/>
      <c r="N33" s="9"/>
      <c r="O33" s="9"/>
      <c r="P33" s="19"/>
      <c r="Q33" s="19"/>
      <c r="R33" s="9"/>
      <c r="S33" s="9"/>
      <c r="T33" s="9"/>
      <c r="U33" s="9"/>
      <c r="V33" s="9"/>
      <c r="W33" s="9"/>
      <c r="X33" s="9"/>
      <c r="Y33" s="9"/>
      <c r="Z33" s="10"/>
      <c r="AA33" s="10"/>
      <c r="AB33" s="11"/>
      <c r="AC33" s="11"/>
      <c r="AD33" s="12"/>
      <c r="AE33" s="12"/>
      <c r="AF33" s="12"/>
      <c r="AG33" s="12"/>
      <c r="AH33" s="12"/>
      <c r="AI33" s="12"/>
      <c r="AJ33" s="13"/>
      <c r="AK33" s="14"/>
      <c r="AL33" s="14"/>
      <c r="AM33" s="15"/>
      <c r="AN33" s="16"/>
      <c r="AO33" s="17"/>
    </row>
    <row r="34" spans="1:41" x14ac:dyDescent="0.25">
      <c r="A34" s="18"/>
      <c r="B34" s="18"/>
      <c r="C34" s="18"/>
      <c r="D34" s="9"/>
      <c r="E34" s="9"/>
      <c r="F34" s="9"/>
      <c r="G34" s="9"/>
      <c r="H34" s="9"/>
      <c r="I34" s="9"/>
      <c r="J34" s="9"/>
      <c r="K34" s="9"/>
      <c r="L34" s="9"/>
      <c r="M34" s="9"/>
      <c r="N34" s="9"/>
      <c r="O34" s="9"/>
      <c r="P34" s="19"/>
      <c r="Q34" s="19"/>
      <c r="R34" s="9"/>
      <c r="S34" s="9"/>
      <c r="T34" s="9"/>
      <c r="U34" s="9"/>
      <c r="V34" s="9"/>
      <c r="W34" s="9"/>
      <c r="X34" s="9"/>
      <c r="Y34" s="9"/>
      <c r="Z34" s="10"/>
      <c r="AA34" s="10"/>
      <c r="AB34" s="11"/>
      <c r="AC34" s="11"/>
      <c r="AD34" s="12"/>
      <c r="AE34" s="12"/>
      <c r="AF34" s="12"/>
      <c r="AG34" s="12"/>
      <c r="AH34" s="12"/>
      <c r="AI34" s="12"/>
      <c r="AJ34" s="13"/>
      <c r="AK34" s="14"/>
      <c r="AL34" s="14"/>
      <c r="AM34" s="15"/>
      <c r="AN34" s="16"/>
      <c r="AO34" s="17"/>
    </row>
    <row r="35" spans="1:41" x14ac:dyDescent="0.25">
      <c r="A35" s="18"/>
      <c r="B35" s="18"/>
      <c r="C35" s="18"/>
      <c r="D35" s="9"/>
      <c r="E35" s="9"/>
      <c r="F35" s="9"/>
      <c r="G35" s="9"/>
      <c r="H35" s="9"/>
      <c r="I35" s="9"/>
      <c r="J35" s="9"/>
      <c r="K35" s="9"/>
      <c r="L35" s="9"/>
      <c r="M35" s="9"/>
      <c r="N35" s="9"/>
      <c r="O35" s="9"/>
      <c r="P35" s="19"/>
      <c r="Q35" s="19"/>
      <c r="R35" s="9"/>
      <c r="S35" s="9"/>
      <c r="T35" s="9"/>
      <c r="U35" s="9"/>
      <c r="V35" s="9"/>
      <c r="W35" s="9"/>
      <c r="X35" s="9"/>
      <c r="Y35" s="9"/>
      <c r="Z35" s="10"/>
      <c r="AA35" s="10"/>
      <c r="AB35" s="11"/>
      <c r="AC35" s="11"/>
      <c r="AD35" s="12"/>
      <c r="AE35" s="12"/>
      <c r="AF35" s="12"/>
      <c r="AG35" s="12"/>
      <c r="AH35" s="12"/>
      <c r="AI35" s="12"/>
      <c r="AJ35" s="13"/>
      <c r="AK35" s="14"/>
      <c r="AL35" s="14"/>
      <c r="AM35" s="15"/>
      <c r="AN35" s="16"/>
      <c r="AO35" s="17"/>
    </row>
    <row r="36" spans="1:41" x14ac:dyDescent="0.25">
      <c r="A36" s="18"/>
      <c r="B36" s="18"/>
      <c r="C36" s="18"/>
      <c r="D36" s="9"/>
      <c r="E36" s="9"/>
      <c r="F36" s="9"/>
      <c r="G36" s="9"/>
      <c r="H36" s="9"/>
      <c r="I36" s="9"/>
      <c r="J36" s="9"/>
      <c r="K36" s="9"/>
      <c r="L36" s="9"/>
      <c r="M36" s="9"/>
      <c r="N36" s="9"/>
      <c r="O36" s="9"/>
      <c r="P36" s="19"/>
      <c r="Q36" s="19"/>
      <c r="R36" s="9"/>
      <c r="S36" s="9"/>
      <c r="T36" s="9"/>
      <c r="U36" s="9"/>
      <c r="V36" s="9"/>
      <c r="W36" s="9"/>
      <c r="X36" s="9"/>
      <c r="Y36" s="9"/>
      <c r="Z36" s="10"/>
      <c r="AA36" s="10"/>
      <c r="AB36" s="11"/>
      <c r="AC36" s="11"/>
      <c r="AD36" s="12"/>
      <c r="AE36" s="12"/>
      <c r="AF36" s="12"/>
      <c r="AG36" s="12"/>
      <c r="AH36" s="12"/>
      <c r="AI36" s="12"/>
      <c r="AJ36" s="13"/>
      <c r="AK36" s="14"/>
      <c r="AL36" s="14"/>
      <c r="AM36" s="15"/>
      <c r="AN36" s="16"/>
      <c r="AO36" s="17"/>
    </row>
    <row r="37" spans="1:41" x14ac:dyDescent="0.25">
      <c r="A37" s="18"/>
      <c r="B37" s="18"/>
      <c r="C37" s="18"/>
      <c r="D37" s="9"/>
      <c r="E37" s="9"/>
      <c r="F37" s="9"/>
      <c r="G37" s="9"/>
      <c r="H37" s="9"/>
      <c r="I37" s="9"/>
      <c r="J37" s="9"/>
      <c r="K37" s="9"/>
      <c r="L37" s="9"/>
      <c r="M37" s="9"/>
      <c r="N37" s="9"/>
      <c r="O37" s="9"/>
      <c r="P37" s="19"/>
      <c r="Q37" s="19"/>
      <c r="R37" s="9"/>
      <c r="S37" s="9"/>
      <c r="T37" s="9"/>
      <c r="U37" s="9"/>
      <c r="V37" s="9"/>
      <c r="W37" s="9"/>
      <c r="X37" s="9"/>
      <c r="Y37" s="9"/>
      <c r="Z37" s="10"/>
      <c r="AA37" s="10"/>
      <c r="AB37" s="11"/>
      <c r="AC37" s="11"/>
      <c r="AD37" s="12"/>
      <c r="AE37" s="12"/>
      <c r="AF37" s="12"/>
      <c r="AG37" s="12"/>
      <c r="AH37" s="12"/>
      <c r="AI37" s="12"/>
      <c r="AJ37" s="13"/>
      <c r="AK37" s="14"/>
      <c r="AL37" s="14"/>
      <c r="AM37" s="15"/>
      <c r="AN37" s="16"/>
      <c r="AO37" s="17"/>
    </row>
    <row r="38" spans="1:41" x14ac:dyDescent="0.25">
      <c r="A38" s="18"/>
      <c r="B38" s="18"/>
      <c r="C38" s="18"/>
      <c r="D38" s="9"/>
      <c r="E38" s="9"/>
      <c r="F38" s="9"/>
      <c r="G38" s="9"/>
      <c r="H38" s="9"/>
      <c r="I38" s="9"/>
      <c r="J38" s="9"/>
      <c r="K38" s="9"/>
      <c r="L38" s="9"/>
      <c r="M38" s="9"/>
      <c r="N38" s="9"/>
      <c r="O38" s="9"/>
      <c r="P38" s="19"/>
      <c r="Q38" s="19"/>
      <c r="R38" s="9"/>
      <c r="S38" s="9"/>
      <c r="T38" s="9"/>
      <c r="U38" s="9"/>
      <c r="V38" s="9"/>
      <c r="W38" s="9"/>
      <c r="X38" s="9"/>
      <c r="Y38" s="9"/>
      <c r="Z38" s="10"/>
      <c r="AA38" s="10"/>
      <c r="AB38" s="11"/>
      <c r="AC38" s="11"/>
      <c r="AD38" s="12"/>
      <c r="AE38" s="12"/>
      <c r="AF38" s="12"/>
      <c r="AG38" s="12"/>
      <c r="AH38" s="12"/>
      <c r="AI38" s="12"/>
      <c r="AJ38" s="13"/>
      <c r="AK38" s="14"/>
      <c r="AL38" s="14"/>
      <c r="AM38" s="15"/>
      <c r="AN38" s="16"/>
      <c r="AO38" s="17"/>
    </row>
    <row r="39" spans="1:41" x14ac:dyDescent="0.25">
      <c r="A39" s="18"/>
      <c r="B39" s="18"/>
      <c r="C39" s="18"/>
      <c r="D39" s="9"/>
      <c r="E39" s="9"/>
      <c r="F39" s="9"/>
      <c r="G39" s="9"/>
      <c r="H39" s="9"/>
      <c r="I39" s="9"/>
      <c r="J39" s="9"/>
      <c r="K39" s="9"/>
      <c r="L39" s="9"/>
      <c r="M39" s="9"/>
      <c r="N39" s="9"/>
      <c r="O39" s="9"/>
      <c r="P39" s="19"/>
      <c r="Q39" s="19"/>
      <c r="R39" s="9"/>
      <c r="S39" s="9"/>
      <c r="T39" s="9"/>
      <c r="U39" s="9"/>
      <c r="V39" s="9"/>
      <c r="W39" s="9"/>
      <c r="X39" s="9"/>
      <c r="Y39" s="9"/>
      <c r="Z39" s="10"/>
      <c r="AA39" s="10"/>
      <c r="AB39" s="11"/>
      <c r="AC39" s="11"/>
      <c r="AD39" s="12"/>
      <c r="AE39" s="12"/>
      <c r="AF39" s="12"/>
      <c r="AG39" s="12"/>
      <c r="AH39" s="12"/>
      <c r="AI39" s="12"/>
      <c r="AJ39" s="13"/>
      <c r="AK39" s="14"/>
      <c r="AL39" s="14"/>
      <c r="AM39" s="15"/>
      <c r="AN39" s="16"/>
      <c r="AO39" s="17"/>
    </row>
    <row r="40" spans="1:41" x14ac:dyDescent="0.25">
      <c r="A40" s="18"/>
      <c r="B40" s="18"/>
      <c r="C40" s="18"/>
      <c r="D40" s="9"/>
      <c r="E40" s="9"/>
      <c r="F40" s="9"/>
      <c r="G40" s="9"/>
      <c r="H40" s="9"/>
      <c r="I40" s="9"/>
      <c r="J40" s="9"/>
      <c r="K40" s="9"/>
      <c r="L40" s="9"/>
      <c r="M40" s="9"/>
      <c r="N40" s="9"/>
      <c r="O40" s="9"/>
      <c r="P40" s="19"/>
      <c r="Q40" s="19"/>
      <c r="R40" s="9"/>
      <c r="S40" s="9"/>
      <c r="T40" s="9"/>
      <c r="U40" s="9"/>
      <c r="V40" s="9"/>
      <c r="W40" s="9"/>
      <c r="X40" s="9"/>
      <c r="Y40" s="9"/>
      <c r="Z40" s="10"/>
      <c r="AA40" s="10"/>
      <c r="AB40" s="11"/>
      <c r="AC40" s="11"/>
      <c r="AD40" s="12"/>
      <c r="AE40" s="12"/>
      <c r="AF40" s="12"/>
      <c r="AG40" s="12"/>
      <c r="AH40" s="12"/>
      <c r="AI40" s="12"/>
      <c r="AJ40" s="13"/>
      <c r="AK40" s="14"/>
      <c r="AL40" s="14"/>
      <c r="AM40" s="15"/>
      <c r="AN40" s="16"/>
      <c r="AO40" s="17"/>
    </row>
    <row r="41" spans="1:41" x14ac:dyDescent="0.25">
      <c r="A41" s="18"/>
      <c r="B41" s="18"/>
      <c r="C41" s="18"/>
      <c r="D41" s="9"/>
      <c r="E41" s="9"/>
      <c r="F41" s="9"/>
      <c r="G41" s="9"/>
      <c r="H41" s="9"/>
      <c r="I41" s="9"/>
      <c r="J41" s="9"/>
      <c r="K41" s="9"/>
      <c r="L41" s="9"/>
      <c r="M41" s="9"/>
      <c r="N41" s="9"/>
      <c r="O41" s="9"/>
      <c r="P41" s="19"/>
      <c r="Q41" s="19"/>
      <c r="R41" s="9"/>
      <c r="S41" s="9"/>
      <c r="T41" s="9"/>
      <c r="U41" s="9"/>
      <c r="V41" s="9"/>
      <c r="W41" s="9"/>
      <c r="X41" s="9"/>
      <c r="Y41" s="9"/>
      <c r="Z41" s="10"/>
      <c r="AA41" s="10"/>
      <c r="AB41" s="11"/>
      <c r="AC41" s="11"/>
      <c r="AD41" s="12"/>
      <c r="AE41" s="12"/>
      <c r="AF41" s="12"/>
      <c r="AG41" s="12"/>
      <c r="AH41" s="12"/>
      <c r="AI41" s="12"/>
      <c r="AJ41" s="13"/>
      <c r="AK41" s="14"/>
      <c r="AL41" s="14"/>
      <c r="AM41" s="15"/>
      <c r="AN41" s="16"/>
      <c r="AO41" s="17"/>
    </row>
    <row r="42" spans="1:41" x14ac:dyDescent="0.25">
      <c r="A42" s="18"/>
      <c r="B42" s="18"/>
      <c r="C42" s="18"/>
      <c r="D42" s="9"/>
      <c r="E42" s="9"/>
      <c r="F42" s="9"/>
      <c r="G42" s="9"/>
      <c r="H42" s="9"/>
      <c r="I42" s="9"/>
      <c r="J42" s="9"/>
      <c r="K42" s="9"/>
      <c r="L42" s="9"/>
      <c r="M42" s="9"/>
      <c r="N42" s="9"/>
      <c r="O42" s="9"/>
      <c r="P42" s="19"/>
      <c r="Q42" s="19"/>
      <c r="R42" s="9"/>
      <c r="S42" s="9"/>
      <c r="T42" s="9"/>
      <c r="U42" s="9"/>
      <c r="V42" s="9"/>
      <c r="W42" s="9"/>
      <c r="X42" s="9"/>
      <c r="Y42" s="9"/>
      <c r="Z42" s="10"/>
      <c r="AA42" s="10"/>
      <c r="AB42" s="11"/>
      <c r="AC42" s="11"/>
      <c r="AD42" s="12"/>
      <c r="AE42" s="12"/>
      <c r="AF42" s="12"/>
      <c r="AG42" s="12"/>
      <c r="AH42" s="12"/>
      <c r="AI42" s="12"/>
      <c r="AJ42" s="13"/>
      <c r="AK42" s="14"/>
      <c r="AL42" s="14"/>
      <c r="AM42" s="15"/>
      <c r="AN42" s="16"/>
      <c r="AO42" s="17"/>
    </row>
    <row r="43" spans="1:41" x14ac:dyDescent="0.25">
      <c r="A43" s="18"/>
      <c r="B43" s="18"/>
      <c r="C43" s="18"/>
      <c r="D43" s="9"/>
      <c r="E43" s="9"/>
      <c r="F43" s="9"/>
      <c r="G43" s="9"/>
      <c r="H43" s="9"/>
      <c r="I43" s="9"/>
      <c r="J43" s="9"/>
      <c r="K43" s="9"/>
      <c r="L43" s="9"/>
      <c r="M43" s="9"/>
      <c r="N43" s="9"/>
      <c r="O43" s="9"/>
      <c r="P43" s="19"/>
      <c r="Q43" s="19"/>
      <c r="R43" s="9"/>
      <c r="S43" s="9"/>
      <c r="T43" s="9"/>
      <c r="U43" s="9"/>
      <c r="V43" s="9"/>
      <c r="W43" s="9"/>
      <c r="X43" s="9"/>
      <c r="Y43" s="9"/>
      <c r="Z43" s="10"/>
      <c r="AA43" s="10"/>
      <c r="AB43" s="11"/>
      <c r="AC43" s="11"/>
      <c r="AD43" s="12"/>
      <c r="AE43" s="12"/>
      <c r="AF43" s="12"/>
      <c r="AG43" s="12"/>
      <c r="AH43" s="12"/>
      <c r="AI43" s="12"/>
      <c r="AJ43" s="13"/>
      <c r="AK43" s="14"/>
      <c r="AL43" s="14"/>
      <c r="AM43" s="15"/>
      <c r="AN43" s="16"/>
      <c r="AO43" s="17"/>
    </row>
    <row r="44" spans="1:41" x14ac:dyDescent="0.25">
      <c r="A44" s="18"/>
      <c r="B44" s="18"/>
      <c r="C44" s="18"/>
      <c r="D44" s="9"/>
      <c r="E44" s="9"/>
      <c r="F44" s="9"/>
      <c r="G44" s="9"/>
      <c r="H44" s="9"/>
      <c r="I44" s="9"/>
      <c r="J44" s="9"/>
      <c r="K44" s="9"/>
      <c r="L44" s="9"/>
      <c r="M44" s="9"/>
      <c r="N44" s="9"/>
      <c r="O44" s="9"/>
      <c r="P44" s="19"/>
      <c r="Q44" s="19"/>
      <c r="R44" s="9"/>
      <c r="S44" s="9"/>
      <c r="T44" s="9"/>
      <c r="U44" s="9"/>
      <c r="V44" s="9"/>
      <c r="W44" s="9"/>
      <c r="X44" s="9"/>
      <c r="Y44" s="9"/>
      <c r="Z44" s="10"/>
      <c r="AA44" s="10"/>
      <c r="AB44" s="11"/>
      <c r="AC44" s="11"/>
      <c r="AD44" s="12"/>
      <c r="AE44" s="12"/>
      <c r="AF44" s="12"/>
      <c r="AG44" s="12"/>
      <c r="AH44" s="12"/>
      <c r="AI44" s="12"/>
      <c r="AJ44" s="13"/>
      <c r="AK44" s="14"/>
      <c r="AL44" s="14"/>
      <c r="AM44" s="15"/>
      <c r="AN44" s="16"/>
      <c r="AO44" s="17"/>
    </row>
    <row r="45" spans="1:41" x14ac:dyDescent="0.25">
      <c r="A45" s="18"/>
      <c r="B45" s="18"/>
      <c r="C45" s="18"/>
      <c r="D45" s="9"/>
      <c r="E45" s="9"/>
      <c r="F45" s="9"/>
      <c r="G45" s="9"/>
      <c r="H45" s="9"/>
      <c r="I45" s="9"/>
      <c r="J45" s="9"/>
      <c r="K45" s="9"/>
      <c r="L45" s="9"/>
      <c r="M45" s="9"/>
      <c r="N45" s="9"/>
      <c r="O45" s="9"/>
      <c r="P45" s="19"/>
      <c r="Q45" s="19"/>
      <c r="R45" s="9"/>
      <c r="S45" s="9"/>
      <c r="T45" s="9"/>
      <c r="U45" s="9"/>
      <c r="V45" s="9"/>
      <c r="W45" s="9"/>
      <c r="X45" s="9"/>
      <c r="Y45" s="9"/>
      <c r="Z45" s="10"/>
      <c r="AA45" s="10"/>
      <c r="AB45" s="11"/>
      <c r="AC45" s="11"/>
      <c r="AD45" s="12"/>
      <c r="AE45" s="12"/>
      <c r="AF45" s="12"/>
      <c r="AG45" s="12"/>
      <c r="AH45" s="12"/>
      <c r="AI45" s="12"/>
      <c r="AJ45" s="13"/>
      <c r="AK45" s="14"/>
      <c r="AL45" s="14"/>
      <c r="AM45" s="15"/>
      <c r="AN45" s="16"/>
      <c r="AO45" s="17"/>
    </row>
    <row r="46" spans="1:41" x14ac:dyDescent="0.25">
      <c r="A46" s="18"/>
      <c r="B46" s="18"/>
      <c r="C46" s="18"/>
      <c r="D46" s="9"/>
      <c r="E46" s="9"/>
      <c r="F46" s="9"/>
      <c r="G46" s="9"/>
      <c r="H46" s="9"/>
      <c r="I46" s="9"/>
      <c r="J46" s="9"/>
      <c r="K46" s="9"/>
      <c r="L46" s="9"/>
      <c r="M46" s="9"/>
      <c r="N46" s="9"/>
      <c r="O46" s="9"/>
      <c r="P46" s="19"/>
      <c r="Q46" s="19"/>
      <c r="R46" s="9"/>
      <c r="S46" s="9"/>
      <c r="T46" s="9"/>
      <c r="U46" s="9"/>
      <c r="V46" s="9"/>
      <c r="W46" s="9"/>
      <c r="X46" s="9"/>
      <c r="Y46" s="9"/>
      <c r="Z46" s="10"/>
      <c r="AA46" s="10"/>
      <c r="AB46" s="11"/>
      <c r="AC46" s="11"/>
      <c r="AD46" s="12"/>
      <c r="AE46" s="12"/>
      <c r="AF46" s="12"/>
      <c r="AG46" s="12"/>
      <c r="AH46" s="12"/>
      <c r="AI46" s="12"/>
      <c r="AJ46" s="13"/>
      <c r="AK46" s="14"/>
      <c r="AL46" s="14"/>
      <c r="AM46" s="15"/>
      <c r="AN46" s="16"/>
      <c r="AO46" s="17"/>
    </row>
    <row r="47" spans="1:41" x14ac:dyDescent="0.25">
      <c r="A47" s="18"/>
      <c r="B47" s="18"/>
      <c r="C47" s="18"/>
      <c r="D47" s="9"/>
      <c r="E47" s="9"/>
      <c r="F47" s="9"/>
      <c r="G47" s="9"/>
      <c r="H47" s="9"/>
      <c r="I47" s="9"/>
      <c r="J47" s="9"/>
      <c r="K47" s="9"/>
      <c r="L47" s="9"/>
      <c r="M47" s="9"/>
      <c r="N47" s="9"/>
      <c r="O47" s="9"/>
      <c r="P47" s="19"/>
      <c r="Q47" s="19"/>
      <c r="R47" s="9"/>
      <c r="S47" s="9"/>
      <c r="T47" s="9"/>
      <c r="U47" s="9"/>
      <c r="V47" s="9"/>
      <c r="W47" s="9"/>
      <c r="X47" s="9"/>
      <c r="Y47" s="9"/>
      <c r="Z47" s="10"/>
      <c r="AA47" s="10"/>
      <c r="AB47" s="11"/>
      <c r="AC47" s="11"/>
      <c r="AD47" s="12"/>
      <c r="AE47" s="12"/>
      <c r="AF47" s="12"/>
      <c r="AG47" s="12"/>
      <c r="AH47" s="12"/>
      <c r="AI47" s="12"/>
      <c r="AJ47" s="13"/>
      <c r="AK47" s="14"/>
      <c r="AL47" s="14"/>
      <c r="AM47" s="15"/>
      <c r="AN47" s="16"/>
      <c r="AO47" s="17"/>
    </row>
    <row r="48" spans="1:41" x14ac:dyDescent="0.25">
      <c r="A48" s="18"/>
      <c r="B48" s="18"/>
      <c r="C48" s="18"/>
      <c r="D48" s="9"/>
      <c r="E48" s="9"/>
      <c r="F48" s="9"/>
      <c r="G48" s="9"/>
      <c r="H48" s="9"/>
      <c r="I48" s="9"/>
      <c r="J48" s="9"/>
      <c r="K48" s="9"/>
      <c r="L48" s="9"/>
      <c r="M48" s="9"/>
      <c r="N48" s="9"/>
      <c r="O48" s="9"/>
      <c r="P48" s="19"/>
      <c r="Q48" s="19"/>
      <c r="R48" s="9"/>
      <c r="S48" s="9"/>
      <c r="T48" s="9"/>
      <c r="U48" s="9"/>
      <c r="V48" s="9"/>
      <c r="W48" s="9"/>
      <c r="X48" s="9"/>
      <c r="Y48" s="9"/>
      <c r="Z48" s="10"/>
      <c r="AA48" s="10"/>
      <c r="AB48" s="11"/>
      <c r="AC48" s="11"/>
      <c r="AD48" s="12"/>
      <c r="AE48" s="12"/>
      <c r="AF48" s="12"/>
      <c r="AG48" s="12"/>
      <c r="AH48" s="12"/>
      <c r="AI48" s="12"/>
      <c r="AJ48" s="13"/>
      <c r="AK48" s="14"/>
      <c r="AL48" s="14"/>
      <c r="AM48" s="15"/>
      <c r="AN48" s="16"/>
      <c r="AO48" s="17"/>
    </row>
    <row r="49" spans="1:41" x14ac:dyDescent="0.25">
      <c r="A49" s="18"/>
      <c r="B49" s="18"/>
      <c r="C49" s="18"/>
      <c r="D49" s="9"/>
      <c r="E49" s="9"/>
      <c r="F49" s="9"/>
      <c r="G49" s="9"/>
      <c r="H49" s="9"/>
      <c r="I49" s="9"/>
      <c r="J49" s="9"/>
      <c r="K49" s="9"/>
      <c r="L49" s="9"/>
      <c r="M49" s="9"/>
      <c r="N49" s="9"/>
      <c r="O49" s="9"/>
      <c r="P49" s="19"/>
      <c r="Q49" s="19"/>
      <c r="R49" s="9"/>
      <c r="S49" s="9"/>
      <c r="T49" s="9"/>
      <c r="U49" s="9"/>
      <c r="V49" s="9"/>
      <c r="W49" s="9"/>
      <c r="X49" s="9"/>
      <c r="Y49" s="9"/>
      <c r="Z49" s="10"/>
      <c r="AA49" s="10"/>
      <c r="AB49" s="11"/>
      <c r="AC49" s="11"/>
      <c r="AD49" s="12"/>
      <c r="AE49" s="12"/>
      <c r="AF49" s="12"/>
      <c r="AG49" s="12"/>
      <c r="AH49" s="12"/>
      <c r="AI49" s="12"/>
      <c r="AJ49" s="13"/>
      <c r="AK49" s="14"/>
      <c r="AL49" s="14"/>
      <c r="AM49" s="15"/>
      <c r="AN49" s="16"/>
      <c r="AO49" s="17"/>
    </row>
    <row r="50" spans="1:41" x14ac:dyDescent="0.25">
      <c r="A50" s="18"/>
      <c r="B50" s="18"/>
      <c r="C50" s="18"/>
      <c r="D50" s="9"/>
      <c r="E50" s="9"/>
      <c r="F50" s="9"/>
      <c r="G50" s="9"/>
      <c r="H50" s="9"/>
      <c r="I50" s="9"/>
      <c r="J50" s="9"/>
      <c r="K50" s="9"/>
      <c r="L50" s="9"/>
      <c r="M50" s="9"/>
      <c r="N50" s="9"/>
      <c r="O50" s="9"/>
      <c r="P50" s="19"/>
      <c r="Q50" s="19"/>
      <c r="R50" s="9"/>
      <c r="S50" s="9"/>
      <c r="T50" s="9"/>
      <c r="U50" s="9"/>
      <c r="V50" s="9"/>
      <c r="W50" s="9"/>
      <c r="X50" s="9"/>
      <c r="Y50" s="9"/>
      <c r="Z50" s="10"/>
      <c r="AA50" s="10"/>
      <c r="AB50" s="11"/>
      <c r="AC50" s="11"/>
      <c r="AD50" s="12"/>
      <c r="AE50" s="12"/>
      <c r="AF50" s="12"/>
      <c r="AG50" s="12"/>
      <c r="AH50" s="12"/>
      <c r="AI50" s="12"/>
      <c r="AJ50" s="13"/>
      <c r="AK50" s="14"/>
      <c r="AL50" s="14"/>
      <c r="AM50" s="15"/>
      <c r="AN50" s="16"/>
      <c r="AO50" s="17"/>
    </row>
    <row r="51" spans="1:41" x14ac:dyDescent="0.25">
      <c r="A51" s="18"/>
      <c r="B51" s="18"/>
      <c r="C51" s="18"/>
      <c r="D51" s="9"/>
      <c r="E51" s="9"/>
      <c r="F51" s="9"/>
      <c r="G51" s="9"/>
      <c r="H51" s="9"/>
      <c r="I51" s="9"/>
      <c r="J51" s="9"/>
      <c r="K51" s="9"/>
      <c r="L51" s="9"/>
      <c r="M51" s="9"/>
      <c r="N51" s="9"/>
      <c r="O51" s="9"/>
      <c r="P51" s="19"/>
      <c r="Q51" s="19"/>
      <c r="R51" s="9"/>
      <c r="S51" s="9"/>
      <c r="T51" s="9"/>
      <c r="U51" s="9"/>
      <c r="V51" s="9"/>
      <c r="W51" s="9"/>
      <c r="X51" s="9"/>
      <c r="Y51" s="9"/>
      <c r="Z51" s="10"/>
      <c r="AA51" s="10"/>
      <c r="AB51" s="11"/>
      <c r="AC51" s="11"/>
      <c r="AD51" s="12"/>
      <c r="AE51" s="12"/>
      <c r="AF51" s="12"/>
      <c r="AG51" s="12"/>
      <c r="AH51" s="12"/>
      <c r="AI51" s="12"/>
      <c r="AJ51" s="13"/>
      <c r="AK51" s="14"/>
      <c r="AL51" s="14"/>
      <c r="AM51" s="15"/>
      <c r="AN51" s="16"/>
      <c r="AO51" s="17"/>
    </row>
    <row r="52" spans="1:41" x14ac:dyDescent="0.25">
      <c r="A52" s="18"/>
      <c r="B52" s="18"/>
      <c r="C52" s="18"/>
      <c r="D52" s="9"/>
      <c r="E52" s="9"/>
      <c r="F52" s="9"/>
      <c r="G52" s="9"/>
      <c r="H52" s="9"/>
      <c r="I52" s="9"/>
      <c r="J52" s="9"/>
      <c r="K52" s="9"/>
      <c r="L52" s="9"/>
      <c r="M52" s="9"/>
      <c r="N52" s="9"/>
      <c r="O52" s="9"/>
      <c r="P52" s="19"/>
      <c r="Q52" s="19"/>
      <c r="R52" s="9"/>
      <c r="S52" s="9"/>
      <c r="T52" s="9"/>
      <c r="U52" s="9"/>
      <c r="V52" s="9"/>
      <c r="W52" s="9"/>
      <c r="X52" s="9"/>
      <c r="Y52" s="9"/>
      <c r="Z52" s="10"/>
      <c r="AA52" s="10"/>
      <c r="AB52" s="11"/>
      <c r="AC52" s="11"/>
      <c r="AD52" s="12"/>
      <c r="AE52" s="12"/>
      <c r="AF52" s="12"/>
      <c r="AG52" s="12"/>
      <c r="AH52" s="12"/>
      <c r="AI52" s="12"/>
      <c r="AJ52" s="13"/>
      <c r="AK52" s="14"/>
      <c r="AL52" s="14"/>
      <c r="AM52" s="15"/>
      <c r="AN52" s="16"/>
      <c r="AO52" s="17"/>
    </row>
    <row r="53" spans="1:41" x14ac:dyDescent="0.25">
      <c r="A53" s="18"/>
      <c r="B53" s="18"/>
      <c r="C53" s="18"/>
      <c r="D53" s="9"/>
      <c r="E53" s="9"/>
      <c r="F53" s="9"/>
      <c r="G53" s="9"/>
      <c r="H53" s="9"/>
      <c r="I53" s="9"/>
      <c r="J53" s="9"/>
      <c r="K53" s="9"/>
      <c r="L53" s="9"/>
      <c r="M53" s="9"/>
      <c r="N53" s="9"/>
      <c r="O53" s="9"/>
      <c r="P53" s="19"/>
      <c r="Q53" s="19"/>
      <c r="R53" s="9"/>
      <c r="S53" s="9"/>
      <c r="T53" s="9"/>
      <c r="U53" s="9"/>
      <c r="V53" s="9"/>
      <c r="W53" s="9"/>
      <c r="X53" s="9"/>
      <c r="Y53" s="9"/>
      <c r="Z53" s="10"/>
      <c r="AA53" s="10"/>
      <c r="AB53" s="11"/>
      <c r="AC53" s="11"/>
      <c r="AD53" s="12"/>
      <c r="AE53" s="12"/>
      <c r="AF53" s="12"/>
      <c r="AG53" s="12"/>
      <c r="AH53" s="12"/>
      <c r="AI53" s="12"/>
      <c r="AJ53" s="13"/>
      <c r="AK53" s="14"/>
      <c r="AL53" s="14"/>
      <c r="AM53" s="15"/>
      <c r="AN53" s="16"/>
      <c r="AO53" s="17"/>
    </row>
    <row r="54" spans="1:41" x14ac:dyDescent="0.25">
      <c r="A54" s="18"/>
      <c r="B54" s="18"/>
      <c r="C54" s="18"/>
      <c r="D54" s="9"/>
      <c r="E54" s="9"/>
      <c r="F54" s="9"/>
      <c r="G54" s="9"/>
      <c r="H54" s="9"/>
      <c r="I54" s="9"/>
      <c r="J54" s="9"/>
      <c r="K54" s="9"/>
      <c r="L54" s="9"/>
      <c r="M54" s="9"/>
      <c r="N54" s="9"/>
      <c r="O54" s="9"/>
      <c r="P54" s="19"/>
      <c r="Q54" s="19"/>
      <c r="R54" s="9"/>
      <c r="S54" s="9"/>
      <c r="T54" s="9"/>
      <c r="U54" s="9"/>
      <c r="V54" s="9"/>
      <c r="W54" s="9"/>
      <c r="X54" s="9"/>
      <c r="Y54" s="9"/>
      <c r="Z54" s="10"/>
      <c r="AA54" s="10"/>
      <c r="AB54" s="11"/>
      <c r="AC54" s="11"/>
      <c r="AD54" s="12"/>
      <c r="AE54" s="12"/>
      <c r="AF54" s="12"/>
      <c r="AG54" s="12"/>
      <c r="AH54" s="12"/>
      <c r="AI54" s="12"/>
      <c r="AJ54" s="13"/>
      <c r="AK54" s="14"/>
      <c r="AL54" s="14"/>
      <c r="AM54" s="15"/>
      <c r="AN54" s="16"/>
      <c r="AO54" s="17"/>
    </row>
    <row r="55" spans="1:41" x14ac:dyDescent="0.25">
      <c r="A55" s="18"/>
      <c r="B55" s="18"/>
      <c r="C55" s="18"/>
      <c r="D55" s="9"/>
      <c r="E55" s="9"/>
      <c r="F55" s="9"/>
      <c r="G55" s="9"/>
      <c r="H55" s="9"/>
      <c r="I55" s="9"/>
      <c r="J55" s="9"/>
      <c r="K55" s="9"/>
      <c r="L55" s="9"/>
      <c r="M55" s="9"/>
      <c r="N55" s="9"/>
      <c r="O55" s="9"/>
      <c r="P55" s="19"/>
      <c r="Q55" s="19"/>
      <c r="R55" s="9"/>
      <c r="S55" s="9"/>
      <c r="T55" s="9"/>
      <c r="U55" s="9"/>
      <c r="V55" s="9"/>
      <c r="W55" s="9"/>
      <c r="X55" s="9"/>
      <c r="Y55" s="9"/>
      <c r="Z55" s="10"/>
      <c r="AA55" s="10"/>
      <c r="AB55" s="11"/>
      <c r="AC55" s="11"/>
      <c r="AD55" s="12"/>
      <c r="AE55" s="12"/>
      <c r="AF55" s="12"/>
      <c r="AG55" s="12"/>
      <c r="AH55" s="12"/>
      <c r="AI55" s="12"/>
      <c r="AJ55" s="13"/>
      <c r="AK55" s="14"/>
      <c r="AL55" s="14"/>
      <c r="AM55" s="15"/>
      <c r="AN55" s="16"/>
      <c r="AO55" s="17"/>
    </row>
    <row r="56" spans="1:41" x14ac:dyDescent="0.25">
      <c r="A56" s="18"/>
      <c r="B56" s="18"/>
      <c r="C56" s="18"/>
      <c r="D56" s="9"/>
      <c r="E56" s="9"/>
      <c r="F56" s="9"/>
      <c r="G56" s="9"/>
      <c r="H56" s="9"/>
      <c r="I56" s="9"/>
      <c r="J56" s="9"/>
      <c r="K56" s="9"/>
      <c r="L56" s="9"/>
      <c r="M56" s="9"/>
      <c r="N56" s="9"/>
      <c r="O56" s="9"/>
      <c r="P56" s="19"/>
      <c r="Q56" s="19"/>
      <c r="R56" s="9"/>
      <c r="S56" s="9"/>
      <c r="T56" s="9"/>
      <c r="U56" s="9"/>
      <c r="V56" s="9"/>
      <c r="W56" s="9"/>
      <c r="X56" s="9"/>
      <c r="Y56" s="9"/>
      <c r="Z56" s="10"/>
      <c r="AA56" s="10"/>
      <c r="AB56" s="11"/>
      <c r="AC56" s="11"/>
      <c r="AD56" s="12"/>
      <c r="AE56" s="12"/>
      <c r="AF56" s="12"/>
      <c r="AG56" s="12"/>
      <c r="AH56" s="12"/>
      <c r="AI56" s="12"/>
      <c r="AJ56" s="13"/>
      <c r="AK56" s="14"/>
      <c r="AL56" s="14"/>
      <c r="AM56" s="15"/>
      <c r="AN56" s="16"/>
      <c r="AO56" s="17"/>
    </row>
    <row r="57" spans="1:41" x14ac:dyDescent="0.25">
      <c r="A57" s="18"/>
      <c r="B57" s="18"/>
      <c r="C57" s="18"/>
      <c r="D57" s="9"/>
      <c r="E57" s="9"/>
      <c r="F57" s="9"/>
      <c r="G57" s="9"/>
      <c r="H57" s="9"/>
      <c r="I57" s="9"/>
      <c r="J57" s="9"/>
      <c r="K57" s="9"/>
      <c r="L57" s="9"/>
      <c r="M57" s="9"/>
      <c r="N57" s="9"/>
      <c r="O57" s="9"/>
      <c r="P57" s="19"/>
      <c r="Q57" s="19"/>
      <c r="R57" s="9"/>
      <c r="S57" s="9"/>
      <c r="T57" s="9"/>
      <c r="U57" s="9"/>
      <c r="V57" s="9"/>
      <c r="W57" s="9"/>
      <c r="X57" s="9"/>
      <c r="Y57" s="9"/>
      <c r="Z57" s="10"/>
      <c r="AA57" s="10"/>
      <c r="AB57" s="11"/>
      <c r="AC57" s="11"/>
      <c r="AD57" s="12"/>
      <c r="AE57" s="12"/>
      <c r="AF57" s="12"/>
      <c r="AG57" s="12"/>
      <c r="AH57" s="12"/>
      <c r="AI57" s="12"/>
      <c r="AJ57" s="13"/>
      <c r="AK57" s="14"/>
      <c r="AL57" s="14"/>
      <c r="AM57" s="15"/>
      <c r="AN57" s="16"/>
      <c r="AO57" s="17"/>
    </row>
    <row r="58" spans="1:41" x14ac:dyDescent="0.25">
      <c r="A58" s="18"/>
      <c r="B58" s="18"/>
      <c r="C58" s="18"/>
      <c r="D58" s="9"/>
      <c r="E58" s="9"/>
      <c r="F58" s="9"/>
      <c r="G58" s="9"/>
      <c r="H58" s="9"/>
      <c r="I58" s="9"/>
      <c r="J58" s="9"/>
      <c r="K58" s="9"/>
      <c r="L58" s="9"/>
      <c r="M58" s="9"/>
      <c r="N58" s="9"/>
      <c r="O58" s="9"/>
      <c r="P58" s="19"/>
      <c r="Q58" s="19"/>
      <c r="R58" s="9"/>
      <c r="S58" s="9"/>
      <c r="T58" s="9"/>
      <c r="U58" s="9"/>
      <c r="V58" s="9"/>
      <c r="W58" s="9"/>
      <c r="X58" s="9"/>
      <c r="Y58" s="9"/>
      <c r="Z58" s="10"/>
      <c r="AA58" s="10"/>
      <c r="AB58" s="11"/>
      <c r="AC58" s="11"/>
      <c r="AD58" s="12"/>
      <c r="AE58" s="12"/>
      <c r="AF58" s="12"/>
      <c r="AG58" s="12"/>
      <c r="AH58" s="12"/>
      <c r="AI58" s="12"/>
      <c r="AJ58" s="13"/>
      <c r="AK58" s="14"/>
      <c r="AL58" s="14"/>
      <c r="AM58" s="15"/>
      <c r="AN58" s="16"/>
      <c r="AO58" s="17"/>
    </row>
    <row r="59" spans="1:41" x14ac:dyDescent="0.25">
      <c r="A59" s="18"/>
      <c r="B59" s="18"/>
      <c r="C59" s="18"/>
      <c r="D59" s="9"/>
      <c r="E59" s="9"/>
      <c r="F59" s="9"/>
      <c r="G59" s="9"/>
      <c r="H59" s="9"/>
      <c r="I59" s="9"/>
      <c r="J59" s="9"/>
      <c r="K59" s="9"/>
      <c r="L59" s="9"/>
      <c r="M59" s="9"/>
      <c r="N59" s="9"/>
      <c r="O59" s="9"/>
      <c r="P59" s="19"/>
      <c r="Q59" s="19"/>
      <c r="R59" s="9"/>
      <c r="S59" s="9"/>
      <c r="T59" s="9"/>
      <c r="U59" s="9"/>
      <c r="V59" s="9"/>
      <c r="W59" s="9"/>
      <c r="X59" s="9"/>
      <c r="Y59" s="9"/>
      <c r="Z59" s="10"/>
      <c r="AA59" s="10"/>
      <c r="AB59" s="11"/>
      <c r="AC59" s="11"/>
      <c r="AD59" s="12"/>
      <c r="AE59" s="12"/>
      <c r="AF59" s="12"/>
      <c r="AG59" s="12"/>
      <c r="AH59" s="12"/>
      <c r="AI59" s="12"/>
      <c r="AJ59" s="13"/>
      <c r="AK59" s="14"/>
      <c r="AL59" s="14"/>
      <c r="AM59" s="15"/>
      <c r="AN59" s="16"/>
      <c r="AO59" s="17"/>
    </row>
    <row r="60" spans="1:41" x14ac:dyDescent="0.25">
      <c r="A60" s="18"/>
      <c r="B60" s="18"/>
      <c r="C60" s="18"/>
      <c r="D60" s="9"/>
      <c r="E60" s="9"/>
      <c r="F60" s="9"/>
      <c r="G60" s="9"/>
      <c r="H60" s="9"/>
      <c r="I60" s="9"/>
      <c r="J60" s="9"/>
      <c r="K60" s="9"/>
      <c r="L60" s="9"/>
      <c r="M60" s="9"/>
      <c r="N60" s="9"/>
      <c r="O60" s="9"/>
      <c r="P60" s="19"/>
      <c r="Q60" s="19"/>
      <c r="R60" s="9"/>
      <c r="S60" s="9"/>
      <c r="T60" s="9"/>
      <c r="U60" s="9"/>
      <c r="V60" s="9"/>
      <c r="W60" s="9"/>
      <c r="X60" s="9"/>
      <c r="Y60" s="9"/>
      <c r="Z60" s="10"/>
      <c r="AA60" s="10"/>
      <c r="AB60" s="11"/>
      <c r="AC60" s="11"/>
      <c r="AD60" s="12"/>
      <c r="AE60" s="12"/>
      <c r="AF60" s="12"/>
      <c r="AG60" s="12"/>
      <c r="AH60" s="12"/>
      <c r="AI60" s="12"/>
      <c r="AJ60" s="13"/>
      <c r="AK60" s="14"/>
      <c r="AL60" s="14"/>
      <c r="AM60" s="15"/>
      <c r="AN60" s="16"/>
      <c r="AO60" s="17"/>
    </row>
    <row r="61" spans="1:41" x14ac:dyDescent="0.25">
      <c r="A61" s="18"/>
      <c r="B61" s="18"/>
      <c r="C61" s="18"/>
      <c r="D61" s="9"/>
      <c r="E61" s="9"/>
      <c r="F61" s="9"/>
      <c r="G61" s="9"/>
      <c r="H61" s="9"/>
      <c r="I61" s="9"/>
      <c r="J61" s="9"/>
      <c r="K61" s="9"/>
      <c r="L61" s="9"/>
      <c r="M61" s="9"/>
      <c r="N61" s="9"/>
      <c r="O61" s="9"/>
      <c r="P61" s="19"/>
      <c r="Q61" s="19"/>
      <c r="R61" s="9"/>
      <c r="S61" s="9"/>
      <c r="T61" s="9"/>
      <c r="U61" s="9"/>
      <c r="V61" s="9"/>
      <c r="W61" s="9"/>
      <c r="X61" s="9"/>
      <c r="Y61" s="9"/>
      <c r="Z61" s="10"/>
      <c r="AA61" s="10"/>
      <c r="AB61" s="11"/>
      <c r="AC61" s="11"/>
      <c r="AD61" s="12"/>
      <c r="AE61" s="12"/>
      <c r="AF61" s="12"/>
      <c r="AG61" s="12"/>
      <c r="AH61" s="12"/>
      <c r="AI61" s="12"/>
      <c r="AJ61" s="13"/>
      <c r="AK61" s="14"/>
      <c r="AL61" s="14"/>
      <c r="AM61" s="15"/>
      <c r="AN61" s="16"/>
      <c r="AO61" s="17"/>
    </row>
    <row r="62" spans="1:41" x14ac:dyDescent="0.25">
      <c r="A62" s="18"/>
      <c r="B62" s="18"/>
      <c r="C62" s="18"/>
      <c r="D62" s="9"/>
      <c r="E62" s="9"/>
      <c r="F62" s="9"/>
      <c r="G62" s="9"/>
      <c r="H62" s="9"/>
      <c r="I62" s="9"/>
      <c r="J62" s="9"/>
      <c r="K62" s="9"/>
      <c r="L62" s="9"/>
      <c r="M62" s="9"/>
      <c r="N62" s="9"/>
      <c r="O62" s="9"/>
      <c r="P62" s="19"/>
      <c r="Q62" s="19"/>
      <c r="R62" s="9"/>
      <c r="S62" s="9"/>
      <c r="T62" s="9"/>
      <c r="U62" s="9"/>
      <c r="V62" s="9"/>
      <c r="W62" s="9"/>
      <c r="X62" s="9"/>
      <c r="Y62" s="9"/>
      <c r="Z62" s="10"/>
      <c r="AA62" s="10"/>
      <c r="AB62" s="11"/>
      <c r="AC62" s="11"/>
      <c r="AD62" s="12"/>
      <c r="AE62" s="12"/>
      <c r="AF62" s="12"/>
      <c r="AG62" s="12"/>
      <c r="AH62" s="12"/>
      <c r="AI62" s="12"/>
      <c r="AJ62" s="13"/>
      <c r="AK62" s="14"/>
      <c r="AL62" s="14"/>
      <c r="AM62" s="15"/>
      <c r="AN62" s="16"/>
      <c r="AO62" s="17"/>
    </row>
    <row r="63" spans="1:41" x14ac:dyDescent="0.25">
      <c r="A63" s="18"/>
      <c r="B63" s="18"/>
      <c r="C63" s="18"/>
      <c r="D63" s="9"/>
      <c r="E63" s="9"/>
      <c r="F63" s="9"/>
      <c r="G63" s="9"/>
      <c r="H63" s="9"/>
      <c r="I63" s="9"/>
      <c r="J63" s="9"/>
      <c r="K63" s="9"/>
      <c r="L63" s="9"/>
      <c r="M63" s="9"/>
      <c r="N63" s="9"/>
      <c r="O63" s="9"/>
      <c r="P63" s="19"/>
      <c r="Q63" s="19"/>
      <c r="R63" s="9"/>
      <c r="S63" s="9"/>
      <c r="T63" s="9"/>
      <c r="U63" s="9"/>
      <c r="V63" s="9"/>
      <c r="W63" s="9"/>
      <c r="X63" s="9"/>
      <c r="Y63" s="9"/>
      <c r="Z63" s="10"/>
      <c r="AA63" s="10"/>
      <c r="AB63" s="11"/>
      <c r="AC63" s="11"/>
      <c r="AD63" s="12"/>
      <c r="AE63" s="12"/>
      <c r="AF63" s="12"/>
      <c r="AG63" s="12"/>
      <c r="AH63" s="12"/>
      <c r="AI63" s="12"/>
      <c r="AJ63" s="13"/>
      <c r="AK63" s="14"/>
      <c r="AL63" s="14"/>
      <c r="AM63" s="15"/>
      <c r="AN63" s="16"/>
      <c r="AO63" s="17"/>
    </row>
    <row r="64" spans="1:41" x14ac:dyDescent="0.25">
      <c r="A64" s="18"/>
      <c r="B64" s="18"/>
      <c r="C64" s="18"/>
      <c r="D64" s="9"/>
      <c r="E64" s="9"/>
      <c r="F64" s="9"/>
      <c r="G64" s="9"/>
      <c r="H64" s="9"/>
      <c r="I64" s="9"/>
      <c r="J64" s="9"/>
      <c r="K64" s="9"/>
      <c r="L64" s="9"/>
      <c r="M64" s="9"/>
      <c r="N64" s="9"/>
      <c r="O64" s="9"/>
      <c r="P64" s="19"/>
      <c r="Q64" s="19"/>
      <c r="R64" s="9"/>
      <c r="S64" s="9"/>
      <c r="T64" s="9"/>
      <c r="U64" s="9"/>
      <c r="V64" s="9"/>
      <c r="W64" s="9"/>
      <c r="X64" s="9"/>
      <c r="Y64" s="9"/>
      <c r="Z64" s="10"/>
      <c r="AA64" s="10"/>
      <c r="AB64" s="11"/>
      <c r="AC64" s="11"/>
      <c r="AD64" s="12"/>
      <c r="AE64" s="12"/>
      <c r="AF64" s="12"/>
      <c r="AG64" s="12"/>
      <c r="AH64" s="12"/>
      <c r="AI64" s="12"/>
      <c r="AJ64" s="13"/>
      <c r="AK64" s="14"/>
      <c r="AL64" s="14"/>
      <c r="AM64" s="15"/>
      <c r="AN64" s="16"/>
      <c r="AO64" s="17"/>
    </row>
    <row r="65" spans="1:41" x14ac:dyDescent="0.25">
      <c r="A65" s="18"/>
      <c r="B65" s="18"/>
      <c r="C65" s="18"/>
      <c r="D65" s="9"/>
      <c r="E65" s="9"/>
      <c r="F65" s="9"/>
      <c r="G65" s="9"/>
      <c r="H65" s="9"/>
      <c r="I65" s="9"/>
      <c r="J65" s="9"/>
      <c r="K65" s="9"/>
      <c r="L65" s="9"/>
      <c r="M65" s="9"/>
      <c r="N65" s="9"/>
      <c r="O65" s="9"/>
      <c r="P65" s="19"/>
      <c r="Q65" s="19"/>
      <c r="R65" s="9"/>
      <c r="S65" s="9"/>
      <c r="T65" s="9"/>
      <c r="U65" s="9"/>
      <c r="V65" s="9"/>
      <c r="W65" s="9"/>
      <c r="X65" s="9"/>
      <c r="Y65" s="9"/>
      <c r="Z65" s="10"/>
      <c r="AA65" s="10"/>
      <c r="AB65" s="11"/>
      <c r="AC65" s="11"/>
      <c r="AD65" s="12"/>
      <c r="AE65" s="12"/>
      <c r="AF65" s="12"/>
      <c r="AG65" s="12"/>
      <c r="AH65" s="12"/>
      <c r="AI65" s="12"/>
      <c r="AJ65" s="13"/>
      <c r="AK65" s="14"/>
      <c r="AL65" s="14"/>
      <c r="AM65" s="15"/>
      <c r="AN65" s="16"/>
      <c r="AO65" s="17"/>
    </row>
    <row r="66" spans="1:41" x14ac:dyDescent="0.25">
      <c r="A66" s="18"/>
      <c r="B66" s="18"/>
      <c r="C66" s="18"/>
      <c r="D66" s="9"/>
      <c r="E66" s="9"/>
      <c r="F66" s="9"/>
      <c r="G66" s="9"/>
      <c r="H66" s="9"/>
      <c r="I66" s="9"/>
      <c r="J66" s="9"/>
      <c r="K66" s="9"/>
      <c r="L66" s="9"/>
      <c r="M66" s="9"/>
      <c r="N66" s="9"/>
      <c r="O66" s="9"/>
      <c r="P66" s="19"/>
      <c r="Q66" s="19"/>
      <c r="R66" s="9"/>
      <c r="S66" s="9"/>
      <c r="T66" s="9"/>
      <c r="U66" s="9"/>
      <c r="V66" s="9"/>
      <c r="W66" s="9"/>
      <c r="X66" s="9"/>
      <c r="Y66" s="9"/>
      <c r="Z66" s="10"/>
      <c r="AA66" s="10"/>
      <c r="AB66" s="11"/>
      <c r="AC66" s="11"/>
      <c r="AD66" s="12"/>
      <c r="AE66" s="12"/>
      <c r="AF66" s="12"/>
      <c r="AG66" s="12"/>
      <c r="AH66" s="12"/>
      <c r="AI66" s="12"/>
      <c r="AJ66" s="13"/>
      <c r="AK66" s="14"/>
      <c r="AL66" s="14"/>
      <c r="AM66" s="15"/>
      <c r="AN66" s="16"/>
      <c r="AO66" s="17"/>
    </row>
    <row r="67" spans="1:41" x14ac:dyDescent="0.25">
      <c r="A67" s="18"/>
      <c r="B67" s="18"/>
      <c r="C67" s="18"/>
      <c r="D67" s="9"/>
      <c r="E67" s="9"/>
      <c r="F67" s="9"/>
      <c r="G67" s="9"/>
      <c r="H67" s="9"/>
      <c r="I67" s="9"/>
      <c r="J67" s="9"/>
      <c r="K67" s="9"/>
      <c r="L67" s="9"/>
      <c r="M67" s="9"/>
      <c r="N67" s="9"/>
      <c r="O67" s="9"/>
      <c r="P67" s="19"/>
      <c r="Q67" s="19"/>
      <c r="R67" s="9"/>
      <c r="S67" s="9"/>
      <c r="T67" s="9"/>
      <c r="U67" s="9"/>
      <c r="V67" s="9"/>
      <c r="W67" s="9"/>
      <c r="X67" s="9"/>
      <c r="Y67" s="9"/>
      <c r="Z67" s="10"/>
      <c r="AA67" s="10"/>
      <c r="AB67" s="11"/>
      <c r="AC67" s="11"/>
      <c r="AD67" s="12"/>
      <c r="AE67" s="12"/>
      <c r="AF67" s="12"/>
      <c r="AG67" s="12"/>
      <c r="AH67" s="12"/>
      <c r="AI67" s="12"/>
      <c r="AJ67" s="13"/>
      <c r="AK67" s="14"/>
      <c r="AL67" s="14"/>
      <c r="AM67" s="15"/>
      <c r="AN67" s="16"/>
      <c r="AO67" s="17"/>
    </row>
    <row r="68" spans="1:41" x14ac:dyDescent="0.25">
      <c r="A68" s="18"/>
      <c r="B68" s="18"/>
      <c r="C68" s="18"/>
      <c r="D68" s="9"/>
      <c r="E68" s="9"/>
      <c r="F68" s="9"/>
      <c r="G68" s="9"/>
      <c r="H68" s="9"/>
      <c r="I68" s="9"/>
      <c r="J68" s="9"/>
      <c r="K68" s="9"/>
      <c r="L68" s="9"/>
      <c r="M68" s="9"/>
      <c r="N68" s="9"/>
      <c r="O68" s="9"/>
      <c r="P68" s="19"/>
      <c r="Q68" s="19"/>
      <c r="R68" s="9"/>
      <c r="S68" s="9"/>
      <c r="T68" s="9"/>
      <c r="U68" s="9"/>
      <c r="V68" s="9"/>
      <c r="W68" s="9"/>
      <c r="X68" s="9"/>
      <c r="Y68" s="9"/>
      <c r="Z68" s="10"/>
      <c r="AA68" s="10"/>
      <c r="AB68" s="11"/>
      <c r="AC68" s="11"/>
      <c r="AD68" s="12"/>
      <c r="AE68" s="12"/>
      <c r="AF68" s="12"/>
      <c r="AG68" s="12"/>
      <c r="AH68" s="12"/>
      <c r="AI68" s="12"/>
      <c r="AJ68" s="13"/>
      <c r="AK68" s="14"/>
      <c r="AL68" s="14"/>
      <c r="AM68" s="15"/>
      <c r="AN68" s="16"/>
      <c r="AO68" s="17"/>
    </row>
    <row r="69" spans="1:41" x14ac:dyDescent="0.25">
      <c r="A69" s="18"/>
      <c r="B69" s="18"/>
      <c r="C69" s="18"/>
      <c r="D69" s="9"/>
      <c r="E69" s="9"/>
      <c r="F69" s="9"/>
      <c r="G69" s="9"/>
      <c r="H69" s="9"/>
      <c r="I69" s="9"/>
      <c r="J69" s="9"/>
      <c r="K69" s="9"/>
      <c r="L69" s="9"/>
      <c r="M69" s="9"/>
      <c r="N69" s="9"/>
      <c r="O69" s="9"/>
      <c r="P69" s="19"/>
      <c r="Q69" s="19"/>
      <c r="R69" s="9"/>
      <c r="S69" s="9"/>
      <c r="T69" s="9"/>
      <c r="U69" s="9"/>
      <c r="V69" s="9"/>
      <c r="W69" s="9"/>
      <c r="X69" s="9"/>
      <c r="Y69" s="9"/>
      <c r="Z69" s="10"/>
      <c r="AA69" s="10"/>
      <c r="AB69" s="11"/>
      <c r="AC69" s="11"/>
      <c r="AD69" s="12"/>
      <c r="AE69" s="12"/>
      <c r="AF69" s="12"/>
      <c r="AG69" s="12"/>
      <c r="AH69" s="12"/>
      <c r="AI69" s="12"/>
      <c r="AJ69" s="13"/>
      <c r="AK69" s="14"/>
      <c r="AL69" s="14"/>
      <c r="AM69" s="15"/>
      <c r="AN69" s="16"/>
      <c r="AO69" s="17"/>
    </row>
    <row r="70" spans="1:41" x14ac:dyDescent="0.25">
      <c r="A70" s="18"/>
      <c r="B70" s="18"/>
      <c r="C70" s="18"/>
      <c r="D70" s="9"/>
      <c r="E70" s="9"/>
      <c r="F70" s="9"/>
      <c r="G70" s="9"/>
      <c r="H70" s="9"/>
      <c r="I70" s="9"/>
      <c r="J70" s="9"/>
      <c r="K70" s="9"/>
      <c r="L70" s="9"/>
      <c r="M70" s="9"/>
      <c r="N70" s="9"/>
      <c r="O70" s="9"/>
      <c r="P70" s="19"/>
      <c r="Q70" s="19"/>
      <c r="R70" s="9"/>
      <c r="S70" s="9"/>
      <c r="T70" s="9"/>
      <c r="U70" s="9"/>
      <c r="V70" s="9"/>
      <c r="W70" s="9"/>
      <c r="X70" s="9"/>
      <c r="Y70" s="9"/>
      <c r="Z70" s="10"/>
      <c r="AA70" s="10"/>
      <c r="AB70" s="11"/>
      <c r="AC70" s="11"/>
      <c r="AD70" s="12"/>
      <c r="AE70" s="12"/>
      <c r="AF70" s="12"/>
      <c r="AG70" s="12"/>
      <c r="AH70" s="12"/>
      <c r="AI70" s="12"/>
      <c r="AJ70" s="13"/>
      <c r="AK70" s="14"/>
      <c r="AL70" s="14"/>
      <c r="AM70" s="15"/>
      <c r="AN70" s="16"/>
      <c r="AO70" s="17"/>
    </row>
    <row r="71" spans="1:41" x14ac:dyDescent="0.25">
      <c r="A71" s="18"/>
      <c r="B71" s="18"/>
      <c r="C71" s="18"/>
      <c r="D71" s="9"/>
      <c r="E71" s="9"/>
      <c r="F71" s="9"/>
      <c r="G71" s="9"/>
      <c r="H71" s="9"/>
      <c r="I71" s="9"/>
      <c r="J71" s="9"/>
      <c r="K71" s="9"/>
      <c r="L71" s="9"/>
      <c r="M71" s="9"/>
      <c r="N71" s="9"/>
      <c r="O71" s="9"/>
      <c r="P71" s="19"/>
      <c r="Q71" s="19"/>
      <c r="R71" s="9"/>
      <c r="S71" s="9"/>
      <c r="T71" s="9"/>
      <c r="U71" s="9"/>
      <c r="V71" s="9"/>
      <c r="W71" s="9"/>
      <c r="X71" s="9"/>
      <c r="Y71" s="9"/>
      <c r="Z71" s="10"/>
      <c r="AA71" s="10"/>
      <c r="AB71" s="11"/>
      <c r="AC71" s="11"/>
      <c r="AD71" s="12"/>
      <c r="AE71" s="12"/>
      <c r="AF71" s="12"/>
      <c r="AG71" s="12"/>
      <c r="AH71" s="12"/>
      <c r="AI71" s="12"/>
      <c r="AJ71" s="13"/>
      <c r="AK71" s="14"/>
      <c r="AL71" s="14"/>
      <c r="AM71" s="15"/>
      <c r="AN71" s="16"/>
      <c r="AO71" s="17"/>
    </row>
    <row r="72" spans="1:41" x14ac:dyDescent="0.25">
      <c r="A72" s="18"/>
      <c r="B72" s="18"/>
      <c r="C72" s="18"/>
      <c r="D72" s="9"/>
      <c r="E72" s="9"/>
      <c r="F72" s="9"/>
      <c r="G72" s="9"/>
      <c r="H72" s="9"/>
      <c r="I72" s="9"/>
      <c r="J72" s="9"/>
      <c r="K72" s="9"/>
      <c r="L72" s="9"/>
      <c r="M72" s="9"/>
      <c r="N72" s="9"/>
      <c r="O72" s="9"/>
      <c r="P72" s="19"/>
      <c r="Q72" s="19"/>
      <c r="R72" s="9"/>
      <c r="S72" s="9"/>
      <c r="T72" s="9"/>
      <c r="U72" s="9"/>
      <c r="V72" s="9"/>
      <c r="W72" s="9"/>
      <c r="X72" s="9"/>
      <c r="Y72" s="9"/>
      <c r="Z72" s="10"/>
      <c r="AA72" s="10"/>
      <c r="AB72" s="11"/>
      <c r="AC72" s="11"/>
      <c r="AD72" s="12"/>
      <c r="AE72" s="12"/>
      <c r="AF72" s="12"/>
      <c r="AG72" s="12"/>
      <c r="AH72" s="12"/>
      <c r="AI72" s="12"/>
      <c r="AJ72" s="13"/>
      <c r="AK72" s="14"/>
      <c r="AL72" s="14"/>
      <c r="AM72" s="15"/>
      <c r="AN72" s="16"/>
      <c r="AO72" s="17"/>
    </row>
    <row r="73" spans="1:41" x14ac:dyDescent="0.25">
      <c r="A73" s="18"/>
      <c r="B73" s="18"/>
      <c r="C73" s="18"/>
      <c r="D73" s="9"/>
      <c r="E73" s="9"/>
      <c r="F73" s="9"/>
      <c r="G73" s="9"/>
      <c r="H73" s="9"/>
      <c r="I73" s="9"/>
      <c r="J73" s="9"/>
      <c r="K73" s="9"/>
      <c r="L73" s="9"/>
      <c r="M73" s="9"/>
      <c r="N73" s="9"/>
      <c r="O73" s="9"/>
      <c r="P73" s="19"/>
      <c r="Q73" s="19"/>
      <c r="R73" s="9"/>
      <c r="S73" s="9"/>
      <c r="T73" s="9"/>
      <c r="U73" s="9"/>
      <c r="V73" s="9"/>
      <c r="W73" s="9"/>
      <c r="X73" s="9"/>
      <c r="Y73" s="9"/>
      <c r="Z73" s="10"/>
      <c r="AA73" s="10"/>
      <c r="AB73" s="11"/>
      <c r="AC73" s="11"/>
      <c r="AD73" s="12"/>
      <c r="AE73" s="12"/>
      <c r="AF73" s="12"/>
      <c r="AG73" s="12"/>
      <c r="AH73" s="12"/>
      <c r="AI73" s="12"/>
      <c r="AJ73" s="13"/>
      <c r="AK73" s="14"/>
      <c r="AL73" s="14"/>
      <c r="AM73" s="15"/>
      <c r="AN73" s="16"/>
      <c r="AO73" s="17"/>
    </row>
  </sheetData>
  <sheetProtection selectLockedCells="1"/>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B31:B73">
    <cfRule type="expression" dxfId="1029" priority="38" stopIfTrue="1">
      <formula>AND(NOT(ISBLANK($A31)),ISBLANK(B31))</formula>
    </cfRule>
  </conditionalFormatting>
  <conditionalFormatting sqref="C31:C73">
    <cfRule type="expression" dxfId="1028" priority="39" stopIfTrue="1">
      <formula>AND(NOT(ISBLANK(A31)),ISBLANK(C31))</formula>
    </cfRule>
  </conditionalFormatting>
  <conditionalFormatting sqref="D31:D73 F31:F73 H31:H73 J31:J73 L31:L73 N31:N73 R31:R73 T31:T73 V31:V73 X31:X73">
    <cfRule type="expression" dxfId="1027" priority="40" stopIfTrue="1">
      <formula>AND(NOT(ISBLANK(E31)),ISBLANK(D31))</formula>
    </cfRule>
  </conditionalFormatting>
  <conditionalFormatting sqref="E31:E73 G31:G73 I31:I73 K31:K73 M31:M73 O31:O73 S31:S73 U31:U73 W31:W73 Y31:Y73">
    <cfRule type="expression" dxfId="1026" priority="41" stopIfTrue="1">
      <formula>AND(NOT(ISBLANK(D31)),ISBLANK(E31))</formula>
    </cfRule>
  </conditionalFormatting>
  <conditionalFormatting sqref="B17">
    <cfRule type="expression" dxfId="1025" priority="32">
      <formula>AND(NOT(ISBLANK($A17)),ISBLANK(B17))</formula>
    </cfRule>
  </conditionalFormatting>
  <conditionalFormatting sqref="C4:C30">
    <cfRule type="expression" dxfId="1024" priority="42">
      <formula>AND(NOT(ISBLANK(A4)),ISBLANK(C4))</formula>
    </cfRule>
  </conditionalFormatting>
  <conditionalFormatting sqref="D4:D30 F4:F30 H4:H30 J4:J30 L4:L30 N4:N30 R4:R30 T4:T30 V4:V30 X4:X30">
    <cfRule type="expression" dxfId="1023" priority="43">
      <formula>AND(NOT(ISBLANK(E4)),ISBLANK(D4))</formula>
    </cfRule>
  </conditionalFormatting>
  <conditionalFormatting sqref="E4:E30 G4:G30 I4:I30 K4:K30 M4:M30 O4:O30 S4:S30 U4:U30 W4:W30 Y4:Y30">
    <cfRule type="expression" dxfId="1022" priority="44">
      <formula>AND(NOT(ISBLANK(D4)),ISBLANK(E4))</formula>
    </cfRule>
  </conditionalFormatting>
  <conditionalFormatting sqref="B4">
    <cfRule type="expression" dxfId="1021" priority="31">
      <formula>AND(NOT(ISBLANK($A4)),ISBLANK(B4))</formula>
    </cfRule>
  </conditionalFormatting>
  <conditionalFormatting sqref="B5">
    <cfRule type="expression" dxfId="1020" priority="30">
      <formula>AND(NOT(ISBLANK($A5)),ISBLANK(B5))</formula>
    </cfRule>
  </conditionalFormatting>
  <conditionalFormatting sqref="B6">
    <cfRule type="expression" dxfId="1019" priority="29">
      <formula>AND(NOT(ISBLANK($A6)),ISBLANK(B6))</formula>
    </cfRule>
  </conditionalFormatting>
  <conditionalFormatting sqref="B7">
    <cfRule type="expression" dxfId="1018" priority="28" stopIfTrue="1">
      <formula>AND(NOT(ISBLANK($A7)),ISBLANK(B7))</formula>
    </cfRule>
  </conditionalFormatting>
  <conditionalFormatting sqref="B8">
    <cfRule type="expression" dxfId="1017" priority="27">
      <formula>AND(NOT(ISBLANK($A8)),ISBLANK(B8))</formula>
    </cfRule>
  </conditionalFormatting>
  <conditionalFormatting sqref="B9">
    <cfRule type="expression" dxfId="1016" priority="26">
      <formula>AND(NOT(ISBLANK($A9)),ISBLANK(B9))</formula>
    </cfRule>
  </conditionalFormatting>
  <conditionalFormatting sqref="B10">
    <cfRule type="expression" dxfId="1015" priority="25">
      <formula>AND(NOT(ISBLANK($A10)),ISBLANK(B10))</formula>
    </cfRule>
  </conditionalFormatting>
  <conditionalFormatting sqref="B10">
    <cfRule type="expression" dxfId="1014" priority="24">
      <formula>AND(NOT(ISBLANK($A10)),ISBLANK(B10))</formula>
    </cfRule>
  </conditionalFormatting>
  <conditionalFormatting sqref="B10">
    <cfRule type="expression" dxfId="1013" priority="23">
      <formula>AND(NOT(ISBLANK($A10)),ISBLANK(B10))</formula>
    </cfRule>
  </conditionalFormatting>
  <conditionalFormatting sqref="B10">
    <cfRule type="expression" dxfId="1012" priority="22">
      <formula>AND(NOT(ISBLANK($A10)),ISBLANK(B10))</formula>
    </cfRule>
  </conditionalFormatting>
  <conditionalFormatting sqref="B10">
    <cfRule type="expression" dxfId="1011" priority="21">
      <formula>AND(NOT(ISBLANK($A10)),ISBLANK(B10))</formula>
    </cfRule>
  </conditionalFormatting>
  <conditionalFormatting sqref="B11">
    <cfRule type="expression" dxfId="1010" priority="20">
      <formula>AND(NOT(ISBLANK($A11)),ISBLANK(B11))</formula>
    </cfRule>
  </conditionalFormatting>
  <conditionalFormatting sqref="B12">
    <cfRule type="expression" dxfId="1009" priority="19">
      <formula>AND(NOT(ISBLANK($A12)),ISBLANK(B12))</formula>
    </cfRule>
  </conditionalFormatting>
  <conditionalFormatting sqref="B13">
    <cfRule type="expression" dxfId="1008" priority="18">
      <formula>AND(NOT(ISBLANK($A13)),ISBLANK(B13))</formula>
    </cfRule>
  </conditionalFormatting>
  <conditionalFormatting sqref="B14">
    <cfRule type="expression" dxfId="1007" priority="17">
      <formula>AND(NOT(ISBLANK($A14)),ISBLANK(B14))</formula>
    </cfRule>
  </conditionalFormatting>
  <conditionalFormatting sqref="B15">
    <cfRule type="expression" dxfId="1006" priority="16">
      <formula>AND(NOT(ISBLANK($A15)),ISBLANK(B15))</formula>
    </cfRule>
  </conditionalFormatting>
  <conditionalFormatting sqref="B20">
    <cfRule type="expression" dxfId="1005" priority="15">
      <formula>AND(NOT(ISBLANK($A20)),ISBLANK(B20))</formula>
    </cfRule>
  </conditionalFormatting>
  <conditionalFormatting sqref="B16">
    <cfRule type="expression" dxfId="1004" priority="14">
      <formula>AND(NOT(ISBLANK($A16)),ISBLANK(B16))</formula>
    </cfRule>
  </conditionalFormatting>
  <conditionalFormatting sqref="B18">
    <cfRule type="expression" dxfId="1003" priority="13">
      <formula>AND(NOT(ISBLANK($A18)),ISBLANK(B18))</formula>
    </cfRule>
  </conditionalFormatting>
  <conditionalFormatting sqref="B19">
    <cfRule type="expression" dxfId="1002" priority="12">
      <formula>AND(NOT(ISBLANK($A19)),ISBLANK(B19))</formula>
    </cfRule>
  </conditionalFormatting>
  <conditionalFormatting sqref="B21">
    <cfRule type="expression" dxfId="1001" priority="11">
      <formula>AND(NOT(ISBLANK($A21)),ISBLANK(B21))</formula>
    </cfRule>
  </conditionalFormatting>
  <conditionalFormatting sqref="B22">
    <cfRule type="expression" dxfId="1000" priority="10">
      <formula>AND(NOT(ISBLANK($A22)),ISBLANK(B22))</formula>
    </cfRule>
  </conditionalFormatting>
  <conditionalFormatting sqref="B23">
    <cfRule type="expression" dxfId="999" priority="9">
      <formula>AND(NOT(ISBLANK($A23)),ISBLANK(B23))</formula>
    </cfRule>
  </conditionalFormatting>
  <conditionalFormatting sqref="B23">
    <cfRule type="expression" dxfId="998" priority="8">
      <formula>AND(NOT(ISBLANK($A23)),ISBLANK(B23))</formula>
    </cfRule>
  </conditionalFormatting>
  <conditionalFormatting sqref="B24">
    <cfRule type="expression" dxfId="997" priority="7">
      <formula>AND(NOT(ISBLANK($A24)),ISBLANK(B24))</formula>
    </cfRule>
  </conditionalFormatting>
  <conditionalFormatting sqref="B25">
    <cfRule type="expression" dxfId="996" priority="6">
      <formula>AND(NOT(ISBLANK($A25)),ISBLANK(B25))</formula>
    </cfRule>
  </conditionalFormatting>
  <conditionalFormatting sqref="B26">
    <cfRule type="expression" dxfId="995" priority="5">
      <formula>AND(NOT(ISBLANK($A26)),ISBLANK(B26))</formula>
    </cfRule>
  </conditionalFormatting>
  <conditionalFormatting sqref="B27">
    <cfRule type="expression" dxfId="994" priority="4">
      <formula>AND(NOT(ISBLANK($A27)),ISBLANK(B27))</formula>
    </cfRule>
  </conditionalFormatting>
  <conditionalFormatting sqref="B28">
    <cfRule type="expression" dxfId="993" priority="3">
      <formula>AND(NOT(ISBLANK($A28)),ISBLANK(B28))</formula>
    </cfRule>
  </conditionalFormatting>
  <conditionalFormatting sqref="B29">
    <cfRule type="expression" dxfId="992" priority="2">
      <formula>AND(NOT(ISBLANK($A29)),ISBLANK(B29))</formula>
    </cfRule>
  </conditionalFormatting>
  <conditionalFormatting sqref="B30">
    <cfRule type="expression" dxfId="991" priority="1">
      <formula>AND(NOT(ISBLANK($A30)),ISBLANK(B30))</formula>
    </cfRule>
  </conditionalFormatting>
  <dataValidations count="7">
    <dataValidation type="decimal" operator="greaterThan" allowBlank="1" showInputMessage="1" showErrorMessage="1" sqref="AD4:AI29 AK4:AL29 AK31:AL73 AD31:AI73">
      <formula1>0</formula1>
    </dataValidation>
    <dataValidation type="custom" allowBlank="1" showInputMessage="1" showErrorMessage="1" errorTitle="Headcount" error="The value entered in the headcount field must be greater than or equal to the value entered in the FTE field." sqref="T4:T29 V4:V29 X4:X29 R4:R29 J4:J29 L4:L29 N4:N29 D4:D29 F4:F29 H4:H29 T31:T73 H31:H73 F31:F73 R31:R73 X31:X73 V31:V73 D31:D73 N31:N73 L31:L73 J31:J73">
      <formula1>D4&gt;=E4</formula1>
    </dataValidation>
    <dataValidation type="custom" allowBlank="1" showInputMessage="1" showErrorMessage="1" errorTitle="FTE" error="The value entered in the FTE field must be less than or equal to the value entered in the headcount field." sqref="U4:U29 W4:W29 Y4:Y29 S4:S29 I4:I29 K4:K29 O4:O29 E4:E29 M4:M29 G4:G29 U31:U73 G31:G73 M31:M73 S31:S73 Y31:Y73 W31:W73 E31:E73 O31:O73 K31:K73 I31:I73">
      <formula1>E4&lt;=D4</formula1>
    </dataValidation>
    <dataValidation operator="lessThanOrEqual" allowBlank="1" showInputMessage="1" showErrorMessage="1" error="FTE cannot be greater than Headcount_x000a_" sqref="R74:AN65536 A74:O65536 AO1 AK30:AL30 R1 A1:C1 P2 AB1 D30:O30 P4:Q65536 AO4:AO65536 R30:Y30 AD30:AI30 AP1:IV1048576 AB3:AC73 A30"/>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4:A7 A9:A29">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4:B30">
      <formula1>INDIRECT("Organisation_Type")</formula1>
    </dataValidation>
    <dataValidation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8"/>
  </dataValidations>
  <pageMargins left="0.23622047244094491" right="0.19685039370078741" top="0.31496062992125984" bottom="0.39370078740157483" header="0.15748031496062992" footer="0.31496062992125984"/>
  <pageSetup paperSize="8" scale="35" fitToHeight="3" orientation="landscape" verticalDpi="4"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opLeftCell="AI1" zoomScaleNormal="100" workbookViewId="0">
      <selection activeCell="AO7" sqref="AO7:AO30"/>
    </sheetView>
  </sheetViews>
  <sheetFormatPr defaultColWidth="8.90625" defaultRowHeight="15" x14ac:dyDescent="0.25"/>
  <cols>
    <col min="1" max="1" width="23.54296875" style="77" customWidth="1"/>
    <col min="2" max="2" width="15.08984375" style="77" customWidth="1"/>
    <col min="3" max="3" width="13.08984375" style="77" customWidth="1"/>
    <col min="4" max="15" width="9.6328125" style="77" customWidth="1"/>
    <col min="16" max="17" width="9.1796875" style="63" customWidth="1"/>
    <col min="18" max="23" width="9.6328125" style="63" customWidth="1"/>
    <col min="24" max="25" width="10.08984375" style="63" customWidth="1"/>
    <col min="26" max="27" width="9.6328125" style="63" customWidth="1"/>
    <col min="28" max="29" width="11.08984375" style="63" customWidth="1"/>
    <col min="30" max="36" width="15.54296875" style="63" customWidth="1"/>
    <col min="37" max="39" width="17.6328125" style="63" customWidth="1"/>
    <col min="40" max="40" width="20.81640625" style="63" customWidth="1"/>
    <col min="41" max="41" width="18" style="63" customWidth="1"/>
    <col min="42" max="42" width="13.81640625" style="63" customWidth="1"/>
    <col min="43" max="16384" width="8.90625" style="63"/>
  </cols>
  <sheetData>
    <row r="1" spans="1:42" ht="7.5" customHeight="1" x14ac:dyDescent="0.25">
      <c r="A1" s="62"/>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row>
    <row r="2" spans="1:42" ht="113.25" customHeight="1" x14ac:dyDescent="0.25">
      <c r="A2" s="111" t="s">
        <v>77</v>
      </c>
      <c r="B2" s="112"/>
      <c r="C2" s="112"/>
      <c r="D2" s="112"/>
      <c r="E2" s="112"/>
      <c r="F2" s="112"/>
      <c r="G2" s="112"/>
      <c r="H2" s="113"/>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row>
    <row r="3" spans="1:42" ht="7.5" customHeight="1" x14ac:dyDescent="0.25">
      <c r="A3" s="62"/>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row>
    <row r="4" spans="1:42" s="64" customFormat="1" ht="15" customHeight="1" x14ac:dyDescent="0.25">
      <c r="A4" s="114" t="s">
        <v>0</v>
      </c>
      <c r="B4" s="117" t="s">
        <v>1</v>
      </c>
      <c r="C4" s="117" t="s">
        <v>2</v>
      </c>
      <c r="D4" s="118" t="s">
        <v>3</v>
      </c>
      <c r="E4" s="119"/>
      <c r="F4" s="119"/>
      <c r="G4" s="119"/>
      <c r="H4" s="119"/>
      <c r="I4" s="119"/>
      <c r="J4" s="119"/>
      <c r="K4" s="119"/>
      <c r="L4" s="119"/>
      <c r="M4" s="119"/>
      <c r="N4" s="119"/>
      <c r="O4" s="119"/>
      <c r="P4" s="119"/>
      <c r="Q4" s="120"/>
      <c r="R4" s="126" t="s">
        <v>4</v>
      </c>
      <c r="S4" s="140"/>
      <c r="T4" s="140"/>
      <c r="U4" s="140"/>
      <c r="V4" s="140"/>
      <c r="W4" s="140"/>
      <c r="X4" s="140"/>
      <c r="Y4" s="140"/>
      <c r="Z4" s="140"/>
      <c r="AA4" s="127"/>
      <c r="AB4" s="128" t="s">
        <v>5</v>
      </c>
      <c r="AC4" s="129"/>
      <c r="AD4" s="132" t="s">
        <v>78</v>
      </c>
      <c r="AE4" s="133"/>
      <c r="AF4" s="133"/>
      <c r="AG4" s="133"/>
      <c r="AH4" s="133"/>
      <c r="AI4" s="133"/>
      <c r="AJ4" s="134"/>
      <c r="AK4" s="135" t="s">
        <v>79</v>
      </c>
      <c r="AL4" s="136"/>
      <c r="AM4" s="136"/>
      <c r="AN4" s="137" t="s">
        <v>80</v>
      </c>
      <c r="AO4" s="114" t="s">
        <v>81</v>
      </c>
      <c r="AP4" s="114" t="s">
        <v>82</v>
      </c>
    </row>
    <row r="5" spans="1:42" s="64" customFormat="1" ht="53.25" customHeight="1" x14ac:dyDescent="0.25">
      <c r="A5" s="115"/>
      <c r="B5" s="115"/>
      <c r="C5" s="115"/>
      <c r="D5" s="121" t="s">
        <v>83</v>
      </c>
      <c r="E5" s="122"/>
      <c r="F5" s="121" t="s">
        <v>84</v>
      </c>
      <c r="G5" s="122"/>
      <c r="H5" s="121" t="s">
        <v>85</v>
      </c>
      <c r="I5" s="122"/>
      <c r="J5" s="121" t="s">
        <v>13</v>
      </c>
      <c r="K5" s="122"/>
      <c r="L5" s="121" t="s">
        <v>86</v>
      </c>
      <c r="M5" s="122"/>
      <c r="N5" s="121" t="s">
        <v>15</v>
      </c>
      <c r="O5" s="122"/>
      <c r="P5" s="118" t="s">
        <v>16</v>
      </c>
      <c r="Q5" s="120"/>
      <c r="R5" s="118" t="s">
        <v>17</v>
      </c>
      <c r="S5" s="127"/>
      <c r="T5" s="126" t="s">
        <v>18</v>
      </c>
      <c r="U5" s="127"/>
      <c r="V5" s="126" t="s">
        <v>19</v>
      </c>
      <c r="W5" s="127"/>
      <c r="X5" s="126" t="s">
        <v>20</v>
      </c>
      <c r="Y5" s="127"/>
      <c r="Z5" s="118" t="s">
        <v>21</v>
      </c>
      <c r="AA5" s="120"/>
      <c r="AB5" s="130"/>
      <c r="AC5" s="131"/>
      <c r="AD5" s="114" t="s">
        <v>87</v>
      </c>
      <c r="AE5" s="114" t="s">
        <v>88</v>
      </c>
      <c r="AF5" s="114" t="s">
        <v>89</v>
      </c>
      <c r="AG5" s="114" t="s">
        <v>90</v>
      </c>
      <c r="AH5" s="114" t="s">
        <v>91</v>
      </c>
      <c r="AI5" s="114" t="s">
        <v>92</v>
      </c>
      <c r="AJ5" s="125" t="s">
        <v>93</v>
      </c>
      <c r="AK5" s="114" t="s">
        <v>94</v>
      </c>
      <c r="AL5" s="114" t="s">
        <v>95</v>
      </c>
      <c r="AM5" s="114" t="s">
        <v>96</v>
      </c>
      <c r="AN5" s="138"/>
      <c r="AO5" s="123"/>
      <c r="AP5" s="123"/>
    </row>
    <row r="6" spans="1:42" ht="57.75" customHeight="1" x14ac:dyDescent="0.25">
      <c r="A6" s="116"/>
      <c r="B6" s="116"/>
      <c r="C6" s="116"/>
      <c r="D6" s="65" t="s">
        <v>32</v>
      </c>
      <c r="E6" s="65" t="s">
        <v>33</v>
      </c>
      <c r="F6" s="65" t="s">
        <v>32</v>
      </c>
      <c r="G6" s="65" t="s">
        <v>33</v>
      </c>
      <c r="H6" s="65" t="s">
        <v>32</v>
      </c>
      <c r="I6" s="65" t="s">
        <v>33</v>
      </c>
      <c r="J6" s="65" t="s">
        <v>32</v>
      </c>
      <c r="K6" s="65" t="s">
        <v>33</v>
      </c>
      <c r="L6" s="65" t="s">
        <v>32</v>
      </c>
      <c r="M6" s="65" t="s">
        <v>33</v>
      </c>
      <c r="N6" s="65" t="s">
        <v>32</v>
      </c>
      <c r="O6" s="65" t="s">
        <v>33</v>
      </c>
      <c r="P6" s="65" t="s">
        <v>32</v>
      </c>
      <c r="Q6" s="65" t="s">
        <v>33</v>
      </c>
      <c r="R6" s="66" t="s">
        <v>32</v>
      </c>
      <c r="S6" s="66" t="s">
        <v>33</v>
      </c>
      <c r="T6" s="66" t="s">
        <v>32</v>
      </c>
      <c r="U6" s="66" t="s">
        <v>33</v>
      </c>
      <c r="V6" s="66" t="s">
        <v>32</v>
      </c>
      <c r="W6" s="66" t="s">
        <v>33</v>
      </c>
      <c r="X6" s="66" t="s">
        <v>32</v>
      </c>
      <c r="Y6" s="66" t="s">
        <v>33</v>
      </c>
      <c r="Z6" s="66" t="s">
        <v>32</v>
      </c>
      <c r="AA6" s="66" t="s">
        <v>33</v>
      </c>
      <c r="AB6" s="67" t="s">
        <v>32</v>
      </c>
      <c r="AC6" s="68" t="s">
        <v>33</v>
      </c>
      <c r="AD6" s="124"/>
      <c r="AE6" s="124"/>
      <c r="AF6" s="124"/>
      <c r="AG6" s="124"/>
      <c r="AH6" s="124"/>
      <c r="AI6" s="124"/>
      <c r="AJ6" s="125"/>
      <c r="AK6" s="124"/>
      <c r="AL6" s="124"/>
      <c r="AM6" s="124"/>
      <c r="AN6" s="139"/>
      <c r="AO6" s="124"/>
      <c r="AP6" s="124"/>
    </row>
    <row r="7" spans="1:42" ht="60" x14ac:dyDescent="0.25">
      <c r="A7" s="69" t="s">
        <v>59</v>
      </c>
      <c r="B7" s="54" t="s">
        <v>34</v>
      </c>
      <c r="C7" s="69" t="s">
        <v>35</v>
      </c>
      <c r="D7" s="38">
        <v>60</v>
      </c>
      <c r="E7" s="38">
        <v>53.2</v>
      </c>
      <c r="F7" s="38">
        <v>268</v>
      </c>
      <c r="G7" s="38">
        <v>244.9</v>
      </c>
      <c r="H7" s="38">
        <v>494</v>
      </c>
      <c r="I7" s="38">
        <v>453.4</v>
      </c>
      <c r="J7" s="38">
        <v>38</v>
      </c>
      <c r="K7" s="38">
        <v>35.700000000000003</v>
      </c>
      <c r="L7" s="38">
        <v>3</v>
      </c>
      <c r="M7" s="38">
        <v>3</v>
      </c>
      <c r="N7" s="38">
        <v>2</v>
      </c>
      <c r="O7" s="38">
        <v>1.2</v>
      </c>
      <c r="P7" s="70">
        <f>SUM(D7,F7,H7,J7,L7,N7)</f>
        <v>865</v>
      </c>
      <c r="Q7" s="70">
        <f>SUM(E7,G7,I7,K7,M7,O7)</f>
        <v>791.40000000000009</v>
      </c>
      <c r="R7" s="38">
        <v>12</v>
      </c>
      <c r="S7" s="38">
        <v>12</v>
      </c>
      <c r="T7" s="38">
        <v>0</v>
      </c>
      <c r="U7" s="38">
        <v>0</v>
      </c>
      <c r="V7" s="38">
        <v>0</v>
      </c>
      <c r="W7" s="38">
        <v>0</v>
      </c>
      <c r="X7" s="38">
        <v>4</v>
      </c>
      <c r="Y7" s="38">
        <v>4</v>
      </c>
      <c r="Z7" s="71">
        <f>SUM(R7,T7,V7,X7,)</f>
        <v>16</v>
      </c>
      <c r="AA7" s="71">
        <f>SUM(S7,U7,W7,Y7)</f>
        <v>16</v>
      </c>
      <c r="AB7" s="72">
        <f>P7+Z7</f>
        <v>881</v>
      </c>
      <c r="AC7" s="72">
        <f>Q7+AA7</f>
        <v>807.40000000000009</v>
      </c>
      <c r="AD7" s="41">
        <v>2187447.79</v>
      </c>
      <c r="AE7" s="73">
        <v>18232.740000000002</v>
      </c>
      <c r="AF7" s="42">
        <v>0</v>
      </c>
      <c r="AG7" s="42">
        <v>7171.43</v>
      </c>
      <c r="AH7" s="42">
        <v>395587.34</v>
      </c>
      <c r="AI7" s="42">
        <v>170365.77</v>
      </c>
      <c r="AJ7" s="74">
        <f>SUM(AD7:AI7)</f>
        <v>2778805.0700000003</v>
      </c>
      <c r="AK7" s="48">
        <v>5858.61</v>
      </c>
      <c r="AL7" s="48">
        <v>29225</v>
      </c>
      <c r="AM7" s="75">
        <f>SUM(AK7:AL7)</f>
        <v>35083.61</v>
      </c>
      <c r="AN7" s="75">
        <f>SUM(AM7,AJ7)</f>
        <v>2813888.68</v>
      </c>
      <c r="AO7" s="51"/>
      <c r="AP7" s="51"/>
    </row>
    <row r="8" spans="1:42" ht="60" x14ac:dyDescent="0.25">
      <c r="A8" s="69" t="s">
        <v>36</v>
      </c>
      <c r="B8" s="54" t="s">
        <v>37</v>
      </c>
      <c r="C8" s="69" t="s">
        <v>35</v>
      </c>
      <c r="D8" s="38">
        <v>5</v>
      </c>
      <c r="E8" s="38">
        <v>4.5599999999999996</v>
      </c>
      <c r="F8" s="38">
        <v>33</v>
      </c>
      <c r="G8" s="38">
        <v>31.57</v>
      </c>
      <c r="H8" s="38">
        <v>53</v>
      </c>
      <c r="I8" s="38">
        <v>50.36</v>
      </c>
      <c r="J8" s="38">
        <v>12</v>
      </c>
      <c r="K8" s="38">
        <v>11.79</v>
      </c>
      <c r="L8" s="38">
        <v>4</v>
      </c>
      <c r="M8" s="38">
        <v>3.1</v>
      </c>
      <c r="N8" s="38"/>
      <c r="O8" s="38"/>
      <c r="P8" s="70">
        <f t="shared" ref="P8:Q52" si="0">SUM(D8,F8,H8,J8,L8,N8)</f>
        <v>107</v>
      </c>
      <c r="Q8" s="70">
        <f t="shared" si="0"/>
        <v>101.38</v>
      </c>
      <c r="R8" s="38">
        <v>1</v>
      </c>
      <c r="S8" s="38">
        <v>1</v>
      </c>
      <c r="T8" s="38"/>
      <c r="U8" s="38"/>
      <c r="V8" s="38">
        <v>10</v>
      </c>
      <c r="W8" s="38">
        <v>10</v>
      </c>
      <c r="X8" s="38"/>
      <c r="Y8" s="38"/>
      <c r="Z8" s="71">
        <f t="shared" ref="Z8:Z52" si="1">SUM(R8,T8,V8,X8,)</f>
        <v>11</v>
      </c>
      <c r="AA8" s="71">
        <f t="shared" ref="AA8:AA52" si="2">SUM(S8,U8,W8,Y8)</f>
        <v>11</v>
      </c>
      <c r="AB8" s="72">
        <f t="shared" ref="AB8:AC52" si="3">P8+Z8</f>
        <v>118</v>
      </c>
      <c r="AC8" s="72">
        <f t="shared" si="3"/>
        <v>112.38</v>
      </c>
      <c r="AD8" s="41">
        <v>274458.71000000002</v>
      </c>
      <c r="AE8" s="73">
        <v>2868.38</v>
      </c>
      <c r="AF8" s="42">
        <v>2961.86</v>
      </c>
      <c r="AG8" s="42">
        <v>444.95</v>
      </c>
      <c r="AH8" s="42">
        <v>68726.080000000002</v>
      </c>
      <c r="AI8" s="42">
        <v>20288.75</v>
      </c>
      <c r="AJ8" s="74">
        <f t="shared" ref="AJ8:AJ52" si="4">SUM(AD8:AI8)</f>
        <v>369748.73000000004</v>
      </c>
      <c r="AK8" s="48">
        <v>111071.66</v>
      </c>
      <c r="AL8" s="48"/>
      <c r="AM8" s="75">
        <f t="shared" ref="AM8:AM52" si="5">SUM(AK8:AL8)</f>
        <v>111071.66</v>
      </c>
      <c r="AN8" s="75">
        <f t="shared" ref="AN8:AN45" si="6">SUM(AM8,AJ8)</f>
        <v>480820.39</v>
      </c>
      <c r="AO8" s="51"/>
      <c r="AP8" s="76"/>
    </row>
    <row r="9" spans="1:42" ht="60" x14ac:dyDescent="0.25">
      <c r="A9" s="54" t="s">
        <v>38</v>
      </c>
      <c r="B9" s="54" t="s">
        <v>37</v>
      </c>
      <c r="C9" s="54" t="s">
        <v>35</v>
      </c>
      <c r="D9" s="38">
        <v>196</v>
      </c>
      <c r="E9" s="38">
        <v>175.48</v>
      </c>
      <c r="F9" s="38">
        <v>311</v>
      </c>
      <c r="G9" s="38">
        <v>292.83</v>
      </c>
      <c r="H9" s="38">
        <v>718</v>
      </c>
      <c r="I9" s="38">
        <v>672.55</v>
      </c>
      <c r="J9" s="38">
        <v>198</v>
      </c>
      <c r="K9" s="38">
        <v>183.09</v>
      </c>
      <c r="L9" s="38">
        <v>43</v>
      </c>
      <c r="M9" s="38">
        <v>41.37</v>
      </c>
      <c r="N9" s="38">
        <v>0</v>
      </c>
      <c r="O9" s="38">
        <v>0</v>
      </c>
      <c r="P9" s="70">
        <f t="shared" si="0"/>
        <v>1466</v>
      </c>
      <c r="Q9" s="70">
        <f t="shared" si="0"/>
        <v>1365.3199999999997</v>
      </c>
      <c r="R9" s="38">
        <v>12</v>
      </c>
      <c r="S9" s="38">
        <v>12</v>
      </c>
      <c r="T9" s="38"/>
      <c r="U9" s="38"/>
      <c r="V9" s="38">
        <v>1</v>
      </c>
      <c r="W9" s="38">
        <v>1</v>
      </c>
      <c r="X9" s="38">
        <v>1</v>
      </c>
      <c r="Y9" s="38">
        <v>0.2</v>
      </c>
      <c r="Z9" s="71">
        <f t="shared" si="1"/>
        <v>14</v>
      </c>
      <c r="AA9" s="71">
        <f t="shared" si="2"/>
        <v>13.2</v>
      </c>
      <c r="AB9" s="72">
        <f t="shared" si="3"/>
        <v>1480</v>
      </c>
      <c r="AC9" s="72">
        <f t="shared" si="3"/>
        <v>1378.5199999999998</v>
      </c>
      <c r="AD9" s="41">
        <v>4162346.54</v>
      </c>
      <c r="AE9" s="42">
        <v>71933.64</v>
      </c>
      <c r="AF9" s="42"/>
      <c r="AG9" s="42">
        <v>31858.06</v>
      </c>
      <c r="AH9" s="42">
        <v>1052923.55</v>
      </c>
      <c r="AI9" s="42">
        <v>339927.44</v>
      </c>
      <c r="AJ9" s="74">
        <f t="shared" si="4"/>
        <v>5658989.2299999995</v>
      </c>
      <c r="AK9" s="48">
        <v>41454.54</v>
      </c>
      <c r="AL9" s="48">
        <v>5000</v>
      </c>
      <c r="AM9" s="75">
        <f t="shared" si="5"/>
        <v>46454.54</v>
      </c>
      <c r="AN9" s="75">
        <f t="shared" si="6"/>
        <v>5705443.7699999996</v>
      </c>
      <c r="AO9" s="76"/>
      <c r="AP9" s="76"/>
    </row>
    <row r="10" spans="1:42" ht="60" x14ac:dyDescent="0.25">
      <c r="A10" s="54" t="s">
        <v>60</v>
      </c>
      <c r="B10" s="54" t="s">
        <v>39</v>
      </c>
      <c r="C10" s="54" t="s">
        <v>35</v>
      </c>
      <c r="D10" s="38">
        <v>160</v>
      </c>
      <c r="E10" s="38">
        <v>153.31899999999999</v>
      </c>
      <c r="F10" s="38">
        <v>394</v>
      </c>
      <c r="G10" s="38">
        <v>383.06700000000001</v>
      </c>
      <c r="H10" s="38">
        <v>1154</v>
      </c>
      <c r="I10" s="38">
        <v>1127.3699999999999</v>
      </c>
      <c r="J10" s="38">
        <v>1174</v>
      </c>
      <c r="K10" s="38">
        <v>1133.2080000000001</v>
      </c>
      <c r="L10" s="38">
        <v>207</v>
      </c>
      <c r="M10" s="38">
        <v>199.328</v>
      </c>
      <c r="N10" s="38">
        <v>0</v>
      </c>
      <c r="O10" s="38">
        <v>0</v>
      </c>
      <c r="P10" s="70">
        <f t="shared" si="0"/>
        <v>3089</v>
      </c>
      <c r="Q10" s="70">
        <f t="shared" si="0"/>
        <v>2996.2919999999999</v>
      </c>
      <c r="R10" s="38">
        <v>65</v>
      </c>
      <c r="S10" s="38">
        <v>65</v>
      </c>
      <c r="T10" s="38">
        <v>6</v>
      </c>
      <c r="U10" s="38">
        <v>6</v>
      </c>
      <c r="V10" s="38">
        <v>52</v>
      </c>
      <c r="W10" s="38">
        <v>52</v>
      </c>
      <c r="X10" s="38">
        <v>55</v>
      </c>
      <c r="Y10" s="38">
        <v>55</v>
      </c>
      <c r="Z10" s="71">
        <f t="shared" si="1"/>
        <v>178</v>
      </c>
      <c r="AA10" s="71">
        <f t="shared" si="2"/>
        <v>178</v>
      </c>
      <c r="AB10" s="72">
        <f t="shared" si="3"/>
        <v>3267</v>
      </c>
      <c r="AC10" s="72">
        <f t="shared" si="3"/>
        <v>3174.2919999999999</v>
      </c>
      <c r="AD10" s="41">
        <v>11256381.93</v>
      </c>
      <c r="AE10" s="42">
        <v>301763.01</v>
      </c>
      <c r="AF10" s="42">
        <v>31050</v>
      </c>
      <c r="AG10" s="42">
        <v>39102.089999999997</v>
      </c>
      <c r="AH10" s="42">
        <v>2243062.1800000002</v>
      </c>
      <c r="AI10" s="42">
        <v>1008123.33</v>
      </c>
      <c r="AJ10" s="74">
        <f t="shared" si="4"/>
        <v>14879482.539999999</v>
      </c>
      <c r="AK10" s="48">
        <v>1284655</v>
      </c>
      <c r="AL10" s="48">
        <v>1655390</v>
      </c>
      <c r="AM10" s="75">
        <f t="shared" si="5"/>
        <v>2940045</v>
      </c>
      <c r="AN10" s="75">
        <f t="shared" si="6"/>
        <v>17819527.539999999</v>
      </c>
      <c r="AO10" s="76" t="s">
        <v>71</v>
      </c>
      <c r="AP10" s="76"/>
    </row>
    <row r="11" spans="1:42" ht="60" x14ac:dyDescent="0.25">
      <c r="A11" s="54" t="s">
        <v>74</v>
      </c>
      <c r="B11" s="54" t="s">
        <v>37</v>
      </c>
      <c r="C11" s="54" t="s">
        <v>35</v>
      </c>
      <c r="D11" s="38">
        <v>517</v>
      </c>
      <c r="E11" s="38">
        <v>443.55</v>
      </c>
      <c r="F11" s="38">
        <v>258</v>
      </c>
      <c r="G11" s="38">
        <v>244.43</v>
      </c>
      <c r="H11" s="38">
        <v>143</v>
      </c>
      <c r="I11" s="38">
        <v>138.83000000000001</v>
      </c>
      <c r="J11" s="38">
        <v>31</v>
      </c>
      <c r="K11" s="38">
        <v>29.91</v>
      </c>
      <c r="L11" s="38">
        <v>4</v>
      </c>
      <c r="M11" s="38">
        <v>4</v>
      </c>
      <c r="N11" s="38"/>
      <c r="O11" s="38"/>
      <c r="P11" s="70">
        <f t="shared" si="0"/>
        <v>953</v>
      </c>
      <c r="Q11" s="70">
        <f t="shared" si="0"/>
        <v>860.72</v>
      </c>
      <c r="R11" s="38"/>
      <c r="S11" s="38"/>
      <c r="T11" s="38"/>
      <c r="U11" s="38"/>
      <c r="V11" s="38"/>
      <c r="W11" s="38"/>
      <c r="X11" s="38">
        <v>19</v>
      </c>
      <c r="Y11" s="38">
        <v>19</v>
      </c>
      <c r="Z11" s="71">
        <f t="shared" si="1"/>
        <v>19</v>
      </c>
      <c r="AA11" s="71">
        <f t="shared" si="2"/>
        <v>19</v>
      </c>
      <c r="AB11" s="72">
        <f t="shared" si="3"/>
        <v>972</v>
      </c>
      <c r="AC11" s="72">
        <f t="shared" si="3"/>
        <v>879.72</v>
      </c>
      <c r="AD11" s="41">
        <v>1835928.75</v>
      </c>
      <c r="AE11" s="42">
        <v>39633.99</v>
      </c>
      <c r="AF11" s="42">
        <v>800</v>
      </c>
      <c r="AG11" s="42">
        <v>40292.93</v>
      </c>
      <c r="AH11" s="42">
        <v>359578.78</v>
      </c>
      <c r="AI11" s="42">
        <v>134955.49</v>
      </c>
      <c r="AJ11" s="74">
        <f t="shared" si="4"/>
        <v>2411189.9400000004</v>
      </c>
      <c r="AK11" s="48"/>
      <c r="AL11" s="48">
        <v>215394</v>
      </c>
      <c r="AM11" s="75">
        <f t="shared" si="5"/>
        <v>215394</v>
      </c>
      <c r="AN11" s="75">
        <f t="shared" si="6"/>
        <v>2626583.9400000004</v>
      </c>
      <c r="AO11" s="51"/>
      <c r="AP11" s="76"/>
    </row>
    <row r="12" spans="1:42" ht="60" x14ac:dyDescent="0.25">
      <c r="A12" s="54" t="s">
        <v>61</v>
      </c>
      <c r="B12" s="54" t="s">
        <v>40</v>
      </c>
      <c r="C12" s="54" t="s">
        <v>35</v>
      </c>
      <c r="D12" s="38">
        <v>3</v>
      </c>
      <c r="E12" s="38">
        <v>3</v>
      </c>
      <c r="F12" s="38">
        <v>2</v>
      </c>
      <c r="G12" s="38">
        <v>1.8879999999999999</v>
      </c>
      <c r="H12" s="38">
        <v>6</v>
      </c>
      <c r="I12" s="38">
        <v>5.6</v>
      </c>
      <c r="J12" s="38">
        <v>3</v>
      </c>
      <c r="K12" s="38">
        <v>3</v>
      </c>
      <c r="L12" s="38">
        <v>1</v>
      </c>
      <c r="M12" s="38">
        <v>1</v>
      </c>
      <c r="N12" s="38"/>
      <c r="O12" s="38"/>
      <c r="P12" s="70">
        <f t="shared" si="0"/>
        <v>15</v>
      </c>
      <c r="Q12" s="70">
        <f t="shared" si="0"/>
        <v>14.488</v>
      </c>
      <c r="R12" s="38"/>
      <c r="S12" s="38"/>
      <c r="T12" s="38"/>
      <c r="U12" s="38"/>
      <c r="V12" s="38"/>
      <c r="W12" s="38"/>
      <c r="X12" s="38"/>
      <c r="Y12" s="38"/>
      <c r="Z12" s="71">
        <f t="shared" si="1"/>
        <v>0</v>
      </c>
      <c r="AA12" s="71">
        <f t="shared" si="2"/>
        <v>0</v>
      </c>
      <c r="AB12" s="72">
        <f t="shared" si="3"/>
        <v>15</v>
      </c>
      <c r="AC12" s="72">
        <f t="shared" si="3"/>
        <v>14.488</v>
      </c>
      <c r="AD12" s="41">
        <v>52048</v>
      </c>
      <c r="AE12" s="42"/>
      <c r="AF12" s="42"/>
      <c r="AG12" s="42"/>
      <c r="AH12" s="42">
        <v>10817.81</v>
      </c>
      <c r="AI12" s="42">
        <v>4652.88</v>
      </c>
      <c r="AJ12" s="74">
        <f t="shared" si="4"/>
        <v>67518.69</v>
      </c>
      <c r="AK12" s="48"/>
      <c r="AL12" s="48"/>
      <c r="AM12" s="75">
        <f t="shared" si="5"/>
        <v>0</v>
      </c>
      <c r="AN12" s="75">
        <f t="shared" si="6"/>
        <v>67518.69</v>
      </c>
      <c r="AO12" s="76"/>
      <c r="AP12" s="76"/>
    </row>
    <row r="13" spans="1:42" ht="60" x14ac:dyDescent="0.25">
      <c r="A13" s="54" t="s">
        <v>41</v>
      </c>
      <c r="B13" s="54" t="s">
        <v>37</v>
      </c>
      <c r="C13" s="54" t="s">
        <v>35</v>
      </c>
      <c r="D13" s="38">
        <v>422</v>
      </c>
      <c r="E13" s="38">
        <v>392.26</v>
      </c>
      <c r="F13" s="38">
        <v>620</v>
      </c>
      <c r="G13" s="38">
        <v>608.27</v>
      </c>
      <c r="H13" s="38">
        <v>328</v>
      </c>
      <c r="I13" s="38">
        <v>321.91000000000003</v>
      </c>
      <c r="J13" s="38">
        <v>21</v>
      </c>
      <c r="K13" s="38">
        <v>21</v>
      </c>
      <c r="L13" s="38">
        <v>6</v>
      </c>
      <c r="M13" s="38">
        <v>6</v>
      </c>
      <c r="N13" s="38">
        <v>0</v>
      </c>
      <c r="O13" s="38">
        <v>0</v>
      </c>
      <c r="P13" s="70">
        <f t="shared" si="0"/>
        <v>1397</v>
      </c>
      <c r="Q13" s="70">
        <f t="shared" si="0"/>
        <v>1349.44</v>
      </c>
      <c r="R13" s="38">
        <v>39</v>
      </c>
      <c r="S13" s="38">
        <v>31.09</v>
      </c>
      <c r="T13" s="38">
        <v>5</v>
      </c>
      <c r="U13" s="38">
        <v>3.57</v>
      </c>
      <c r="V13" s="38">
        <v>64</v>
      </c>
      <c r="W13" s="38">
        <v>48.61</v>
      </c>
      <c r="X13" s="38">
        <v>8</v>
      </c>
      <c r="Y13" s="38">
        <v>2.1</v>
      </c>
      <c r="Z13" s="71">
        <f t="shared" si="1"/>
        <v>116</v>
      </c>
      <c r="AA13" s="71">
        <f t="shared" si="2"/>
        <v>85.36999999999999</v>
      </c>
      <c r="AB13" s="72">
        <f t="shared" si="3"/>
        <v>1513</v>
      </c>
      <c r="AC13" s="72">
        <f t="shared" si="3"/>
        <v>1434.81</v>
      </c>
      <c r="AD13" s="41">
        <v>3391954.79</v>
      </c>
      <c r="AE13" s="42">
        <v>173857.14</v>
      </c>
      <c r="AF13" s="42">
        <v>0</v>
      </c>
      <c r="AG13" s="42">
        <v>31998.84</v>
      </c>
      <c r="AH13" s="42">
        <v>460066.22</v>
      </c>
      <c r="AI13" s="42">
        <v>283502.96999999997</v>
      </c>
      <c r="AJ13" s="74">
        <f t="shared" si="4"/>
        <v>4341379.96</v>
      </c>
      <c r="AK13" s="48">
        <v>315248.32</v>
      </c>
      <c r="AL13" s="48">
        <v>10507.6</v>
      </c>
      <c r="AM13" s="75">
        <f t="shared" si="5"/>
        <v>325755.92</v>
      </c>
      <c r="AN13" s="75">
        <f t="shared" si="6"/>
        <v>4667135.88</v>
      </c>
      <c r="AO13" s="76"/>
      <c r="AP13" s="76"/>
    </row>
    <row r="14" spans="1:42" ht="60" x14ac:dyDescent="0.25">
      <c r="A14" s="54" t="s">
        <v>42</v>
      </c>
      <c r="B14" s="54" t="s">
        <v>37</v>
      </c>
      <c r="C14" s="54" t="s">
        <v>35</v>
      </c>
      <c r="D14" s="38">
        <v>14</v>
      </c>
      <c r="E14" s="38">
        <v>11.66</v>
      </c>
      <c r="F14" s="38">
        <v>36</v>
      </c>
      <c r="G14" s="38">
        <v>34.29</v>
      </c>
      <c r="H14" s="38">
        <v>76</v>
      </c>
      <c r="I14" s="38">
        <v>73.599999999999994</v>
      </c>
      <c r="J14" s="38">
        <v>16</v>
      </c>
      <c r="K14" s="38">
        <v>15.91</v>
      </c>
      <c r="L14" s="38">
        <v>3</v>
      </c>
      <c r="M14" s="38">
        <v>2.95</v>
      </c>
      <c r="N14" s="38"/>
      <c r="O14" s="38"/>
      <c r="P14" s="70">
        <f t="shared" si="0"/>
        <v>145</v>
      </c>
      <c r="Q14" s="70">
        <f t="shared" si="0"/>
        <v>138.41</v>
      </c>
      <c r="R14" s="38">
        <v>1</v>
      </c>
      <c r="S14" s="38">
        <v>1</v>
      </c>
      <c r="T14" s="38"/>
      <c r="U14" s="38"/>
      <c r="V14" s="38"/>
      <c r="W14" s="38"/>
      <c r="X14" s="38"/>
      <c r="Y14" s="38"/>
      <c r="Z14" s="71">
        <f t="shared" si="1"/>
        <v>1</v>
      </c>
      <c r="AA14" s="71">
        <f t="shared" si="2"/>
        <v>1</v>
      </c>
      <c r="AB14" s="72">
        <f t="shared" si="3"/>
        <v>146</v>
      </c>
      <c r="AC14" s="72">
        <f t="shared" si="3"/>
        <v>139.41</v>
      </c>
      <c r="AD14" s="41">
        <v>372496.39</v>
      </c>
      <c r="AE14" s="42">
        <v>2845.1</v>
      </c>
      <c r="AF14" s="42">
        <v>75</v>
      </c>
      <c r="AG14" s="42"/>
      <c r="AH14" s="42">
        <v>94610.48</v>
      </c>
      <c r="AI14" s="42">
        <v>26078.62</v>
      </c>
      <c r="AJ14" s="74">
        <f t="shared" si="4"/>
        <v>496105.58999999997</v>
      </c>
      <c r="AK14" s="48">
        <v>1653.75</v>
      </c>
      <c r="AL14" s="48"/>
      <c r="AM14" s="75">
        <f t="shared" si="5"/>
        <v>1653.75</v>
      </c>
      <c r="AN14" s="75">
        <f t="shared" si="6"/>
        <v>497759.33999999997</v>
      </c>
      <c r="AO14" s="76"/>
      <c r="AP14" s="76"/>
    </row>
    <row r="15" spans="1:42" ht="60" x14ac:dyDescent="0.25">
      <c r="A15" s="54" t="s">
        <v>63</v>
      </c>
      <c r="B15" s="54" t="s">
        <v>37</v>
      </c>
      <c r="C15" s="54" t="s">
        <v>35</v>
      </c>
      <c r="D15" s="38">
        <v>34</v>
      </c>
      <c r="E15" s="38">
        <v>32.659999999999997</v>
      </c>
      <c r="F15" s="38">
        <v>34</v>
      </c>
      <c r="G15" s="38">
        <v>31.35</v>
      </c>
      <c r="H15" s="38">
        <v>134</v>
      </c>
      <c r="I15" s="38">
        <v>125.86</v>
      </c>
      <c r="J15" s="38">
        <v>28</v>
      </c>
      <c r="K15" s="38">
        <v>26.51</v>
      </c>
      <c r="L15" s="38">
        <v>3</v>
      </c>
      <c r="M15" s="38">
        <v>3</v>
      </c>
      <c r="N15" s="38"/>
      <c r="O15" s="38"/>
      <c r="P15" s="70">
        <f t="shared" si="0"/>
        <v>233</v>
      </c>
      <c r="Q15" s="70">
        <f t="shared" si="0"/>
        <v>219.38</v>
      </c>
      <c r="R15" s="38"/>
      <c r="S15" s="38"/>
      <c r="T15" s="38"/>
      <c r="U15" s="38"/>
      <c r="V15" s="38">
        <v>3</v>
      </c>
      <c r="W15" s="38">
        <v>3</v>
      </c>
      <c r="X15" s="38"/>
      <c r="Y15" s="38"/>
      <c r="Z15" s="71">
        <f t="shared" si="1"/>
        <v>3</v>
      </c>
      <c r="AA15" s="71">
        <f t="shared" si="2"/>
        <v>3</v>
      </c>
      <c r="AB15" s="72">
        <f t="shared" si="3"/>
        <v>236</v>
      </c>
      <c r="AC15" s="72">
        <f t="shared" si="3"/>
        <v>222.38</v>
      </c>
      <c r="AD15" s="41">
        <v>584351.73</v>
      </c>
      <c r="AE15" s="42">
        <v>13431.42</v>
      </c>
      <c r="AF15" s="42">
        <v>1050</v>
      </c>
      <c r="AG15" s="42">
        <v>2966.27</v>
      </c>
      <c r="AH15" s="42">
        <v>149619.53</v>
      </c>
      <c r="AI15" s="42">
        <v>43221.04</v>
      </c>
      <c r="AJ15" s="74">
        <f t="shared" si="4"/>
        <v>794639.99000000011</v>
      </c>
      <c r="AK15" s="48">
        <v>24642</v>
      </c>
      <c r="AL15" s="48"/>
      <c r="AM15" s="75">
        <f t="shared" si="5"/>
        <v>24642</v>
      </c>
      <c r="AN15" s="75">
        <f t="shared" si="6"/>
        <v>819281.99000000011</v>
      </c>
      <c r="AO15" s="76"/>
      <c r="AP15" s="76"/>
    </row>
    <row r="16" spans="1:42" ht="60" x14ac:dyDescent="0.25">
      <c r="A16" s="54" t="s">
        <v>43</v>
      </c>
      <c r="B16" s="54" t="s">
        <v>37</v>
      </c>
      <c r="C16" s="54" t="s">
        <v>35</v>
      </c>
      <c r="D16" s="38">
        <v>21</v>
      </c>
      <c r="E16" s="38">
        <v>18</v>
      </c>
      <c r="F16" s="38">
        <v>32</v>
      </c>
      <c r="G16" s="38">
        <v>28</v>
      </c>
      <c r="H16" s="38">
        <v>20</v>
      </c>
      <c r="I16" s="38">
        <v>20</v>
      </c>
      <c r="J16" s="38">
        <v>5</v>
      </c>
      <c r="K16" s="38">
        <v>5</v>
      </c>
      <c r="L16" s="38"/>
      <c r="M16" s="38"/>
      <c r="N16" s="38">
        <v>2</v>
      </c>
      <c r="O16" s="38">
        <v>1.2E-2</v>
      </c>
      <c r="P16" s="70">
        <f t="shared" si="0"/>
        <v>80</v>
      </c>
      <c r="Q16" s="70">
        <f t="shared" si="0"/>
        <v>71.012</v>
      </c>
      <c r="R16" s="38">
        <v>0</v>
      </c>
      <c r="S16" s="38">
        <v>0</v>
      </c>
      <c r="T16" s="38"/>
      <c r="U16" s="38"/>
      <c r="V16" s="38"/>
      <c r="W16" s="38"/>
      <c r="X16" s="38"/>
      <c r="Y16" s="38"/>
      <c r="Z16" s="71">
        <f t="shared" si="1"/>
        <v>0</v>
      </c>
      <c r="AA16" s="71">
        <f t="shared" si="2"/>
        <v>0</v>
      </c>
      <c r="AB16" s="72">
        <f t="shared" si="3"/>
        <v>80</v>
      </c>
      <c r="AC16" s="72">
        <f t="shared" si="3"/>
        <v>71.012</v>
      </c>
      <c r="AD16" s="41">
        <v>246029</v>
      </c>
      <c r="AE16" s="42">
        <v>17881</v>
      </c>
      <c r="AF16" s="42">
        <v>0</v>
      </c>
      <c r="AG16" s="42">
        <v>0</v>
      </c>
      <c r="AH16" s="42">
        <v>62544</v>
      </c>
      <c r="AI16" s="42">
        <v>23713</v>
      </c>
      <c r="AJ16" s="74">
        <f t="shared" si="4"/>
        <v>350167</v>
      </c>
      <c r="AK16" s="48">
        <v>0</v>
      </c>
      <c r="AL16" s="48"/>
      <c r="AM16" s="75">
        <f t="shared" si="5"/>
        <v>0</v>
      </c>
      <c r="AN16" s="75">
        <f t="shared" si="6"/>
        <v>350167</v>
      </c>
      <c r="AO16" s="76"/>
      <c r="AP16" s="76"/>
    </row>
    <row r="17" spans="1:42" ht="60" x14ac:dyDescent="0.25">
      <c r="A17" s="54" t="s">
        <v>64</v>
      </c>
      <c r="B17" s="54" t="s">
        <v>37</v>
      </c>
      <c r="C17" s="54" t="s">
        <v>35</v>
      </c>
      <c r="D17" s="38">
        <v>27</v>
      </c>
      <c r="E17" s="38">
        <v>22.38</v>
      </c>
      <c r="F17" s="38">
        <v>15</v>
      </c>
      <c r="G17" s="38">
        <v>13.53</v>
      </c>
      <c r="H17" s="38">
        <v>147</v>
      </c>
      <c r="I17" s="38">
        <v>128.41</v>
      </c>
      <c r="J17" s="38">
        <v>69</v>
      </c>
      <c r="K17" s="38">
        <v>62.73</v>
      </c>
      <c r="L17" s="38">
        <v>33</v>
      </c>
      <c r="M17" s="38">
        <v>31.64</v>
      </c>
      <c r="N17" s="38"/>
      <c r="O17" s="38"/>
      <c r="P17" s="70">
        <f t="shared" si="0"/>
        <v>291</v>
      </c>
      <c r="Q17" s="70">
        <f t="shared" si="0"/>
        <v>258.69</v>
      </c>
      <c r="R17" s="38">
        <v>4</v>
      </c>
      <c r="S17" s="38">
        <v>4</v>
      </c>
      <c r="T17" s="38"/>
      <c r="U17" s="38"/>
      <c r="V17" s="38">
        <v>3</v>
      </c>
      <c r="W17" s="38">
        <v>3</v>
      </c>
      <c r="X17" s="38"/>
      <c r="Y17" s="38"/>
      <c r="Z17" s="71">
        <f t="shared" si="1"/>
        <v>7</v>
      </c>
      <c r="AA17" s="71">
        <f t="shared" si="2"/>
        <v>7</v>
      </c>
      <c r="AB17" s="72">
        <f t="shared" si="3"/>
        <v>298</v>
      </c>
      <c r="AC17" s="72">
        <f t="shared" si="3"/>
        <v>265.69</v>
      </c>
      <c r="AD17" s="41">
        <v>849586.26</v>
      </c>
      <c r="AE17" s="42">
        <v>2068.75</v>
      </c>
      <c r="AF17" s="42"/>
      <c r="AG17" s="42">
        <v>1672.95</v>
      </c>
      <c r="AH17" s="42">
        <v>161163.95000000001</v>
      </c>
      <c r="AI17" s="42">
        <v>73192.320000000007</v>
      </c>
      <c r="AJ17" s="74">
        <f t="shared" si="4"/>
        <v>1087684.23</v>
      </c>
      <c r="AK17" s="48">
        <v>45750.879999999997</v>
      </c>
      <c r="AL17" s="48"/>
      <c r="AM17" s="75">
        <f t="shared" si="5"/>
        <v>45750.879999999997</v>
      </c>
      <c r="AN17" s="75">
        <f t="shared" si="6"/>
        <v>1133435.1099999999</v>
      </c>
      <c r="AO17" s="76"/>
      <c r="AP17" s="76"/>
    </row>
    <row r="18" spans="1:42" ht="60" x14ac:dyDescent="0.25">
      <c r="A18" s="54" t="s">
        <v>44</v>
      </c>
      <c r="B18" s="54" t="s">
        <v>37</v>
      </c>
      <c r="C18" s="54" t="s">
        <v>35</v>
      </c>
      <c r="D18" s="38">
        <v>546</v>
      </c>
      <c r="E18" s="38">
        <v>508.5351</v>
      </c>
      <c r="F18" s="38">
        <v>257</v>
      </c>
      <c r="G18" s="38">
        <v>242.58680000000001</v>
      </c>
      <c r="H18" s="38">
        <v>670</v>
      </c>
      <c r="I18" s="38">
        <v>642.47270000000003</v>
      </c>
      <c r="J18" s="38">
        <v>87</v>
      </c>
      <c r="K18" s="38">
        <v>86.627499999999998</v>
      </c>
      <c r="L18" s="38">
        <v>6</v>
      </c>
      <c r="M18" s="38">
        <v>5.7838000000000003</v>
      </c>
      <c r="N18" s="38"/>
      <c r="O18" s="38"/>
      <c r="P18" s="70">
        <f t="shared" si="0"/>
        <v>1566</v>
      </c>
      <c r="Q18" s="70">
        <f t="shared" si="0"/>
        <v>1486.0058999999999</v>
      </c>
      <c r="R18" s="38">
        <v>123</v>
      </c>
      <c r="S18" s="38">
        <v>123</v>
      </c>
      <c r="T18" s="38"/>
      <c r="U18" s="38"/>
      <c r="V18" s="38">
        <v>23</v>
      </c>
      <c r="W18" s="38">
        <v>23</v>
      </c>
      <c r="X18" s="38"/>
      <c r="Y18" s="38"/>
      <c r="Z18" s="71">
        <f t="shared" si="1"/>
        <v>146</v>
      </c>
      <c r="AA18" s="71">
        <f t="shared" si="2"/>
        <v>146</v>
      </c>
      <c r="AB18" s="72">
        <f t="shared" si="3"/>
        <v>1712</v>
      </c>
      <c r="AC18" s="72">
        <f t="shared" si="3"/>
        <v>1632.0058999999999</v>
      </c>
      <c r="AD18" s="41">
        <v>3800452.46</v>
      </c>
      <c r="AE18" s="42">
        <v>10422.370000000001</v>
      </c>
      <c r="AF18" s="42">
        <v>0</v>
      </c>
      <c r="AG18" s="42">
        <v>528.11</v>
      </c>
      <c r="AH18" s="42">
        <v>727195.92</v>
      </c>
      <c r="AI18" s="42">
        <v>295593.03000000003</v>
      </c>
      <c r="AJ18" s="74">
        <f t="shared" si="4"/>
        <v>4834191.8900000006</v>
      </c>
      <c r="AK18" s="48">
        <v>753992.44</v>
      </c>
      <c r="AL18" s="48">
        <v>0</v>
      </c>
      <c r="AM18" s="75">
        <f t="shared" si="5"/>
        <v>753992.44</v>
      </c>
      <c r="AN18" s="75">
        <f t="shared" si="6"/>
        <v>5588184.3300000001</v>
      </c>
      <c r="AO18" s="76"/>
      <c r="AP18" s="76"/>
    </row>
    <row r="19" spans="1:42" ht="60" x14ac:dyDescent="0.25">
      <c r="A19" s="54" t="s">
        <v>45</v>
      </c>
      <c r="B19" s="54" t="s">
        <v>47</v>
      </c>
      <c r="C19" s="54" t="s">
        <v>35</v>
      </c>
      <c r="D19" s="38">
        <v>336</v>
      </c>
      <c r="E19" s="38">
        <v>314.7</v>
      </c>
      <c r="F19" s="38">
        <v>466</v>
      </c>
      <c r="G19" s="38">
        <v>443.4</v>
      </c>
      <c r="H19" s="38">
        <v>1401</v>
      </c>
      <c r="I19" s="38">
        <v>1378.4</v>
      </c>
      <c r="J19" s="38">
        <v>178</v>
      </c>
      <c r="K19" s="38">
        <v>171.4</v>
      </c>
      <c r="L19" s="38">
        <v>105</v>
      </c>
      <c r="M19" s="38">
        <v>101.1</v>
      </c>
      <c r="N19" s="38">
        <v>49</v>
      </c>
      <c r="O19" s="38">
        <v>25</v>
      </c>
      <c r="P19" s="70">
        <f t="shared" si="0"/>
        <v>2535</v>
      </c>
      <c r="Q19" s="70">
        <f t="shared" si="0"/>
        <v>2434</v>
      </c>
      <c r="R19" s="38">
        <v>20</v>
      </c>
      <c r="S19" s="38">
        <v>20</v>
      </c>
      <c r="T19" s="38">
        <v>22</v>
      </c>
      <c r="U19" s="38">
        <v>22</v>
      </c>
      <c r="V19" s="38">
        <v>3</v>
      </c>
      <c r="W19" s="38">
        <v>3</v>
      </c>
      <c r="X19" s="38">
        <v>0</v>
      </c>
      <c r="Y19" s="38">
        <v>0</v>
      </c>
      <c r="Z19" s="71">
        <f t="shared" si="1"/>
        <v>45</v>
      </c>
      <c r="AA19" s="71">
        <f t="shared" si="2"/>
        <v>45</v>
      </c>
      <c r="AB19" s="72">
        <f t="shared" si="3"/>
        <v>2580</v>
      </c>
      <c r="AC19" s="72">
        <f t="shared" si="3"/>
        <v>2479</v>
      </c>
      <c r="AD19" s="41">
        <v>6978628</v>
      </c>
      <c r="AE19" s="42">
        <v>479438</v>
      </c>
      <c r="AF19" s="42">
        <v>0</v>
      </c>
      <c r="AG19" s="42">
        <v>22232</v>
      </c>
      <c r="AH19" s="42">
        <v>849737</v>
      </c>
      <c r="AI19" s="42">
        <v>636680</v>
      </c>
      <c r="AJ19" s="74">
        <f t="shared" si="4"/>
        <v>8966715</v>
      </c>
      <c r="AK19" s="48">
        <v>576385</v>
      </c>
      <c r="AL19" s="48">
        <v>0</v>
      </c>
      <c r="AM19" s="75">
        <f t="shared" si="5"/>
        <v>576385</v>
      </c>
      <c r="AN19" s="75">
        <f t="shared" si="6"/>
        <v>9543100</v>
      </c>
      <c r="AO19" s="76"/>
      <c r="AP19" s="76"/>
    </row>
    <row r="20" spans="1:42" ht="60" x14ac:dyDescent="0.25">
      <c r="A20" s="54" t="s">
        <v>46</v>
      </c>
      <c r="B20" s="54" t="s">
        <v>37</v>
      </c>
      <c r="C20" s="54" t="s">
        <v>35</v>
      </c>
      <c r="D20" s="38">
        <v>3</v>
      </c>
      <c r="E20" s="38">
        <v>2.89</v>
      </c>
      <c r="F20" s="38">
        <v>22</v>
      </c>
      <c r="G20" s="38">
        <v>21.76</v>
      </c>
      <c r="H20" s="38">
        <v>37</v>
      </c>
      <c r="I20" s="38">
        <v>36.01</v>
      </c>
      <c r="J20" s="38">
        <v>20</v>
      </c>
      <c r="K20" s="38">
        <v>18.07</v>
      </c>
      <c r="L20" s="38">
        <v>0</v>
      </c>
      <c r="M20" s="38">
        <v>0</v>
      </c>
      <c r="N20" s="38"/>
      <c r="O20" s="38"/>
      <c r="P20" s="70">
        <f t="shared" si="0"/>
        <v>82</v>
      </c>
      <c r="Q20" s="70">
        <f t="shared" si="0"/>
        <v>78.72999999999999</v>
      </c>
      <c r="R20" s="38"/>
      <c r="S20" s="38"/>
      <c r="T20" s="38"/>
      <c r="U20" s="38"/>
      <c r="V20" s="38"/>
      <c r="W20" s="38"/>
      <c r="X20" s="38"/>
      <c r="Y20" s="38"/>
      <c r="Z20" s="71">
        <f t="shared" si="1"/>
        <v>0</v>
      </c>
      <c r="AA20" s="71">
        <f t="shared" si="2"/>
        <v>0</v>
      </c>
      <c r="AB20" s="72">
        <f t="shared" si="3"/>
        <v>82</v>
      </c>
      <c r="AC20" s="72">
        <f t="shared" si="3"/>
        <v>78.72999999999999</v>
      </c>
      <c r="AD20" s="41">
        <v>249367.32</v>
      </c>
      <c r="AE20" s="42">
        <v>97.5</v>
      </c>
      <c r="AF20" s="42">
        <v>1500</v>
      </c>
      <c r="AG20" s="42"/>
      <c r="AH20" s="42">
        <v>47697.86</v>
      </c>
      <c r="AI20" s="42">
        <v>20267.27</v>
      </c>
      <c r="AJ20" s="74">
        <f t="shared" si="4"/>
        <v>318929.95</v>
      </c>
      <c r="AK20" s="48"/>
      <c r="AL20" s="48">
        <v>0</v>
      </c>
      <c r="AM20" s="75">
        <f t="shared" si="5"/>
        <v>0</v>
      </c>
      <c r="AN20" s="75">
        <f t="shared" si="6"/>
        <v>318929.95</v>
      </c>
      <c r="AO20" s="76"/>
      <c r="AP20" s="76"/>
    </row>
    <row r="21" spans="1:42" ht="60" x14ac:dyDescent="0.25">
      <c r="A21" s="54" t="s">
        <v>47</v>
      </c>
      <c r="B21" s="54" t="s">
        <v>40</v>
      </c>
      <c r="C21" s="54" t="s">
        <v>35</v>
      </c>
      <c r="D21" s="38">
        <v>263</v>
      </c>
      <c r="E21" s="38">
        <v>239</v>
      </c>
      <c r="F21" s="38">
        <v>438</v>
      </c>
      <c r="G21" s="38">
        <v>412.7</v>
      </c>
      <c r="H21" s="38">
        <v>1177</v>
      </c>
      <c r="I21" s="38">
        <v>1127</v>
      </c>
      <c r="J21" s="38">
        <v>370</v>
      </c>
      <c r="K21" s="38">
        <v>357.3</v>
      </c>
      <c r="L21" s="38">
        <v>22</v>
      </c>
      <c r="M21" s="38">
        <v>21.5</v>
      </c>
      <c r="N21" s="38">
        <v>307</v>
      </c>
      <c r="O21" s="38">
        <v>302.5</v>
      </c>
      <c r="P21" s="70">
        <f t="shared" si="0"/>
        <v>2577</v>
      </c>
      <c r="Q21" s="70">
        <f t="shared" si="0"/>
        <v>2460</v>
      </c>
      <c r="R21" s="38">
        <v>10</v>
      </c>
      <c r="S21" s="38">
        <v>9.6999999999999993</v>
      </c>
      <c r="T21" s="38"/>
      <c r="U21" s="38"/>
      <c r="V21" s="38">
        <v>1</v>
      </c>
      <c r="W21" s="38">
        <v>1</v>
      </c>
      <c r="X21" s="38"/>
      <c r="Y21" s="38"/>
      <c r="Z21" s="71">
        <f t="shared" si="1"/>
        <v>11</v>
      </c>
      <c r="AA21" s="71">
        <f t="shared" si="2"/>
        <v>10.7</v>
      </c>
      <c r="AB21" s="72">
        <f t="shared" si="3"/>
        <v>2588</v>
      </c>
      <c r="AC21" s="72">
        <f t="shared" si="3"/>
        <v>2470.6999999999998</v>
      </c>
      <c r="AD21" s="41">
        <v>6738902.4000000004</v>
      </c>
      <c r="AE21" s="42">
        <v>237209.4</v>
      </c>
      <c r="AF21" s="42">
        <v>3250</v>
      </c>
      <c r="AG21" s="42">
        <v>24094.09</v>
      </c>
      <c r="AH21" s="42">
        <v>1682246.1</v>
      </c>
      <c r="AI21" s="42">
        <v>550944.65</v>
      </c>
      <c r="AJ21" s="74">
        <f t="shared" si="4"/>
        <v>9236646.6400000006</v>
      </c>
      <c r="AK21" s="48">
        <v>-333206.99</v>
      </c>
      <c r="AL21" s="48">
        <v>571856.16</v>
      </c>
      <c r="AM21" s="75">
        <f t="shared" si="5"/>
        <v>238649.17000000004</v>
      </c>
      <c r="AN21" s="75">
        <f t="shared" si="6"/>
        <v>9475295.8100000005</v>
      </c>
      <c r="AO21" s="76"/>
      <c r="AP21" s="76"/>
    </row>
    <row r="22" spans="1:42" ht="60" x14ac:dyDescent="0.25">
      <c r="A22" s="54" t="s">
        <v>48</v>
      </c>
      <c r="B22" s="54" t="s">
        <v>37</v>
      </c>
      <c r="C22" s="54" t="s">
        <v>35</v>
      </c>
      <c r="D22" s="38">
        <v>0</v>
      </c>
      <c r="E22" s="38">
        <v>0</v>
      </c>
      <c r="F22" s="38">
        <v>1</v>
      </c>
      <c r="G22" s="38">
        <v>0</v>
      </c>
      <c r="H22" s="38">
        <v>14</v>
      </c>
      <c r="I22" s="38">
        <v>12.68</v>
      </c>
      <c r="J22" s="38">
        <v>4</v>
      </c>
      <c r="K22" s="38">
        <v>3.3</v>
      </c>
      <c r="L22" s="38">
        <v>2</v>
      </c>
      <c r="M22" s="38">
        <v>1.6</v>
      </c>
      <c r="N22" s="38">
        <v>0</v>
      </c>
      <c r="O22" s="38">
        <v>0</v>
      </c>
      <c r="P22" s="70">
        <f t="shared" si="0"/>
        <v>21</v>
      </c>
      <c r="Q22" s="70">
        <f t="shared" si="0"/>
        <v>17.580000000000002</v>
      </c>
      <c r="R22" s="38">
        <v>2</v>
      </c>
      <c r="S22" s="38">
        <v>2</v>
      </c>
      <c r="T22" s="38">
        <v>0</v>
      </c>
      <c r="U22" s="38">
        <v>0</v>
      </c>
      <c r="V22" s="38">
        <v>0</v>
      </c>
      <c r="W22" s="38">
        <v>0</v>
      </c>
      <c r="X22" s="38">
        <v>3</v>
      </c>
      <c r="Y22" s="38">
        <v>3</v>
      </c>
      <c r="Z22" s="71">
        <f t="shared" si="1"/>
        <v>5</v>
      </c>
      <c r="AA22" s="71">
        <f t="shared" si="2"/>
        <v>5</v>
      </c>
      <c r="AB22" s="72">
        <f t="shared" si="3"/>
        <v>26</v>
      </c>
      <c r="AC22" s="72">
        <f t="shared" si="3"/>
        <v>22.580000000000002</v>
      </c>
      <c r="AD22" s="41">
        <v>62577.56</v>
      </c>
      <c r="AE22" s="42">
        <v>0</v>
      </c>
      <c r="AF22" s="42">
        <v>0</v>
      </c>
      <c r="AG22" s="42">
        <v>0</v>
      </c>
      <c r="AH22" s="42">
        <v>11442.75</v>
      </c>
      <c r="AI22" s="42">
        <v>5201.55</v>
      </c>
      <c r="AJ22" s="74">
        <f t="shared" si="4"/>
        <v>79221.86</v>
      </c>
      <c r="AK22" s="48">
        <v>4411.4399999999996</v>
      </c>
      <c r="AL22" s="48">
        <v>2243.8000000000002</v>
      </c>
      <c r="AM22" s="75">
        <f t="shared" si="5"/>
        <v>6655.24</v>
      </c>
      <c r="AN22" s="75">
        <f t="shared" si="6"/>
        <v>85877.1</v>
      </c>
      <c r="AO22" s="76"/>
      <c r="AP22" s="76"/>
    </row>
    <row r="23" spans="1:42" ht="60" x14ac:dyDescent="0.25">
      <c r="A23" s="54" t="s">
        <v>49</v>
      </c>
      <c r="B23" s="54" t="s">
        <v>37</v>
      </c>
      <c r="C23" s="54" t="s">
        <v>35</v>
      </c>
      <c r="D23" s="38">
        <v>132</v>
      </c>
      <c r="E23" s="38">
        <v>127.21</v>
      </c>
      <c r="F23" s="38">
        <v>260</v>
      </c>
      <c r="G23" s="38">
        <v>246.19</v>
      </c>
      <c r="H23" s="38">
        <v>1056</v>
      </c>
      <c r="I23" s="38">
        <v>1033.44</v>
      </c>
      <c r="J23" s="38">
        <v>353</v>
      </c>
      <c r="K23" s="38">
        <v>343.05</v>
      </c>
      <c r="L23" s="38">
        <v>31</v>
      </c>
      <c r="M23" s="38">
        <v>28.28</v>
      </c>
      <c r="N23" s="38">
        <v>42</v>
      </c>
      <c r="O23" s="38">
        <v>42</v>
      </c>
      <c r="P23" s="70">
        <f t="shared" si="0"/>
        <v>1874</v>
      </c>
      <c r="Q23" s="70">
        <f t="shared" si="0"/>
        <v>1820.17</v>
      </c>
      <c r="R23" s="38">
        <v>12</v>
      </c>
      <c r="S23" s="38">
        <v>12</v>
      </c>
      <c r="T23" s="38">
        <v>0</v>
      </c>
      <c r="U23" s="38">
        <v>0</v>
      </c>
      <c r="V23" s="38">
        <v>48</v>
      </c>
      <c r="W23" s="38">
        <v>48</v>
      </c>
      <c r="X23" s="38">
        <v>0</v>
      </c>
      <c r="Y23" s="38">
        <v>0</v>
      </c>
      <c r="Z23" s="71">
        <f t="shared" si="1"/>
        <v>60</v>
      </c>
      <c r="AA23" s="71">
        <f t="shared" si="2"/>
        <v>60</v>
      </c>
      <c r="AB23" s="72">
        <f t="shared" si="3"/>
        <v>1934</v>
      </c>
      <c r="AC23" s="72">
        <f t="shared" si="3"/>
        <v>1880.17</v>
      </c>
      <c r="AD23" s="41">
        <v>5342466.37</v>
      </c>
      <c r="AE23" s="42">
        <v>184918.13</v>
      </c>
      <c r="AF23" s="42">
        <v>100</v>
      </c>
      <c r="AG23" s="42">
        <v>86496.72</v>
      </c>
      <c r="AH23" s="42">
        <v>1366838.41</v>
      </c>
      <c r="AI23" s="42">
        <v>464904.13</v>
      </c>
      <c r="AJ23" s="74">
        <f t="shared" si="4"/>
        <v>7445723.7599999998</v>
      </c>
      <c r="AK23" s="48">
        <v>33524.629999999997</v>
      </c>
      <c r="AL23" s="48">
        <v>363919</v>
      </c>
      <c r="AM23" s="75">
        <f t="shared" si="5"/>
        <v>397443.63</v>
      </c>
      <c r="AN23" s="75">
        <f t="shared" si="6"/>
        <v>7843167.3899999997</v>
      </c>
      <c r="AO23" s="76"/>
      <c r="AP23" s="76"/>
    </row>
    <row r="24" spans="1:42" ht="60" x14ac:dyDescent="0.25">
      <c r="A24" s="54" t="s">
        <v>50</v>
      </c>
      <c r="B24" s="54" t="s">
        <v>37</v>
      </c>
      <c r="C24" s="54" t="s">
        <v>35</v>
      </c>
      <c r="D24" s="38">
        <v>79</v>
      </c>
      <c r="E24" s="38">
        <v>74.510000000000005</v>
      </c>
      <c r="F24" s="38">
        <v>19</v>
      </c>
      <c r="G24" s="38">
        <v>18.52</v>
      </c>
      <c r="H24" s="38">
        <v>657</v>
      </c>
      <c r="I24" s="38">
        <v>645.4</v>
      </c>
      <c r="J24" s="38">
        <v>102</v>
      </c>
      <c r="K24" s="38">
        <v>101.65</v>
      </c>
      <c r="L24" s="38">
        <v>26</v>
      </c>
      <c r="M24" s="38">
        <v>25</v>
      </c>
      <c r="N24" s="38">
        <v>0</v>
      </c>
      <c r="O24" s="38">
        <v>0</v>
      </c>
      <c r="P24" s="70">
        <f t="shared" si="0"/>
        <v>883</v>
      </c>
      <c r="Q24" s="70">
        <f t="shared" si="0"/>
        <v>865.07999999999993</v>
      </c>
      <c r="R24" s="38">
        <v>17</v>
      </c>
      <c r="S24" s="38">
        <v>17</v>
      </c>
      <c r="T24" s="38"/>
      <c r="U24" s="38"/>
      <c r="V24" s="38">
        <v>40</v>
      </c>
      <c r="W24" s="38">
        <v>40</v>
      </c>
      <c r="X24" s="38"/>
      <c r="Y24" s="38"/>
      <c r="Z24" s="71">
        <f t="shared" si="1"/>
        <v>57</v>
      </c>
      <c r="AA24" s="71">
        <f t="shared" si="2"/>
        <v>57</v>
      </c>
      <c r="AB24" s="72">
        <f t="shared" si="3"/>
        <v>940</v>
      </c>
      <c r="AC24" s="72">
        <f t="shared" si="3"/>
        <v>922.07999999999993</v>
      </c>
      <c r="AD24" s="41">
        <v>2886097.87</v>
      </c>
      <c r="AE24" s="42">
        <v>73969.8</v>
      </c>
      <c r="AF24" s="42">
        <v>1620</v>
      </c>
      <c r="AG24" s="42">
        <v>2844.55</v>
      </c>
      <c r="AH24" s="42">
        <v>579740.93999999994</v>
      </c>
      <c r="AI24" s="42">
        <v>285092.21000000002</v>
      </c>
      <c r="AJ24" s="74">
        <f t="shared" si="4"/>
        <v>3829365.3699999996</v>
      </c>
      <c r="AK24" s="48">
        <v>980240</v>
      </c>
      <c r="AL24" s="48"/>
      <c r="AM24" s="75">
        <f t="shared" si="5"/>
        <v>980240</v>
      </c>
      <c r="AN24" s="75">
        <f t="shared" si="6"/>
        <v>4809605.3699999992</v>
      </c>
      <c r="AO24" s="76"/>
      <c r="AP24" s="76"/>
    </row>
    <row r="25" spans="1:42" ht="60" x14ac:dyDescent="0.25">
      <c r="A25" s="54" t="s">
        <v>65</v>
      </c>
      <c r="B25" s="54" t="s">
        <v>40</v>
      </c>
      <c r="C25" s="54" t="s">
        <v>35</v>
      </c>
      <c r="D25" s="38">
        <v>1877</v>
      </c>
      <c r="E25" s="38">
        <v>1753.4695999999999</v>
      </c>
      <c r="F25" s="38">
        <v>729</v>
      </c>
      <c r="G25" s="38">
        <v>695.53690670000003</v>
      </c>
      <c r="H25" s="38">
        <v>106</v>
      </c>
      <c r="I25" s="38">
        <v>102.62613330000001</v>
      </c>
      <c r="J25" s="38">
        <v>19</v>
      </c>
      <c r="K25" s="38">
        <v>19</v>
      </c>
      <c r="L25" s="38">
        <v>7</v>
      </c>
      <c r="M25" s="38">
        <v>7</v>
      </c>
      <c r="N25" s="38">
        <v>6</v>
      </c>
      <c r="O25" s="38">
        <v>0.85333333300000003</v>
      </c>
      <c r="P25" s="70">
        <f t="shared" si="0"/>
        <v>2744</v>
      </c>
      <c r="Q25" s="70">
        <f t="shared" si="0"/>
        <v>2578.4859733330004</v>
      </c>
      <c r="R25" s="38">
        <v>39</v>
      </c>
      <c r="S25" s="38">
        <v>39</v>
      </c>
      <c r="T25" s="38"/>
      <c r="U25" s="38"/>
      <c r="V25" s="38">
        <v>16</v>
      </c>
      <c r="W25" s="38">
        <v>16</v>
      </c>
      <c r="X25" s="38"/>
      <c r="Y25" s="38"/>
      <c r="Z25" s="71">
        <f t="shared" si="1"/>
        <v>55</v>
      </c>
      <c r="AA25" s="71">
        <f t="shared" si="2"/>
        <v>55</v>
      </c>
      <c r="AB25" s="72">
        <f t="shared" si="3"/>
        <v>2799</v>
      </c>
      <c r="AC25" s="72">
        <f t="shared" si="3"/>
        <v>2633.4859733330004</v>
      </c>
      <c r="AD25" s="41">
        <v>4497370.91</v>
      </c>
      <c r="AE25" s="42">
        <v>162771.72</v>
      </c>
      <c r="AF25" s="42">
        <v>8133.65</v>
      </c>
      <c r="AG25" s="42">
        <v>87249.36</v>
      </c>
      <c r="AH25" s="42">
        <v>524226</v>
      </c>
      <c r="AI25" s="42">
        <v>343884.67</v>
      </c>
      <c r="AJ25" s="74">
        <f t="shared" si="4"/>
        <v>5623636.3100000005</v>
      </c>
      <c r="AK25" s="48">
        <v>347878.69</v>
      </c>
      <c r="AL25" s="48">
        <v>20990</v>
      </c>
      <c r="AM25" s="75">
        <f t="shared" si="5"/>
        <v>368868.69</v>
      </c>
      <c r="AN25" s="75">
        <f t="shared" si="6"/>
        <v>5992505.0000000009</v>
      </c>
      <c r="AO25" s="76"/>
      <c r="AP25" s="76"/>
    </row>
    <row r="26" spans="1:42" ht="60" x14ac:dyDescent="0.25">
      <c r="A26" s="54" t="s">
        <v>51</v>
      </c>
      <c r="B26" s="54" t="s">
        <v>37</v>
      </c>
      <c r="C26" s="54" t="s">
        <v>35</v>
      </c>
      <c r="D26" s="38"/>
      <c r="E26" s="38"/>
      <c r="F26" s="38">
        <v>60</v>
      </c>
      <c r="G26" s="38">
        <v>60</v>
      </c>
      <c r="H26" s="38">
        <v>56</v>
      </c>
      <c r="I26" s="38">
        <v>56</v>
      </c>
      <c r="J26" s="38">
        <v>180</v>
      </c>
      <c r="K26" s="38">
        <v>180</v>
      </c>
      <c r="L26" s="38">
        <v>7</v>
      </c>
      <c r="M26" s="38">
        <v>7</v>
      </c>
      <c r="N26" s="38">
        <v>2</v>
      </c>
      <c r="O26" s="38">
        <v>2</v>
      </c>
      <c r="P26" s="70">
        <f t="shared" si="0"/>
        <v>305</v>
      </c>
      <c r="Q26" s="70">
        <f t="shared" si="0"/>
        <v>305</v>
      </c>
      <c r="R26" s="38">
        <v>22</v>
      </c>
      <c r="S26" s="38">
        <v>22</v>
      </c>
      <c r="T26" s="38"/>
      <c r="U26" s="38"/>
      <c r="V26" s="38"/>
      <c r="W26" s="38"/>
      <c r="X26" s="38"/>
      <c r="Y26" s="38"/>
      <c r="Z26" s="71">
        <f t="shared" si="1"/>
        <v>22</v>
      </c>
      <c r="AA26" s="71">
        <f t="shared" si="2"/>
        <v>22</v>
      </c>
      <c r="AB26" s="72">
        <f t="shared" si="3"/>
        <v>327</v>
      </c>
      <c r="AC26" s="72">
        <f t="shared" si="3"/>
        <v>327</v>
      </c>
      <c r="AD26" s="41">
        <v>1119377.6299999999</v>
      </c>
      <c r="AE26" s="42">
        <v>161009.04999999999</v>
      </c>
      <c r="AF26" s="42"/>
      <c r="AG26" s="42"/>
      <c r="AH26" s="42">
        <v>271814.94</v>
      </c>
      <c r="AI26" s="42">
        <v>122284.38</v>
      </c>
      <c r="AJ26" s="74">
        <f t="shared" si="4"/>
        <v>1674486</v>
      </c>
      <c r="AK26" s="48">
        <v>220937.3</v>
      </c>
      <c r="AL26" s="48"/>
      <c r="AM26" s="75">
        <f t="shared" si="5"/>
        <v>220937.3</v>
      </c>
      <c r="AN26" s="75">
        <f t="shared" si="6"/>
        <v>1895423.3</v>
      </c>
      <c r="AO26" s="76" t="s">
        <v>99</v>
      </c>
      <c r="AP26" s="76"/>
    </row>
    <row r="27" spans="1:42" ht="60" x14ac:dyDescent="0.25">
      <c r="A27" s="54" t="s">
        <v>66</v>
      </c>
      <c r="B27" s="54" t="s">
        <v>37</v>
      </c>
      <c r="C27" s="54" t="s">
        <v>35</v>
      </c>
      <c r="D27" s="38">
        <v>28</v>
      </c>
      <c r="E27" s="38">
        <v>27.3</v>
      </c>
      <c r="F27" s="38">
        <v>9</v>
      </c>
      <c r="G27" s="38">
        <v>8.8000000000000007</v>
      </c>
      <c r="H27" s="38">
        <v>65</v>
      </c>
      <c r="I27" s="38">
        <v>62.3</v>
      </c>
      <c r="J27" s="38">
        <v>13</v>
      </c>
      <c r="K27" s="38">
        <v>12.6</v>
      </c>
      <c r="L27" s="38">
        <v>6</v>
      </c>
      <c r="M27" s="38">
        <v>6</v>
      </c>
      <c r="N27" s="38"/>
      <c r="O27" s="38"/>
      <c r="P27" s="70">
        <f t="shared" si="0"/>
        <v>121</v>
      </c>
      <c r="Q27" s="70">
        <f t="shared" si="0"/>
        <v>117</v>
      </c>
      <c r="R27" s="38"/>
      <c r="S27" s="38"/>
      <c r="T27" s="38"/>
      <c r="U27" s="38"/>
      <c r="V27" s="38"/>
      <c r="W27" s="38"/>
      <c r="X27" s="38"/>
      <c r="Y27" s="38"/>
      <c r="Z27" s="71">
        <f t="shared" si="1"/>
        <v>0</v>
      </c>
      <c r="AA27" s="71">
        <f t="shared" si="2"/>
        <v>0</v>
      </c>
      <c r="AB27" s="72">
        <f t="shared" si="3"/>
        <v>121</v>
      </c>
      <c r="AC27" s="72">
        <f t="shared" si="3"/>
        <v>117</v>
      </c>
      <c r="AD27" s="41">
        <v>364954.86</v>
      </c>
      <c r="AE27" s="42"/>
      <c r="AF27" s="42"/>
      <c r="AG27" s="42"/>
      <c r="AH27" s="42">
        <v>70295.25</v>
      </c>
      <c r="AI27" s="42">
        <v>30906.080000000002</v>
      </c>
      <c r="AJ27" s="74">
        <f t="shared" si="4"/>
        <v>466156.19</v>
      </c>
      <c r="AK27" s="48"/>
      <c r="AL27" s="48"/>
      <c r="AM27" s="75">
        <f t="shared" si="5"/>
        <v>0</v>
      </c>
      <c r="AN27" s="75">
        <f t="shared" si="6"/>
        <v>466156.19</v>
      </c>
      <c r="AO27" s="76"/>
      <c r="AP27" s="76"/>
    </row>
    <row r="28" spans="1:42" ht="60" x14ac:dyDescent="0.25">
      <c r="A28" s="54" t="s">
        <v>52</v>
      </c>
      <c r="B28" s="54" t="s">
        <v>37</v>
      </c>
      <c r="C28" s="54" t="s">
        <v>35</v>
      </c>
      <c r="D28" s="38">
        <v>242</v>
      </c>
      <c r="E28" s="38">
        <v>216.48</v>
      </c>
      <c r="F28" s="38">
        <v>286</v>
      </c>
      <c r="G28" s="38">
        <v>271.24</v>
      </c>
      <c r="H28" s="38">
        <v>299</v>
      </c>
      <c r="I28" s="38">
        <v>291.5</v>
      </c>
      <c r="J28" s="38">
        <v>240</v>
      </c>
      <c r="K28" s="38">
        <v>226.26</v>
      </c>
      <c r="L28" s="38">
        <v>28</v>
      </c>
      <c r="M28" s="38">
        <v>27.77</v>
      </c>
      <c r="N28" s="38"/>
      <c r="O28" s="38"/>
      <c r="P28" s="70">
        <f t="shared" si="0"/>
        <v>1095</v>
      </c>
      <c r="Q28" s="70">
        <f t="shared" si="0"/>
        <v>1033.25</v>
      </c>
      <c r="R28" s="38">
        <v>7</v>
      </c>
      <c r="S28" s="38">
        <v>7</v>
      </c>
      <c r="T28" s="38"/>
      <c r="U28" s="38"/>
      <c r="V28" s="38">
        <v>18</v>
      </c>
      <c r="W28" s="38">
        <v>18</v>
      </c>
      <c r="X28" s="38"/>
      <c r="Y28" s="38"/>
      <c r="Z28" s="71">
        <f t="shared" si="1"/>
        <v>25</v>
      </c>
      <c r="AA28" s="71">
        <f t="shared" si="2"/>
        <v>25</v>
      </c>
      <c r="AB28" s="72">
        <f t="shared" si="3"/>
        <v>1120</v>
      </c>
      <c r="AC28" s="72">
        <f t="shared" si="3"/>
        <v>1058.25</v>
      </c>
      <c r="AD28" s="41">
        <v>2710216</v>
      </c>
      <c r="AE28" s="42">
        <v>119589</v>
      </c>
      <c r="AF28" s="42">
        <v>13048</v>
      </c>
      <c r="AG28" s="42">
        <v>92139</v>
      </c>
      <c r="AH28" s="42">
        <v>564169</v>
      </c>
      <c r="AI28" s="42">
        <v>239705</v>
      </c>
      <c r="AJ28" s="74">
        <f t="shared" si="4"/>
        <v>3738866</v>
      </c>
      <c r="AK28" s="48">
        <v>378891</v>
      </c>
      <c r="AL28" s="48"/>
      <c r="AM28" s="75">
        <f t="shared" si="5"/>
        <v>378891</v>
      </c>
      <c r="AN28" s="75">
        <f t="shared" si="6"/>
        <v>4117757</v>
      </c>
      <c r="AO28" s="76"/>
      <c r="AP28" s="76"/>
    </row>
    <row r="29" spans="1:42" ht="60" x14ac:dyDescent="0.25">
      <c r="A29" s="54" t="s">
        <v>53</v>
      </c>
      <c r="B29" s="54" t="s">
        <v>40</v>
      </c>
      <c r="C29" s="54" t="s">
        <v>35</v>
      </c>
      <c r="D29" s="38">
        <v>0</v>
      </c>
      <c r="E29" s="38">
        <v>0</v>
      </c>
      <c r="F29" s="38">
        <v>6</v>
      </c>
      <c r="G29" s="38">
        <v>6</v>
      </c>
      <c r="H29" s="38">
        <v>24</v>
      </c>
      <c r="I29" s="38">
        <v>24</v>
      </c>
      <c r="J29" s="38">
        <v>24</v>
      </c>
      <c r="K29" s="38">
        <v>23.2</v>
      </c>
      <c r="L29" s="38">
        <v>6</v>
      </c>
      <c r="M29" s="38">
        <v>5.7</v>
      </c>
      <c r="N29" s="38">
        <v>0</v>
      </c>
      <c r="O29" s="38">
        <v>0</v>
      </c>
      <c r="P29" s="70">
        <f t="shared" si="0"/>
        <v>60</v>
      </c>
      <c r="Q29" s="70">
        <f t="shared" si="0"/>
        <v>58.900000000000006</v>
      </c>
      <c r="R29" s="38">
        <v>0</v>
      </c>
      <c r="S29" s="38">
        <v>0</v>
      </c>
      <c r="T29" s="38">
        <v>0</v>
      </c>
      <c r="U29" s="38">
        <v>0</v>
      </c>
      <c r="V29" s="38">
        <v>1</v>
      </c>
      <c r="W29" s="38">
        <v>0.4</v>
      </c>
      <c r="X29" s="38">
        <v>0</v>
      </c>
      <c r="Y29" s="38">
        <v>0</v>
      </c>
      <c r="Z29" s="71">
        <f t="shared" si="1"/>
        <v>1</v>
      </c>
      <c r="AA29" s="71">
        <f t="shared" si="2"/>
        <v>0.4</v>
      </c>
      <c r="AB29" s="72">
        <f t="shared" si="3"/>
        <v>61</v>
      </c>
      <c r="AC29" s="72">
        <f t="shared" si="3"/>
        <v>59.300000000000004</v>
      </c>
      <c r="AD29" s="41">
        <v>197171.25</v>
      </c>
      <c r="AE29" s="42">
        <v>2294.34</v>
      </c>
      <c r="AF29" s="42">
        <v>0</v>
      </c>
      <c r="AG29" s="42">
        <v>228.91</v>
      </c>
      <c r="AH29" s="42">
        <v>39834.370000000003</v>
      </c>
      <c r="AI29" s="42">
        <v>17067.43</v>
      </c>
      <c r="AJ29" s="74">
        <f t="shared" si="4"/>
        <v>256596.3</v>
      </c>
      <c r="AK29" s="48">
        <v>1512</v>
      </c>
      <c r="AL29" s="48">
        <v>0</v>
      </c>
      <c r="AM29" s="75">
        <f t="shared" si="5"/>
        <v>1512</v>
      </c>
      <c r="AN29" s="75">
        <f t="shared" si="6"/>
        <v>258108.3</v>
      </c>
      <c r="AO29" s="76"/>
      <c r="AP29" s="76"/>
    </row>
    <row r="30" spans="1:42" ht="60" x14ac:dyDescent="0.25">
      <c r="A30" s="54" t="s">
        <v>54</v>
      </c>
      <c r="B30" s="54" t="s">
        <v>40</v>
      </c>
      <c r="C30" s="54" t="s">
        <v>35</v>
      </c>
      <c r="D30" s="38">
        <v>51</v>
      </c>
      <c r="E30" s="38">
        <v>48.72</v>
      </c>
      <c r="F30" s="38">
        <v>96</v>
      </c>
      <c r="G30" s="38">
        <v>93.91</v>
      </c>
      <c r="H30" s="38">
        <v>376</v>
      </c>
      <c r="I30" s="38">
        <v>372.15</v>
      </c>
      <c r="J30" s="38">
        <v>127</v>
      </c>
      <c r="K30" s="38">
        <v>125.02</v>
      </c>
      <c r="L30" s="38">
        <v>11</v>
      </c>
      <c r="M30" s="38">
        <v>10.6</v>
      </c>
      <c r="N30" s="38">
        <v>20</v>
      </c>
      <c r="O30" s="38">
        <v>20</v>
      </c>
      <c r="P30" s="70">
        <f t="shared" si="0"/>
        <v>681</v>
      </c>
      <c r="Q30" s="70">
        <f t="shared" si="0"/>
        <v>670.4</v>
      </c>
      <c r="R30" s="38">
        <v>4</v>
      </c>
      <c r="S30" s="38">
        <v>4</v>
      </c>
      <c r="T30" s="38">
        <v>0</v>
      </c>
      <c r="U30" s="38">
        <v>0</v>
      </c>
      <c r="V30" s="38">
        <v>458</v>
      </c>
      <c r="W30" s="38">
        <v>458</v>
      </c>
      <c r="X30" s="38">
        <v>0</v>
      </c>
      <c r="Y30" s="38">
        <v>0</v>
      </c>
      <c r="Z30" s="71">
        <f t="shared" si="1"/>
        <v>462</v>
      </c>
      <c r="AA30" s="71">
        <f t="shared" si="2"/>
        <v>462</v>
      </c>
      <c r="AB30" s="72">
        <f t="shared" si="3"/>
        <v>1143</v>
      </c>
      <c r="AC30" s="72">
        <f t="shared" si="3"/>
        <v>1132.4000000000001</v>
      </c>
      <c r="AD30" s="41">
        <v>2350278</v>
      </c>
      <c r="AE30" s="42">
        <v>0</v>
      </c>
      <c r="AF30" s="42">
        <v>102471</v>
      </c>
      <c r="AG30" s="42">
        <v>33439</v>
      </c>
      <c r="AH30" s="42">
        <v>308858</v>
      </c>
      <c r="AI30" s="42">
        <v>217111</v>
      </c>
      <c r="AJ30" s="74">
        <f t="shared" si="4"/>
        <v>3012157</v>
      </c>
      <c r="AK30" s="48">
        <v>1921775</v>
      </c>
      <c r="AL30" s="48">
        <v>0</v>
      </c>
      <c r="AM30" s="75">
        <f t="shared" si="5"/>
        <v>1921775</v>
      </c>
      <c r="AN30" s="75">
        <f t="shared" si="6"/>
        <v>4933932</v>
      </c>
      <c r="AO30" s="76" t="s">
        <v>56</v>
      </c>
      <c r="AP30" s="76"/>
    </row>
    <row r="31" spans="1:42" ht="60" x14ac:dyDescent="0.25">
      <c r="A31" s="54" t="s">
        <v>55</v>
      </c>
      <c r="B31" s="54" t="s">
        <v>37</v>
      </c>
      <c r="C31" s="54" t="s">
        <v>35</v>
      </c>
      <c r="D31" s="38">
        <v>30</v>
      </c>
      <c r="E31" s="38">
        <v>26.43</v>
      </c>
      <c r="F31" s="38">
        <v>557</v>
      </c>
      <c r="G31" s="38">
        <v>543.34</v>
      </c>
      <c r="H31" s="38">
        <v>450</v>
      </c>
      <c r="I31" s="38">
        <v>441.56</v>
      </c>
      <c r="J31" s="38">
        <v>172</v>
      </c>
      <c r="K31" s="38">
        <v>169.59</v>
      </c>
      <c r="L31" s="38">
        <v>4</v>
      </c>
      <c r="M31" s="38">
        <v>4</v>
      </c>
      <c r="N31" s="38">
        <v>4</v>
      </c>
      <c r="O31" s="38">
        <v>0.97</v>
      </c>
      <c r="P31" s="70">
        <f t="shared" si="0"/>
        <v>1217</v>
      </c>
      <c r="Q31" s="70">
        <f t="shared" si="0"/>
        <v>1185.8899999999999</v>
      </c>
      <c r="R31" s="38">
        <v>41</v>
      </c>
      <c r="S31" s="38">
        <v>41</v>
      </c>
      <c r="T31" s="38">
        <v>4</v>
      </c>
      <c r="U31" s="38">
        <v>4</v>
      </c>
      <c r="V31" s="38">
        <v>75</v>
      </c>
      <c r="W31" s="38">
        <v>75</v>
      </c>
      <c r="X31" s="38"/>
      <c r="Y31" s="38"/>
      <c r="Z31" s="71">
        <f t="shared" si="1"/>
        <v>120</v>
      </c>
      <c r="AA31" s="71">
        <f t="shared" si="2"/>
        <v>120</v>
      </c>
      <c r="AB31" s="72">
        <f t="shared" si="3"/>
        <v>1337</v>
      </c>
      <c r="AC31" s="72">
        <f t="shared" si="3"/>
        <v>1305.8899999999999</v>
      </c>
      <c r="AD31" s="41">
        <v>3299181</v>
      </c>
      <c r="AE31" s="42">
        <v>102220</v>
      </c>
      <c r="AF31" s="42">
        <v>45673</v>
      </c>
      <c r="AG31" s="42">
        <v>6077</v>
      </c>
      <c r="AH31" s="42">
        <v>645502</v>
      </c>
      <c r="AI31" s="42">
        <v>277307</v>
      </c>
      <c r="AJ31" s="74">
        <f t="shared" si="4"/>
        <v>4375960</v>
      </c>
      <c r="AK31" s="48">
        <v>755899.54</v>
      </c>
      <c r="AL31" s="48"/>
      <c r="AM31" s="75">
        <f t="shared" si="5"/>
        <v>755899.54</v>
      </c>
      <c r="AN31" s="75">
        <f t="shared" si="6"/>
        <v>5131859.54</v>
      </c>
      <c r="AO31" s="76" t="s">
        <v>56</v>
      </c>
      <c r="AP31" s="76"/>
    </row>
    <row r="32" spans="1:42" ht="60" x14ac:dyDescent="0.25">
      <c r="A32" s="54" t="s">
        <v>67</v>
      </c>
      <c r="B32" s="54" t="s">
        <v>57</v>
      </c>
      <c r="C32" s="54" t="s">
        <v>35</v>
      </c>
      <c r="D32" s="38"/>
      <c r="E32" s="38"/>
      <c r="F32" s="38"/>
      <c r="G32" s="38"/>
      <c r="H32" s="38"/>
      <c r="I32" s="38"/>
      <c r="J32" s="38"/>
      <c r="K32" s="38"/>
      <c r="L32" s="38">
        <v>1</v>
      </c>
      <c r="M32" s="38">
        <v>1</v>
      </c>
      <c r="N32" s="38">
        <v>2062</v>
      </c>
      <c r="O32" s="38">
        <v>1984.5</v>
      </c>
      <c r="P32" s="70">
        <f t="shared" si="0"/>
        <v>2063</v>
      </c>
      <c r="Q32" s="70">
        <f t="shared" si="0"/>
        <v>1985.5</v>
      </c>
      <c r="R32" s="38">
        <v>64</v>
      </c>
      <c r="S32" s="38">
        <v>64</v>
      </c>
      <c r="T32" s="38"/>
      <c r="U32" s="38"/>
      <c r="V32" s="38">
        <v>11</v>
      </c>
      <c r="W32" s="38">
        <v>11</v>
      </c>
      <c r="X32" s="38"/>
      <c r="Y32" s="38"/>
      <c r="Z32" s="71">
        <f t="shared" si="1"/>
        <v>75</v>
      </c>
      <c r="AA32" s="71">
        <f t="shared" si="2"/>
        <v>75</v>
      </c>
      <c r="AB32" s="72">
        <f t="shared" si="3"/>
        <v>2138</v>
      </c>
      <c r="AC32" s="72">
        <f t="shared" si="3"/>
        <v>2060.5</v>
      </c>
      <c r="AD32" s="41">
        <v>5391396</v>
      </c>
      <c r="AE32" s="42">
        <v>345532</v>
      </c>
      <c r="AF32" s="42">
        <v>0</v>
      </c>
      <c r="AG32" s="42">
        <v>196131</v>
      </c>
      <c r="AH32" s="42">
        <v>1112208</v>
      </c>
      <c r="AI32" s="42">
        <v>465725</v>
      </c>
      <c r="AJ32" s="74">
        <f t="shared" si="4"/>
        <v>7510992</v>
      </c>
      <c r="AK32" s="48">
        <v>373882</v>
      </c>
      <c r="AL32" s="48"/>
      <c r="AM32" s="75">
        <f t="shared" si="5"/>
        <v>373882</v>
      </c>
      <c r="AN32" s="75">
        <f t="shared" si="6"/>
        <v>7884874</v>
      </c>
      <c r="AO32" s="76"/>
      <c r="AP32" s="76"/>
    </row>
    <row r="33" spans="1:42" ht="60" x14ac:dyDescent="0.25">
      <c r="A33" s="54" t="s">
        <v>58</v>
      </c>
      <c r="B33" s="54" t="s">
        <v>40</v>
      </c>
      <c r="C33" s="54" t="s">
        <v>35</v>
      </c>
      <c r="D33" s="38"/>
      <c r="E33" s="38"/>
      <c r="F33" s="38"/>
      <c r="G33" s="38"/>
      <c r="H33" s="38"/>
      <c r="I33" s="38"/>
      <c r="J33" s="38"/>
      <c r="K33" s="38"/>
      <c r="L33" s="38">
        <v>1</v>
      </c>
      <c r="M33" s="38">
        <v>1</v>
      </c>
      <c r="N33" s="38">
        <v>2055</v>
      </c>
      <c r="O33" s="38">
        <v>1978.1</v>
      </c>
      <c r="P33" s="70">
        <f t="shared" si="0"/>
        <v>2056</v>
      </c>
      <c r="Q33" s="70">
        <f t="shared" si="0"/>
        <v>1979.1</v>
      </c>
      <c r="R33" s="38">
        <v>56</v>
      </c>
      <c r="S33" s="38">
        <v>56</v>
      </c>
      <c r="T33" s="38"/>
      <c r="U33" s="38"/>
      <c r="V33" s="38">
        <v>14</v>
      </c>
      <c r="W33" s="38">
        <v>14</v>
      </c>
      <c r="X33" s="38"/>
      <c r="Y33" s="38"/>
      <c r="Z33" s="71">
        <f t="shared" si="1"/>
        <v>70</v>
      </c>
      <c r="AA33" s="71">
        <f t="shared" si="2"/>
        <v>70</v>
      </c>
      <c r="AB33" s="72">
        <f t="shared" si="3"/>
        <v>2126</v>
      </c>
      <c r="AC33" s="72">
        <f t="shared" si="3"/>
        <v>2049.1</v>
      </c>
      <c r="AD33" s="41">
        <v>5423328</v>
      </c>
      <c r="AE33" s="42">
        <v>331618</v>
      </c>
      <c r="AF33" s="42">
        <v>0</v>
      </c>
      <c r="AG33" s="42">
        <v>161473</v>
      </c>
      <c r="AH33" s="42">
        <v>1107614</v>
      </c>
      <c r="AI33" s="42">
        <v>463632</v>
      </c>
      <c r="AJ33" s="74">
        <f t="shared" si="4"/>
        <v>7487665</v>
      </c>
      <c r="AK33" s="48">
        <v>454073</v>
      </c>
      <c r="AL33" s="48">
        <v>0</v>
      </c>
      <c r="AM33" s="75">
        <f t="shared" si="5"/>
        <v>454073</v>
      </c>
      <c r="AN33" s="75">
        <f t="shared" si="6"/>
        <v>7941738</v>
      </c>
      <c r="AO33" s="76"/>
      <c r="AP33" s="76"/>
    </row>
    <row r="34" spans="1:42" x14ac:dyDescent="0.25">
      <c r="A34" s="54"/>
      <c r="B34" s="54"/>
      <c r="C34" s="54"/>
      <c r="D34" s="38"/>
      <c r="E34" s="38"/>
      <c r="F34" s="38"/>
      <c r="G34" s="38"/>
      <c r="H34" s="38"/>
      <c r="I34" s="38"/>
      <c r="J34" s="38"/>
      <c r="K34" s="38"/>
      <c r="L34" s="38"/>
      <c r="M34" s="38"/>
      <c r="N34" s="38"/>
      <c r="O34" s="38"/>
      <c r="P34" s="70">
        <f t="shared" si="0"/>
        <v>0</v>
      </c>
      <c r="Q34" s="70">
        <f t="shared" si="0"/>
        <v>0</v>
      </c>
      <c r="R34" s="38"/>
      <c r="S34" s="38"/>
      <c r="T34" s="38"/>
      <c r="U34" s="38"/>
      <c r="V34" s="38"/>
      <c r="W34" s="38"/>
      <c r="X34" s="38"/>
      <c r="Y34" s="38"/>
      <c r="Z34" s="71">
        <f t="shared" si="1"/>
        <v>0</v>
      </c>
      <c r="AA34" s="71">
        <f t="shared" si="2"/>
        <v>0</v>
      </c>
      <c r="AB34" s="72">
        <f t="shared" si="3"/>
        <v>0</v>
      </c>
      <c r="AC34" s="72">
        <f t="shared" si="3"/>
        <v>0</v>
      </c>
      <c r="AD34" s="41"/>
      <c r="AE34" s="42"/>
      <c r="AF34" s="42"/>
      <c r="AG34" s="42"/>
      <c r="AH34" s="42"/>
      <c r="AI34" s="42"/>
      <c r="AJ34" s="74">
        <f t="shared" si="4"/>
        <v>0</v>
      </c>
      <c r="AK34" s="48"/>
      <c r="AL34" s="48"/>
      <c r="AM34" s="75">
        <f t="shared" si="5"/>
        <v>0</v>
      </c>
      <c r="AN34" s="75">
        <f t="shared" si="6"/>
        <v>0</v>
      </c>
      <c r="AO34" s="76"/>
      <c r="AP34" s="76"/>
    </row>
    <row r="35" spans="1:42" x14ac:dyDescent="0.25">
      <c r="A35" s="54"/>
      <c r="B35" s="54"/>
      <c r="C35" s="54"/>
      <c r="D35" s="38"/>
      <c r="E35" s="38"/>
      <c r="F35" s="38"/>
      <c r="G35" s="38"/>
      <c r="H35" s="38"/>
      <c r="I35" s="38"/>
      <c r="J35" s="38"/>
      <c r="K35" s="38"/>
      <c r="L35" s="38"/>
      <c r="M35" s="38"/>
      <c r="N35" s="38"/>
      <c r="O35" s="38"/>
      <c r="P35" s="70">
        <f t="shared" si="0"/>
        <v>0</v>
      </c>
      <c r="Q35" s="70">
        <f t="shared" si="0"/>
        <v>0</v>
      </c>
      <c r="R35" s="38"/>
      <c r="S35" s="38"/>
      <c r="T35" s="38"/>
      <c r="U35" s="38"/>
      <c r="V35" s="38"/>
      <c r="W35" s="38"/>
      <c r="X35" s="38"/>
      <c r="Y35" s="38"/>
      <c r="Z35" s="71">
        <f t="shared" si="1"/>
        <v>0</v>
      </c>
      <c r="AA35" s="71">
        <f t="shared" si="2"/>
        <v>0</v>
      </c>
      <c r="AB35" s="72">
        <f t="shared" si="3"/>
        <v>0</v>
      </c>
      <c r="AC35" s="72">
        <f t="shared" si="3"/>
        <v>0</v>
      </c>
      <c r="AD35" s="41"/>
      <c r="AE35" s="42"/>
      <c r="AF35" s="42"/>
      <c r="AG35" s="42"/>
      <c r="AH35" s="42"/>
      <c r="AI35" s="42"/>
      <c r="AJ35" s="74">
        <f t="shared" si="4"/>
        <v>0</v>
      </c>
      <c r="AK35" s="48"/>
      <c r="AL35" s="48"/>
      <c r="AM35" s="75">
        <f t="shared" si="5"/>
        <v>0</v>
      </c>
      <c r="AN35" s="75">
        <f t="shared" si="6"/>
        <v>0</v>
      </c>
      <c r="AO35" s="76"/>
      <c r="AP35" s="76"/>
    </row>
    <row r="36" spans="1:42" x14ac:dyDescent="0.25">
      <c r="A36" s="54"/>
      <c r="B36" s="54"/>
      <c r="C36" s="54"/>
      <c r="D36" s="38"/>
      <c r="E36" s="38"/>
      <c r="F36" s="38"/>
      <c r="G36" s="38"/>
      <c r="H36" s="38"/>
      <c r="I36" s="38"/>
      <c r="J36" s="38"/>
      <c r="K36" s="38"/>
      <c r="L36" s="38"/>
      <c r="M36" s="38"/>
      <c r="N36" s="38"/>
      <c r="O36" s="38"/>
      <c r="P36" s="70">
        <f t="shared" si="0"/>
        <v>0</v>
      </c>
      <c r="Q36" s="70">
        <f t="shared" si="0"/>
        <v>0</v>
      </c>
      <c r="R36" s="38"/>
      <c r="S36" s="38"/>
      <c r="T36" s="38"/>
      <c r="U36" s="38"/>
      <c r="V36" s="38"/>
      <c r="W36" s="38"/>
      <c r="X36" s="38"/>
      <c r="Y36" s="38"/>
      <c r="Z36" s="71">
        <f t="shared" si="1"/>
        <v>0</v>
      </c>
      <c r="AA36" s="71">
        <f t="shared" si="2"/>
        <v>0</v>
      </c>
      <c r="AB36" s="72">
        <f t="shared" si="3"/>
        <v>0</v>
      </c>
      <c r="AC36" s="72">
        <f t="shared" si="3"/>
        <v>0</v>
      </c>
      <c r="AD36" s="41"/>
      <c r="AE36" s="42"/>
      <c r="AF36" s="42"/>
      <c r="AG36" s="42"/>
      <c r="AH36" s="42"/>
      <c r="AI36" s="42"/>
      <c r="AJ36" s="74">
        <f t="shared" si="4"/>
        <v>0</v>
      </c>
      <c r="AK36" s="48"/>
      <c r="AL36" s="48"/>
      <c r="AM36" s="75">
        <f t="shared" si="5"/>
        <v>0</v>
      </c>
      <c r="AN36" s="75">
        <f t="shared" si="6"/>
        <v>0</v>
      </c>
      <c r="AO36" s="76"/>
      <c r="AP36" s="76"/>
    </row>
    <row r="37" spans="1:42" x14ac:dyDescent="0.25">
      <c r="A37" s="54"/>
      <c r="B37" s="54"/>
      <c r="C37" s="54"/>
      <c r="D37" s="38"/>
      <c r="E37" s="38"/>
      <c r="F37" s="38"/>
      <c r="G37" s="38"/>
      <c r="H37" s="38"/>
      <c r="I37" s="38"/>
      <c r="J37" s="38"/>
      <c r="K37" s="38"/>
      <c r="L37" s="38"/>
      <c r="M37" s="38"/>
      <c r="N37" s="38"/>
      <c r="O37" s="38"/>
      <c r="P37" s="70">
        <f t="shared" si="0"/>
        <v>0</v>
      </c>
      <c r="Q37" s="70">
        <f t="shared" si="0"/>
        <v>0</v>
      </c>
      <c r="R37" s="38"/>
      <c r="S37" s="38"/>
      <c r="T37" s="38"/>
      <c r="U37" s="38"/>
      <c r="V37" s="38"/>
      <c r="W37" s="38"/>
      <c r="X37" s="38"/>
      <c r="Y37" s="38"/>
      <c r="Z37" s="71">
        <f t="shared" si="1"/>
        <v>0</v>
      </c>
      <c r="AA37" s="71">
        <f t="shared" si="2"/>
        <v>0</v>
      </c>
      <c r="AB37" s="72">
        <f t="shared" si="3"/>
        <v>0</v>
      </c>
      <c r="AC37" s="72">
        <f t="shared" si="3"/>
        <v>0</v>
      </c>
      <c r="AD37" s="41"/>
      <c r="AE37" s="42"/>
      <c r="AF37" s="42"/>
      <c r="AG37" s="42"/>
      <c r="AH37" s="42"/>
      <c r="AI37" s="42"/>
      <c r="AJ37" s="74">
        <f t="shared" si="4"/>
        <v>0</v>
      </c>
      <c r="AK37" s="48"/>
      <c r="AL37" s="48"/>
      <c r="AM37" s="75">
        <f t="shared" si="5"/>
        <v>0</v>
      </c>
      <c r="AN37" s="75">
        <f t="shared" si="6"/>
        <v>0</v>
      </c>
      <c r="AO37" s="76"/>
      <c r="AP37" s="76"/>
    </row>
    <row r="38" spans="1:42" x14ac:dyDescent="0.25">
      <c r="A38" s="54"/>
      <c r="B38" s="54"/>
      <c r="C38" s="54"/>
      <c r="D38" s="38"/>
      <c r="E38" s="38"/>
      <c r="F38" s="38"/>
      <c r="G38" s="38"/>
      <c r="H38" s="38"/>
      <c r="I38" s="38"/>
      <c r="J38" s="38"/>
      <c r="K38" s="38"/>
      <c r="L38" s="38"/>
      <c r="M38" s="38"/>
      <c r="N38" s="38"/>
      <c r="O38" s="38"/>
      <c r="P38" s="70">
        <f t="shared" si="0"/>
        <v>0</v>
      </c>
      <c r="Q38" s="70">
        <f t="shared" si="0"/>
        <v>0</v>
      </c>
      <c r="R38" s="38"/>
      <c r="S38" s="38"/>
      <c r="T38" s="38"/>
      <c r="U38" s="38"/>
      <c r="V38" s="38"/>
      <c r="W38" s="38"/>
      <c r="X38" s="38"/>
      <c r="Y38" s="38"/>
      <c r="Z38" s="71">
        <f t="shared" si="1"/>
        <v>0</v>
      </c>
      <c r="AA38" s="71">
        <f t="shared" si="2"/>
        <v>0</v>
      </c>
      <c r="AB38" s="72">
        <f t="shared" si="3"/>
        <v>0</v>
      </c>
      <c r="AC38" s="72">
        <f t="shared" si="3"/>
        <v>0</v>
      </c>
      <c r="AD38" s="41"/>
      <c r="AE38" s="42"/>
      <c r="AF38" s="42"/>
      <c r="AG38" s="42"/>
      <c r="AH38" s="42"/>
      <c r="AI38" s="42"/>
      <c r="AJ38" s="74">
        <f t="shared" si="4"/>
        <v>0</v>
      </c>
      <c r="AK38" s="48"/>
      <c r="AL38" s="48"/>
      <c r="AM38" s="75">
        <f t="shared" si="5"/>
        <v>0</v>
      </c>
      <c r="AN38" s="75">
        <f t="shared" si="6"/>
        <v>0</v>
      </c>
      <c r="AO38" s="76"/>
      <c r="AP38" s="76"/>
    </row>
    <row r="39" spans="1:42" x14ac:dyDescent="0.25">
      <c r="A39" s="54"/>
      <c r="B39" s="54"/>
      <c r="C39" s="54"/>
      <c r="D39" s="38"/>
      <c r="E39" s="38"/>
      <c r="F39" s="38"/>
      <c r="G39" s="38"/>
      <c r="H39" s="38"/>
      <c r="I39" s="38"/>
      <c r="J39" s="38"/>
      <c r="K39" s="38"/>
      <c r="L39" s="38"/>
      <c r="M39" s="38"/>
      <c r="N39" s="38"/>
      <c r="O39" s="38"/>
      <c r="P39" s="70">
        <f t="shared" si="0"/>
        <v>0</v>
      </c>
      <c r="Q39" s="70">
        <f t="shared" si="0"/>
        <v>0</v>
      </c>
      <c r="R39" s="38"/>
      <c r="S39" s="38"/>
      <c r="T39" s="38"/>
      <c r="U39" s="38"/>
      <c r="V39" s="38"/>
      <c r="W39" s="38"/>
      <c r="X39" s="38"/>
      <c r="Y39" s="38"/>
      <c r="Z39" s="71">
        <f t="shared" si="1"/>
        <v>0</v>
      </c>
      <c r="AA39" s="71">
        <f t="shared" si="2"/>
        <v>0</v>
      </c>
      <c r="AB39" s="72">
        <f t="shared" si="3"/>
        <v>0</v>
      </c>
      <c r="AC39" s="72">
        <f t="shared" si="3"/>
        <v>0</v>
      </c>
      <c r="AD39" s="41"/>
      <c r="AE39" s="42"/>
      <c r="AF39" s="42"/>
      <c r="AG39" s="42"/>
      <c r="AH39" s="42"/>
      <c r="AI39" s="42"/>
      <c r="AJ39" s="74">
        <f t="shared" si="4"/>
        <v>0</v>
      </c>
      <c r="AK39" s="48"/>
      <c r="AL39" s="48"/>
      <c r="AM39" s="75">
        <f t="shared" si="5"/>
        <v>0</v>
      </c>
      <c r="AN39" s="75">
        <f t="shared" si="6"/>
        <v>0</v>
      </c>
      <c r="AO39" s="76"/>
      <c r="AP39" s="76"/>
    </row>
    <row r="40" spans="1:42" x14ac:dyDescent="0.25">
      <c r="A40" s="54"/>
      <c r="B40" s="54"/>
      <c r="C40" s="54"/>
      <c r="D40" s="38"/>
      <c r="E40" s="38"/>
      <c r="F40" s="38"/>
      <c r="G40" s="38"/>
      <c r="H40" s="38"/>
      <c r="I40" s="38"/>
      <c r="J40" s="38"/>
      <c r="K40" s="38"/>
      <c r="L40" s="38"/>
      <c r="M40" s="38"/>
      <c r="N40" s="38"/>
      <c r="O40" s="38"/>
      <c r="P40" s="70">
        <f t="shared" si="0"/>
        <v>0</v>
      </c>
      <c r="Q40" s="70">
        <f t="shared" si="0"/>
        <v>0</v>
      </c>
      <c r="R40" s="38"/>
      <c r="S40" s="38"/>
      <c r="T40" s="38"/>
      <c r="U40" s="38"/>
      <c r="V40" s="38"/>
      <c r="W40" s="38"/>
      <c r="X40" s="38"/>
      <c r="Y40" s="38"/>
      <c r="Z40" s="71">
        <f t="shared" si="1"/>
        <v>0</v>
      </c>
      <c r="AA40" s="71">
        <f t="shared" si="2"/>
        <v>0</v>
      </c>
      <c r="AB40" s="72">
        <f t="shared" si="3"/>
        <v>0</v>
      </c>
      <c r="AC40" s="72">
        <f t="shared" si="3"/>
        <v>0</v>
      </c>
      <c r="AD40" s="41"/>
      <c r="AE40" s="42"/>
      <c r="AF40" s="42"/>
      <c r="AG40" s="42"/>
      <c r="AH40" s="42"/>
      <c r="AI40" s="42"/>
      <c r="AJ40" s="74">
        <f t="shared" si="4"/>
        <v>0</v>
      </c>
      <c r="AK40" s="48"/>
      <c r="AL40" s="48"/>
      <c r="AM40" s="75">
        <f t="shared" si="5"/>
        <v>0</v>
      </c>
      <c r="AN40" s="75">
        <f t="shared" si="6"/>
        <v>0</v>
      </c>
      <c r="AO40" s="76"/>
      <c r="AP40" s="76"/>
    </row>
    <row r="41" spans="1:42" x14ac:dyDescent="0.25">
      <c r="A41" s="54"/>
      <c r="B41" s="54"/>
      <c r="C41" s="54"/>
      <c r="D41" s="38"/>
      <c r="E41" s="38"/>
      <c r="F41" s="38"/>
      <c r="G41" s="38"/>
      <c r="H41" s="38"/>
      <c r="I41" s="38"/>
      <c r="J41" s="38"/>
      <c r="K41" s="38"/>
      <c r="L41" s="38"/>
      <c r="M41" s="38"/>
      <c r="N41" s="38"/>
      <c r="O41" s="38"/>
      <c r="P41" s="70">
        <f t="shared" si="0"/>
        <v>0</v>
      </c>
      <c r="Q41" s="70">
        <f t="shared" si="0"/>
        <v>0</v>
      </c>
      <c r="R41" s="38"/>
      <c r="S41" s="38"/>
      <c r="T41" s="38"/>
      <c r="U41" s="38"/>
      <c r="V41" s="38"/>
      <c r="W41" s="38"/>
      <c r="X41" s="38"/>
      <c r="Y41" s="38"/>
      <c r="Z41" s="71">
        <f t="shared" si="1"/>
        <v>0</v>
      </c>
      <c r="AA41" s="71">
        <f t="shared" si="2"/>
        <v>0</v>
      </c>
      <c r="AB41" s="72">
        <f t="shared" si="3"/>
        <v>0</v>
      </c>
      <c r="AC41" s="72">
        <f t="shared" si="3"/>
        <v>0</v>
      </c>
      <c r="AD41" s="41"/>
      <c r="AE41" s="42"/>
      <c r="AF41" s="42"/>
      <c r="AG41" s="42"/>
      <c r="AH41" s="42"/>
      <c r="AI41" s="42"/>
      <c r="AJ41" s="74">
        <f t="shared" si="4"/>
        <v>0</v>
      </c>
      <c r="AK41" s="48"/>
      <c r="AL41" s="48"/>
      <c r="AM41" s="75">
        <f t="shared" si="5"/>
        <v>0</v>
      </c>
      <c r="AN41" s="75">
        <f t="shared" si="6"/>
        <v>0</v>
      </c>
      <c r="AO41" s="76"/>
      <c r="AP41" s="76"/>
    </row>
    <row r="42" spans="1:42" x14ac:dyDescent="0.25">
      <c r="A42" s="54"/>
      <c r="B42" s="54"/>
      <c r="C42" s="54"/>
      <c r="D42" s="38"/>
      <c r="E42" s="38"/>
      <c r="F42" s="38"/>
      <c r="G42" s="38"/>
      <c r="H42" s="38"/>
      <c r="I42" s="38"/>
      <c r="J42" s="38"/>
      <c r="K42" s="38"/>
      <c r="L42" s="38"/>
      <c r="M42" s="38"/>
      <c r="N42" s="38"/>
      <c r="O42" s="38"/>
      <c r="P42" s="70">
        <f t="shared" si="0"/>
        <v>0</v>
      </c>
      <c r="Q42" s="70">
        <f t="shared" si="0"/>
        <v>0</v>
      </c>
      <c r="R42" s="38"/>
      <c r="S42" s="38"/>
      <c r="T42" s="38"/>
      <c r="U42" s="38"/>
      <c r="V42" s="38"/>
      <c r="W42" s="38"/>
      <c r="X42" s="38"/>
      <c r="Y42" s="38"/>
      <c r="Z42" s="71">
        <f t="shared" si="1"/>
        <v>0</v>
      </c>
      <c r="AA42" s="71">
        <f t="shared" si="2"/>
        <v>0</v>
      </c>
      <c r="AB42" s="72">
        <f t="shared" si="3"/>
        <v>0</v>
      </c>
      <c r="AC42" s="72">
        <f t="shared" si="3"/>
        <v>0</v>
      </c>
      <c r="AD42" s="41"/>
      <c r="AE42" s="42"/>
      <c r="AF42" s="42"/>
      <c r="AG42" s="42"/>
      <c r="AH42" s="42"/>
      <c r="AI42" s="42"/>
      <c r="AJ42" s="74">
        <f t="shared" si="4"/>
        <v>0</v>
      </c>
      <c r="AK42" s="48"/>
      <c r="AL42" s="48"/>
      <c r="AM42" s="75">
        <f t="shared" si="5"/>
        <v>0</v>
      </c>
      <c r="AN42" s="75">
        <f t="shared" si="6"/>
        <v>0</v>
      </c>
      <c r="AO42" s="76"/>
      <c r="AP42" s="76"/>
    </row>
    <row r="43" spans="1:42" x14ac:dyDescent="0.25">
      <c r="A43" s="54"/>
      <c r="B43" s="54"/>
      <c r="C43" s="54"/>
      <c r="D43" s="38"/>
      <c r="E43" s="38"/>
      <c r="F43" s="38"/>
      <c r="G43" s="38"/>
      <c r="H43" s="38"/>
      <c r="I43" s="38"/>
      <c r="J43" s="38"/>
      <c r="K43" s="38"/>
      <c r="L43" s="38"/>
      <c r="M43" s="38"/>
      <c r="N43" s="38"/>
      <c r="O43" s="38"/>
      <c r="P43" s="70">
        <f t="shared" si="0"/>
        <v>0</v>
      </c>
      <c r="Q43" s="70">
        <f t="shared" si="0"/>
        <v>0</v>
      </c>
      <c r="R43" s="38"/>
      <c r="S43" s="38"/>
      <c r="T43" s="38"/>
      <c r="U43" s="38"/>
      <c r="V43" s="38"/>
      <c r="W43" s="38"/>
      <c r="X43" s="38"/>
      <c r="Y43" s="38"/>
      <c r="Z43" s="71">
        <f t="shared" si="1"/>
        <v>0</v>
      </c>
      <c r="AA43" s="71">
        <f t="shared" si="2"/>
        <v>0</v>
      </c>
      <c r="AB43" s="72">
        <f t="shared" si="3"/>
        <v>0</v>
      </c>
      <c r="AC43" s="72">
        <f t="shared" si="3"/>
        <v>0</v>
      </c>
      <c r="AD43" s="41"/>
      <c r="AE43" s="42"/>
      <c r="AF43" s="42"/>
      <c r="AG43" s="42"/>
      <c r="AH43" s="42"/>
      <c r="AI43" s="42"/>
      <c r="AJ43" s="74">
        <f t="shared" si="4"/>
        <v>0</v>
      </c>
      <c r="AK43" s="48"/>
      <c r="AL43" s="48"/>
      <c r="AM43" s="75">
        <f t="shared" si="5"/>
        <v>0</v>
      </c>
      <c r="AN43" s="75">
        <f t="shared" si="6"/>
        <v>0</v>
      </c>
      <c r="AO43" s="76"/>
      <c r="AP43" s="76"/>
    </row>
    <row r="44" spans="1:42" x14ac:dyDescent="0.25">
      <c r="A44" s="54"/>
      <c r="B44" s="54"/>
      <c r="C44" s="54"/>
      <c r="D44" s="38"/>
      <c r="E44" s="38"/>
      <c r="F44" s="38"/>
      <c r="G44" s="38"/>
      <c r="H44" s="38"/>
      <c r="I44" s="38"/>
      <c r="J44" s="38"/>
      <c r="K44" s="38"/>
      <c r="L44" s="38"/>
      <c r="M44" s="38"/>
      <c r="N44" s="38"/>
      <c r="O44" s="38"/>
      <c r="P44" s="70">
        <f t="shared" si="0"/>
        <v>0</v>
      </c>
      <c r="Q44" s="70">
        <f t="shared" si="0"/>
        <v>0</v>
      </c>
      <c r="R44" s="38"/>
      <c r="S44" s="38"/>
      <c r="T44" s="38"/>
      <c r="U44" s="38"/>
      <c r="V44" s="38"/>
      <c r="W44" s="38"/>
      <c r="X44" s="38"/>
      <c r="Y44" s="38"/>
      <c r="Z44" s="71">
        <f t="shared" si="1"/>
        <v>0</v>
      </c>
      <c r="AA44" s="71">
        <f t="shared" si="2"/>
        <v>0</v>
      </c>
      <c r="AB44" s="72">
        <f t="shared" si="3"/>
        <v>0</v>
      </c>
      <c r="AC44" s="72">
        <f t="shared" si="3"/>
        <v>0</v>
      </c>
      <c r="AD44" s="41"/>
      <c r="AE44" s="42"/>
      <c r="AF44" s="42"/>
      <c r="AG44" s="42"/>
      <c r="AH44" s="42"/>
      <c r="AI44" s="42"/>
      <c r="AJ44" s="74">
        <f t="shared" si="4"/>
        <v>0</v>
      </c>
      <c r="AK44" s="48"/>
      <c r="AL44" s="48"/>
      <c r="AM44" s="75">
        <f t="shared" si="5"/>
        <v>0</v>
      </c>
      <c r="AN44" s="75">
        <f t="shared" si="6"/>
        <v>0</v>
      </c>
      <c r="AO44" s="76"/>
      <c r="AP44" s="76"/>
    </row>
    <row r="45" spans="1:42" x14ac:dyDescent="0.25">
      <c r="A45" s="54"/>
      <c r="B45" s="54"/>
      <c r="C45" s="54"/>
      <c r="D45" s="38"/>
      <c r="E45" s="38"/>
      <c r="F45" s="38"/>
      <c r="G45" s="38"/>
      <c r="H45" s="38"/>
      <c r="I45" s="38"/>
      <c r="J45" s="38"/>
      <c r="K45" s="38"/>
      <c r="L45" s="38"/>
      <c r="M45" s="38"/>
      <c r="N45" s="38"/>
      <c r="O45" s="38"/>
      <c r="P45" s="70">
        <f t="shared" si="0"/>
        <v>0</v>
      </c>
      <c r="Q45" s="70">
        <f t="shared" si="0"/>
        <v>0</v>
      </c>
      <c r="R45" s="38"/>
      <c r="S45" s="38"/>
      <c r="T45" s="38"/>
      <c r="U45" s="38"/>
      <c r="V45" s="38"/>
      <c r="W45" s="38"/>
      <c r="X45" s="38"/>
      <c r="Y45" s="38"/>
      <c r="Z45" s="71">
        <f t="shared" si="1"/>
        <v>0</v>
      </c>
      <c r="AA45" s="71">
        <f t="shared" si="2"/>
        <v>0</v>
      </c>
      <c r="AB45" s="72">
        <f t="shared" si="3"/>
        <v>0</v>
      </c>
      <c r="AC45" s="72">
        <f t="shared" si="3"/>
        <v>0</v>
      </c>
      <c r="AD45" s="41"/>
      <c r="AE45" s="42"/>
      <c r="AF45" s="42"/>
      <c r="AG45" s="42"/>
      <c r="AH45" s="42"/>
      <c r="AI45" s="42"/>
      <c r="AJ45" s="74">
        <f t="shared" si="4"/>
        <v>0</v>
      </c>
      <c r="AK45" s="48"/>
      <c r="AL45" s="48"/>
      <c r="AM45" s="75">
        <f t="shared" si="5"/>
        <v>0</v>
      </c>
      <c r="AN45" s="75">
        <f t="shared" si="6"/>
        <v>0</v>
      </c>
      <c r="AO45" s="76"/>
      <c r="AP45" s="76"/>
    </row>
    <row r="46" spans="1:42" x14ac:dyDescent="0.25">
      <c r="A46" s="54"/>
      <c r="B46" s="54"/>
      <c r="C46" s="54"/>
      <c r="D46" s="38"/>
      <c r="E46" s="38"/>
      <c r="F46" s="38"/>
      <c r="G46" s="38"/>
      <c r="H46" s="38"/>
      <c r="I46" s="38"/>
      <c r="J46" s="38"/>
      <c r="K46" s="38"/>
      <c r="L46" s="38"/>
      <c r="M46" s="38"/>
      <c r="N46" s="38"/>
      <c r="O46" s="38"/>
      <c r="P46" s="70">
        <f t="shared" si="0"/>
        <v>0</v>
      </c>
      <c r="Q46" s="70">
        <f t="shared" si="0"/>
        <v>0</v>
      </c>
      <c r="R46" s="38"/>
      <c r="S46" s="38"/>
      <c r="T46" s="38"/>
      <c r="U46" s="38"/>
      <c r="V46" s="38"/>
      <c r="W46" s="38"/>
      <c r="X46" s="38"/>
      <c r="Y46" s="38"/>
      <c r="Z46" s="71">
        <f t="shared" si="1"/>
        <v>0</v>
      </c>
      <c r="AA46" s="71">
        <f t="shared" si="2"/>
        <v>0</v>
      </c>
      <c r="AB46" s="72">
        <f t="shared" si="3"/>
        <v>0</v>
      </c>
      <c r="AC46" s="72">
        <f t="shared" si="3"/>
        <v>0</v>
      </c>
      <c r="AD46" s="41"/>
      <c r="AE46" s="42"/>
      <c r="AF46" s="42"/>
      <c r="AG46" s="42"/>
      <c r="AH46" s="42"/>
      <c r="AI46" s="42"/>
      <c r="AJ46" s="74">
        <f t="shared" si="4"/>
        <v>0</v>
      </c>
      <c r="AK46" s="48"/>
      <c r="AL46" s="48"/>
      <c r="AM46" s="75">
        <f t="shared" si="5"/>
        <v>0</v>
      </c>
      <c r="AN46" s="75">
        <f>SUM(AM46,AJ46)</f>
        <v>0</v>
      </c>
      <c r="AO46" s="76"/>
      <c r="AP46" s="76"/>
    </row>
    <row r="47" spans="1:42" x14ac:dyDescent="0.25">
      <c r="A47" s="54"/>
      <c r="B47" s="54"/>
      <c r="C47" s="54"/>
      <c r="D47" s="38"/>
      <c r="E47" s="38"/>
      <c r="F47" s="38"/>
      <c r="G47" s="38"/>
      <c r="H47" s="38"/>
      <c r="I47" s="38"/>
      <c r="J47" s="38"/>
      <c r="K47" s="38"/>
      <c r="L47" s="38"/>
      <c r="M47" s="38"/>
      <c r="N47" s="38"/>
      <c r="O47" s="38"/>
      <c r="P47" s="70">
        <f t="shared" si="0"/>
        <v>0</v>
      </c>
      <c r="Q47" s="70">
        <f t="shared" si="0"/>
        <v>0</v>
      </c>
      <c r="R47" s="38"/>
      <c r="S47" s="38"/>
      <c r="T47" s="38"/>
      <c r="U47" s="38"/>
      <c r="V47" s="38"/>
      <c r="W47" s="38"/>
      <c r="X47" s="38"/>
      <c r="Y47" s="38"/>
      <c r="Z47" s="71">
        <f t="shared" si="1"/>
        <v>0</v>
      </c>
      <c r="AA47" s="71">
        <f t="shared" si="2"/>
        <v>0</v>
      </c>
      <c r="AB47" s="72">
        <f t="shared" si="3"/>
        <v>0</v>
      </c>
      <c r="AC47" s="72">
        <f t="shared" si="3"/>
        <v>0</v>
      </c>
      <c r="AD47" s="41"/>
      <c r="AE47" s="42"/>
      <c r="AF47" s="42"/>
      <c r="AG47" s="42"/>
      <c r="AH47" s="42"/>
      <c r="AI47" s="42"/>
      <c r="AJ47" s="74">
        <f t="shared" si="4"/>
        <v>0</v>
      </c>
      <c r="AK47" s="48"/>
      <c r="AL47" s="48"/>
      <c r="AM47" s="75">
        <f t="shared" si="5"/>
        <v>0</v>
      </c>
      <c r="AN47" s="75">
        <f t="shared" ref="AN47:AN52" si="7">SUM(AM47,AJ47)</f>
        <v>0</v>
      </c>
      <c r="AO47" s="76"/>
      <c r="AP47" s="76"/>
    </row>
    <row r="48" spans="1:42" x14ac:dyDescent="0.25">
      <c r="A48" s="54"/>
      <c r="B48" s="54"/>
      <c r="C48" s="54"/>
      <c r="D48" s="38"/>
      <c r="E48" s="38"/>
      <c r="F48" s="38"/>
      <c r="G48" s="38"/>
      <c r="H48" s="38"/>
      <c r="I48" s="38"/>
      <c r="J48" s="38"/>
      <c r="K48" s="38"/>
      <c r="L48" s="38"/>
      <c r="M48" s="38"/>
      <c r="N48" s="38"/>
      <c r="O48" s="38"/>
      <c r="P48" s="70">
        <f t="shared" si="0"/>
        <v>0</v>
      </c>
      <c r="Q48" s="70">
        <f t="shared" si="0"/>
        <v>0</v>
      </c>
      <c r="R48" s="38"/>
      <c r="S48" s="38"/>
      <c r="T48" s="38"/>
      <c r="U48" s="38"/>
      <c r="V48" s="38"/>
      <c r="W48" s="38"/>
      <c r="X48" s="38"/>
      <c r="Y48" s="38"/>
      <c r="Z48" s="71">
        <f t="shared" si="1"/>
        <v>0</v>
      </c>
      <c r="AA48" s="71">
        <f t="shared" si="2"/>
        <v>0</v>
      </c>
      <c r="AB48" s="72">
        <f t="shared" si="3"/>
        <v>0</v>
      </c>
      <c r="AC48" s="72">
        <f t="shared" si="3"/>
        <v>0</v>
      </c>
      <c r="AD48" s="41"/>
      <c r="AE48" s="42"/>
      <c r="AF48" s="42"/>
      <c r="AG48" s="42"/>
      <c r="AH48" s="42"/>
      <c r="AI48" s="42"/>
      <c r="AJ48" s="74">
        <f t="shared" si="4"/>
        <v>0</v>
      </c>
      <c r="AK48" s="48"/>
      <c r="AL48" s="48"/>
      <c r="AM48" s="75">
        <f t="shared" si="5"/>
        <v>0</v>
      </c>
      <c r="AN48" s="75">
        <f t="shared" si="7"/>
        <v>0</v>
      </c>
      <c r="AO48" s="76"/>
      <c r="AP48" s="76"/>
    </row>
    <row r="49" spans="1:42" x14ac:dyDescent="0.25">
      <c r="A49" s="54"/>
      <c r="B49" s="54"/>
      <c r="C49" s="54"/>
      <c r="D49" s="38"/>
      <c r="E49" s="38"/>
      <c r="F49" s="38"/>
      <c r="G49" s="38"/>
      <c r="H49" s="38"/>
      <c r="I49" s="38"/>
      <c r="J49" s="38"/>
      <c r="K49" s="38"/>
      <c r="L49" s="38"/>
      <c r="M49" s="38"/>
      <c r="N49" s="38"/>
      <c r="O49" s="38"/>
      <c r="P49" s="70">
        <f t="shared" si="0"/>
        <v>0</v>
      </c>
      <c r="Q49" s="70">
        <f t="shared" si="0"/>
        <v>0</v>
      </c>
      <c r="R49" s="38"/>
      <c r="S49" s="38"/>
      <c r="T49" s="38"/>
      <c r="U49" s="38"/>
      <c r="V49" s="38"/>
      <c r="W49" s="38"/>
      <c r="X49" s="38"/>
      <c r="Y49" s="38"/>
      <c r="Z49" s="71">
        <f t="shared" si="1"/>
        <v>0</v>
      </c>
      <c r="AA49" s="71">
        <f t="shared" si="2"/>
        <v>0</v>
      </c>
      <c r="AB49" s="72">
        <f t="shared" si="3"/>
        <v>0</v>
      </c>
      <c r="AC49" s="72">
        <f t="shared" si="3"/>
        <v>0</v>
      </c>
      <c r="AD49" s="41"/>
      <c r="AE49" s="42"/>
      <c r="AF49" s="42"/>
      <c r="AG49" s="42"/>
      <c r="AH49" s="42"/>
      <c r="AI49" s="42"/>
      <c r="AJ49" s="74">
        <f t="shared" si="4"/>
        <v>0</v>
      </c>
      <c r="AK49" s="48"/>
      <c r="AL49" s="48"/>
      <c r="AM49" s="75">
        <f t="shared" si="5"/>
        <v>0</v>
      </c>
      <c r="AN49" s="75">
        <f t="shared" si="7"/>
        <v>0</v>
      </c>
      <c r="AO49" s="76"/>
      <c r="AP49" s="76"/>
    </row>
    <row r="50" spans="1:42" x14ac:dyDescent="0.25">
      <c r="A50" s="54"/>
      <c r="B50" s="54"/>
      <c r="C50" s="54"/>
      <c r="D50" s="38"/>
      <c r="E50" s="38"/>
      <c r="F50" s="38"/>
      <c r="G50" s="38"/>
      <c r="H50" s="38"/>
      <c r="I50" s="38"/>
      <c r="J50" s="38"/>
      <c r="K50" s="38"/>
      <c r="L50" s="38"/>
      <c r="M50" s="38"/>
      <c r="N50" s="38"/>
      <c r="O50" s="38"/>
      <c r="P50" s="70">
        <f t="shared" si="0"/>
        <v>0</v>
      </c>
      <c r="Q50" s="70">
        <f t="shared" si="0"/>
        <v>0</v>
      </c>
      <c r="R50" s="38"/>
      <c r="S50" s="38"/>
      <c r="T50" s="38"/>
      <c r="U50" s="38"/>
      <c r="V50" s="38"/>
      <c r="W50" s="38"/>
      <c r="X50" s="38"/>
      <c r="Y50" s="38"/>
      <c r="Z50" s="71">
        <f t="shared" si="1"/>
        <v>0</v>
      </c>
      <c r="AA50" s="71">
        <f t="shared" si="2"/>
        <v>0</v>
      </c>
      <c r="AB50" s="72">
        <f t="shared" si="3"/>
        <v>0</v>
      </c>
      <c r="AC50" s="72">
        <f t="shared" si="3"/>
        <v>0</v>
      </c>
      <c r="AD50" s="41"/>
      <c r="AE50" s="42"/>
      <c r="AF50" s="42"/>
      <c r="AG50" s="42"/>
      <c r="AH50" s="42"/>
      <c r="AI50" s="42"/>
      <c r="AJ50" s="74">
        <f t="shared" si="4"/>
        <v>0</v>
      </c>
      <c r="AK50" s="48"/>
      <c r="AL50" s="48"/>
      <c r="AM50" s="75">
        <f t="shared" si="5"/>
        <v>0</v>
      </c>
      <c r="AN50" s="75">
        <f t="shared" si="7"/>
        <v>0</v>
      </c>
      <c r="AO50" s="76"/>
      <c r="AP50" s="76"/>
    </row>
    <row r="51" spans="1:42" x14ac:dyDescent="0.25">
      <c r="A51" s="54"/>
      <c r="B51" s="54"/>
      <c r="C51" s="54"/>
      <c r="D51" s="38"/>
      <c r="E51" s="38"/>
      <c r="F51" s="38"/>
      <c r="G51" s="38"/>
      <c r="H51" s="38"/>
      <c r="I51" s="38"/>
      <c r="J51" s="38"/>
      <c r="K51" s="38"/>
      <c r="L51" s="38"/>
      <c r="M51" s="38"/>
      <c r="N51" s="38"/>
      <c r="O51" s="38"/>
      <c r="P51" s="70">
        <f t="shared" si="0"/>
        <v>0</v>
      </c>
      <c r="Q51" s="70">
        <f t="shared" si="0"/>
        <v>0</v>
      </c>
      <c r="R51" s="38"/>
      <c r="S51" s="38"/>
      <c r="T51" s="38"/>
      <c r="U51" s="38"/>
      <c r="V51" s="38"/>
      <c r="W51" s="38"/>
      <c r="X51" s="38"/>
      <c r="Y51" s="38"/>
      <c r="Z51" s="71">
        <f t="shared" si="1"/>
        <v>0</v>
      </c>
      <c r="AA51" s="71">
        <f t="shared" si="2"/>
        <v>0</v>
      </c>
      <c r="AB51" s="72">
        <f t="shared" si="3"/>
        <v>0</v>
      </c>
      <c r="AC51" s="72">
        <f t="shared" si="3"/>
        <v>0</v>
      </c>
      <c r="AD51" s="41"/>
      <c r="AE51" s="42"/>
      <c r="AF51" s="42"/>
      <c r="AG51" s="42"/>
      <c r="AH51" s="42"/>
      <c r="AI51" s="42"/>
      <c r="AJ51" s="74">
        <f t="shared" si="4"/>
        <v>0</v>
      </c>
      <c r="AK51" s="48"/>
      <c r="AL51" s="48"/>
      <c r="AM51" s="75">
        <f t="shared" si="5"/>
        <v>0</v>
      </c>
      <c r="AN51" s="75">
        <f t="shared" si="7"/>
        <v>0</v>
      </c>
      <c r="AO51" s="76"/>
      <c r="AP51" s="76"/>
    </row>
    <row r="52" spans="1:42" x14ac:dyDescent="0.25">
      <c r="A52" s="54"/>
      <c r="B52" s="54"/>
      <c r="C52" s="54"/>
      <c r="D52" s="38"/>
      <c r="E52" s="38"/>
      <c r="F52" s="38"/>
      <c r="G52" s="38"/>
      <c r="H52" s="38"/>
      <c r="I52" s="38"/>
      <c r="J52" s="38"/>
      <c r="K52" s="38"/>
      <c r="L52" s="38"/>
      <c r="M52" s="38"/>
      <c r="N52" s="38"/>
      <c r="O52" s="38"/>
      <c r="P52" s="70">
        <f t="shared" si="0"/>
        <v>0</v>
      </c>
      <c r="Q52" s="70">
        <f t="shared" si="0"/>
        <v>0</v>
      </c>
      <c r="R52" s="38"/>
      <c r="S52" s="38"/>
      <c r="T52" s="38"/>
      <c r="U52" s="38"/>
      <c r="V52" s="38"/>
      <c r="W52" s="38"/>
      <c r="X52" s="38"/>
      <c r="Y52" s="38"/>
      <c r="Z52" s="71">
        <f t="shared" si="1"/>
        <v>0</v>
      </c>
      <c r="AA52" s="71">
        <f t="shared" si="2"/>
        <v>0</v>
      </c>
      <c r="AB52" s="72">
        <f t="shared" si="3"/>
        <v>0</v>
      </c>
      <c r="AC52" s="72">
        <f t="shared" si="3"/>
        <v>0</v>
      </c>
      <c r="AD52" s="41"/>
      <c r="AE52" s="42"/>
      <c r="AF52" s="42"/>
      <c r="AG52" s="42"/>
      <c r="AH52" s="42"/>
      <c r="AI52" s="42"/>
      <c r="AJ52" s="74">
        <f t="shared" si="4"/>
        <v>0</v>
      </c>
      <c r="AK52" s="48"/>
      <c r="AL52" s="48"/>
      <c r="AM52" s="75">
        <f t="shared" si="5"/>
        <v>0</v>
      </c>
      <c r="AN52" s="75">
        <f t="shared" si="7"/>
        <v>0</v>
      </c>
      <c r="AO52" s="76"/>
      <c r="AP52" s="76"/>
    </row>
    <row r="53" spans="1:42" x14ac:dyDescent="0.25">
      <c r="A53" s="63"/>
      <c r="B53" s="63"/>
      <c r="C53" s="63"/>
      <c r="D53" s="63"/>
      <c r="E53" s="63"/>
      <c r="F53" s="63"/>
      <c r="G53" s="63"/>
      <c r="H53" s="63"/>
      <c r="I53" s="63"/>
      <c r="J53" s="63"/>
      <c r="K53" s="63"/>
      <c r="L53" s="63"/>
      <c r="M53" s="63"/>
      <c r="N53" s="63"/>
      <c r="O53" s="63"/>
    </row>
    <row r="54" spans="1:42" x14ac:dyDescent="0.25">
      <c r="A54" s="63"/>
      <c r="B54" s="63"/>
      <c r="C54" s="63"/>
      <c r="D54" s="63"/>
      <c r="E54" s="63"/>
      <c r="F54" s="63"/>
      <c r="G54" s="63"/>
      <c r="H54" s="63"/>
      <c r="I54" s="63"/>
      <c r="J54" s="63"/>
      <c r="K54" s="63"/>
      <c r="L54" s="63"/>
      <c r="M54" s="63"/>
      <c r="N54" s="63"/>
      <c r="O54" s="63"/>
    </row>
    <row r="55" spans="1:42" x14ac:dyDescent="0.25">
      <c r="A55" s="63"/>
      <c r="B55" s="63"/>
      <c r="C55" s="63"/>
      <c r="D55" s="63"/>
      <c r="E55" s="63"/>
      <c r="F55" s="63"/>
      <c r="G55" s="63"/>
      <c r="H55" s="63"/>
      <c r="I55" s="63"/>
      <c r="J55" s="63"/>
      <c r="K55" s="63"/>
      <c r="L55" s="63"/>
      <c r="M55" s="63"/>
      <c r="N55" s="63"/>
      <c r="O55" s="63"/>
    </row>
    <row r="56" spans="1:42" x14ac:dyDescent="0.25">
      <c r="A56" s="63"/>
      <c r="B56" s="63"/>
      <c r="C56" s="63"/>
      <c r="D56" s="63"/>
      <c r="E56" s="63"/>
      <c r="F56" s="63"/>
      <c r="G56" s="63"/>
      <c r="H56" s="63"/>
      <c r="I56" s="63"/>
      <c r="J56" s="63"/>
      <c r="K56" s="63"/>
      <c r="L56" s="63"/>
      <c r="M56" s="63"/>
      <c r="N56" s="63"/>
      <c r="O56" s="63"/>
    </row>
    <row r="57" spans="1:42" x14ac:dyDescent="0.25">
      <c r="A57" s="63"/>
      <c r="B57" s="63"/>
      <c r="C57" s="63"/>
      <c r="D57" s="63"/>
      <c r="E57" s="63"/>
      <c r="F57" s="63"/>
      <c r="G57" s="63"/>
      <c r="H57" s="63"/>
      <c r="I57" s="63"/>
      <c r="J57" s="63"/>
      <c r="K57" s="63"/>
      <c r="L57" s="63"/>
      <c r="M57" s="63"/>
      <c r="N57" s="63"/>
      <c r="O57" s="63"/>
    </row>
    <row r="58" spans="1:42" x14ac:dyDescent="0.25">
      <c r="A58" s="63"/>
      <c r="B58" s="63"/>
      <c r="C58" s="63"/>
      <c r="D58" s="63"/>
      <c r="E58" s="63"/>
      <c r="F58" s="63"/>
      <c r="G58" s="63"/>
      <c r="H58" s="63"/>
      <c r="I58" s="63"/>
      <c r="J58" s="63"/>
      <c r="K58" s="63"/>
      <c r="L58" s="63"/>
      <c r="M58" s="63"/>
      <c r="N58" s="63"/>
      <c r="O58" s="63"/>
    </row>
    <row r="59" spans="1:42" x14ac:dyDescent="0.25">
      <c r="A59" s="63"/>
      <c r="B59" s="63"/>
      <c r="C59" s="63"/>
      <c r="D59" s="63"/>
      <c r="E59" s="63"/>
      <c r="F59" s="63"/>
      <c r="G59" s="63"/>
      <c r="H59" s="63"/>
      <c r="I59" s="63"/>
      <c r="J59" s="63"/>
      <c r="K59" s="63"/>
      <c r="L59" s="63"/>
      <c r="M59" s="63"/>
      <c r="N59" s="63"/>
      <c r="O59" s="63"/>
    </row>
    <row r="60" spans="1:42" x14ac:dyDescent="0.25">
      <c r="A60" s="63"/>
      <c r="B60" s="63"/>
      <c r="C60" s="63"/>
      <c r="D60" s="63"/>
      <c r="E60" s="63"/>
      <c r="F60" s="63"/>
      <c r="G60" s="63"/>
      <c r="H60" s="63"/>
      <c r="I60" s="63"/>
      <c r="J60" s="63"/>
      <c r="K60" s="63"/>
      <c r="L60" s="63"/>
      <c r="M60" s="63"/>
      <c r="N60" s="63"/>
      <c r="O60" s="63"/>
    </row>
    <row r="61" spans="1:42" x14ac:dyDescent="0.25">
      <c r="A61" s="63"/>
      <c r="B61" s="63"/>
      <c r="C61" s="63"/>
      <c r="D61" s="63"/>
      <c r="E61" s="63"/>
      <c r="F61" s="63"/>
      <c r="G61" s="63"/>
      <c r="H61" s="63"/>
      <c r="I61" s="63"/>
      <c r="J61" s="63"/>
      <c r="K61" s="63"/>
      <c r="L61" s="63"/>
      <c r="M61" s="63"/>
      <c r="N61" s="63"/>
      <c r="O61" s="63"/>
    </row>
    <row r="62" spans="1:42" x14ac:dyDescent="0.25">
      <c r="A62" s="63"/>
      <c r="B62" s="63"/>
      <c r="C62" s="63"/>
      <c r="D62" s="63"/>
      <c r="E62" s="63"/>
      <c r="F62" s="63"/>
      <c r="G62" s="63"/>
      <c r="H62" s="63"/>
      <c r="I62" s="63"/>
      <c r="J62" s="63"/>
      <c r="K62" s="63"/>
      <c r="L62" s="63"/>
      <c r="M62" s="63"/>
      <c r="N62" s="63"/>
      <c r="O62" s="63"/>
    </row>
    <row r="63" spans="1:42" x14ac:dyDescent="0.25">
      <c r="A63" s="63"/>
      <c r="B63" s="63"/>
      <c r="C63" s="63"/>
      <c r="D63" s="63"/>
      <c r="E63" s="63"/>
      <c r="F63" s="63"/>
      <c r="G63" s="63"/>
      <c r="H63" s="63"/>
      <c r="I63" s="63"/>
      <c r="J63" s="63"/>
      <c r="K63" s="63"/>
      <c r="L63" s="63"/>
      <c r="M63" s="63"/>
      <c r="N63" s="63"/>
      <c r="O63" s="63"/>
    </row>
    <row r="64" spans="1:42" x14ac:dyDescent="0.25">
      <c r="A64" s="63"/>
      <c r="B64" s="63"/>
      <c r="C64" s="63"/>
      <c r="D64" s="63"/>
      <c r="E64" s="63"/>
      <c r="F64" s="63"/>
      <c r="G64" s="63"/>
      <c r="H64" s="63"/>
      <c r="I64" s="63"/>
      <c r="J64" s="63"/>
      <c r="K64" s="63"/>
      <c r="L64" s="63"/>
      <c r="M64" s="63"/>
      <c r="N64" s="63"/>
      <c r="O64" s="63"/>
    </row>
    <row r="65" spans="1:15" x14ac:dyDescent="0.25">
      <c r="A65" s="63"/>
      <c r="B65" s="63"/>
      <c r="C65" s="63"/>
      <c r="D65" s="63"/>
      <c r="E65" s="63"/>
      <c r="F65" s="63"/>
      <c r="G65" s="63"/>
      <c r="H65" s="63"/>
      <c r="I65" s="63"/>
      <c r="J65" s="63"/>
      <c r="K65" s="63"/>
      <c r="L65" s="63"/>
      <c r="M65" s="63"/>
      <c r="N65" s="63"/>
      <c r="O65" s="63"/>
    </row>
    <row r="66" spans="1:15" x14ac:dyDescent="0.25">
      <c r="A66" s="63"/>
      <c r="B66" s="63"/>
      <c r="C66" s="63"/>
      <c r="D66" s="63"/>
      <c r="E66" s="63"/>
      <c r="F66" s="63"/>
      <c r="G66" s="63"/>
      <c r="H66" s="63"/>
      <c r="I66" s="63"/>
      <c r="J66" s="63"/>
      <c r="K66" s="63"/>
      <c r="L66" s="63"/>
      <c r="M66" s="63"/>
      <c r="N66" s="63"/>
      <c r="O66" s="63"/>
    </row>
    <row r="67" spans="1:15" x14ac:dyDescent="0.25">
      <c r="A67" s="63"/>
      <c r="B67" s="63"/>
      <c r="C67" s="63"/>
      <c r="D67" s="63"/>
      <c r="E67" s="63"/>
      <c r="F67" s="63"/>
      <c r="G67" s="63"/>
      <c r="H67" s="63"/>
      <c r="I67" s="63"/>
      <c r="J67" s="63"/>
      <c r="K67" s="63"/>
      <c r="L67" s="63"/>
      <c r="M67" s="63"/>
      <c r="N67" s="63"/>
      <c r="O67" s="63"/>
    </row>
    <row r="68" spans="1:15" x14ac:dyDescent="0.25">
      <c r="A68" s="63"/>
      <c r="B68" s="63"/>
      <c r="C68" s="63"/>
      <c r="D68" s="63"/>
      <c r="E68" s="63"/>
      <c r="F68" s="63"/>
      <c r="G68" s="63"/>
      <c r="H68" s="63"/>
      <c r="I68" s="63"/>
      <c r="J68" s="63"/>
      <c r="K68" s="63"/>
      <c r="L68" s="63"/>
      <c r="M68" s="63"/>
      <c r="N68" s="63"/>
      <c r="O68" s="63"/>
    </row>
    <row r="69" spans="1:15" x14ac:dyDescent="0.25">
      <c r="A69" s="63"/>
      <c r="B69" s="63"/>
      <c r="C69" s="63"/>
      <c r="D69" s="63"/>
      <c r="E69" s="63"/>
      <c r="F69" s="63"/>
      <c r="G69" s="63"/>
      <c r="H69" s="63"/>
      <c r="I69" s="63"/>
      <c r="J69" s="63"/>
      <c r="K69" s="63"/>
      <c r="L69" s="63"/>
      <c r="M69" s="63"/>
      <c r="N69" s="63"/>
      <c r="O69" s="63"/>
    </row>
    <row r="70" spans="1:15" x14ac:dyDescent="0.25">
      <c r="A70" s="63"/>
      <c r="B70" s="63"/>
      <c r="C70" s="63"/>
      <c r="D70" s="63"/>
      <c r="E70" s="63"/>
      <c r="F70" s="63"/>
      <c r="G70" s="63"/>
      <c r="H70" s="63"/>
      <c r="I70" s="63"/>
      <c r="J70" s="63"/>
      <c r="K70" s="63"/>
      <c r="L70" s="63"/>
      <c r="M70" s="63"/>
      <c r="N70" s="63"/>
      <c r="O70" s="63"/>
    </row>
    <row r="71" spans="1:15" x14ac:dyDescent="0.25">
      <c r="A71" s="63"/>
      <c r="B71" s="63"/>
      <c r="C71" s="63"/>
      <c r="D71" s="63"/>
      <c r="E71" s="63"/>
      <c r="F71" s="63"/>
      <c r="G71" s="63"/>
      <c r="H71" s="63"/>
      <c r="I71" s="63"/>
      <c r="J71" s="63"/>
      <c r="K71" s="63"/>
      <c r="L71" s="63"/>
      <c r="M71" s="63"/>
      <c r="N71" s="63"/>
      <c r="O71" s="63"/>
    </row>
    <row r="72" spans="1:15" x14ac:dyDescent="0.25">
      <c r="A72" s="63"/>
      <c r="B72" s="63"/>
      <c r="C72" s="63"/>
      <c r="D72" s="63"/>
      <c r="E72" s="63"/>
      <c r="F72" s="63"/>
      <c r="G72" s="63"/>
      <c r="H72" s="63"/>
      <c r="I72" s="63"/>
      <c r="J72" s="63"/>
      <c r="K72" s="63"/>
      <c r="L72" s="63"/>
      <c r="M72" s="63"/>
      <c r="N72" s="63"/>
      <c r="O72" s="63"/>
    </row>
    <row r="73" spans="1:15" x14ac:dyDescent="0.25">
      <c r="A73" s="63"/>
      <c r="B73" s="63"/>
      <c r="C73" s="63"/>
      <c r="D73" s="63"/>
      <c r="E73" s="63"/>
      <c r="F73" s="63"/>
      <c r="G73" s="63"/>
      <c r="H73" s="63"/>
      <c r="I73" s="63"/>
      <c r="J73" s="63"/>
      <c r="K73" s="63"/>
      <c r="L73" s="63"/>
      <c r="M73" s="63"/>
      <c r="N73" s="63"/>
      <c r="O73" s="63"/>
    </row>
    <row r="74" spans="1:15" x14ac:dyDescent="0.25">
      <c r="A74" s="63"/>
      <c r="B74" s="63"/>
      <c r="C74" s="63"/>
      <c r="D74" s="63"/>
      <c r="E74" s="63"/>
      <c r="F74" s="63"/>
      <c r="G74" s="63"/>
      <c r="H74" s="63"/>
      <c r="I74" s="63"/>
      <c r="J74" s="63"/>
      <c r="K74" s="63"/>
      <c r="L74" s="63"/>
      <c r="M74" s="63"/>
      <c r="N74" s="63"/>
      <c r="O74" s="63"/>
    </row>
    <row r="75" spans="1:15" x14ac:dyDescent="0.25">
      <c r="A75" s="63"/>
      <c r="B75" s="63"/>
      <c r="C75" s="63"/>
      <c r="D75" s="63"/>
      <c r="E75" s="63"/>
      <c r="F75" s="63"/>
      <c r="G75" s="63"/>
      <c r="H75" s="63"/>
      <c r="I75" s="63"/>
      <c r="J75" s="63"/>
      <c r="K75" s="63"/>
      <c r="L75" s="63"/>
      <c r="M75" s="63"/>
      <c r="N75" s="63"/>
      <c r="O75" s="63"/>
    </row>
    <row r="76" spans="1:15" x14ac:dyDescent="0.25">
      <c r="A76" s="63"/>
      <c r="B76" s="63"/>
      <c r="C76" s="63"/>
      <c r="D76" s="63"/>
      <c r="E76" s="63"/>
      <c r="F76" s="63"/>
      <c r="G76" s="63"/>
      <c r="H76" s="63"/>
      <c r="I76" s="63"/>
      <c r="J76" s="63"/>
      <c r="K76" s="63"/>
      <c r="L76" s="63"/>
      <c r="M76" s="63"/>
      <c r="N76" s="63"/>
      <c r="O76" s="63"/>
    </row>
    <row r="77" spans="1:15" x14ac:dyDescent="0.25">
      <c r="A77" s="63"/>
      <c r="B77" s="63"/>
      <c r="C77" s="63"/>
      <c r="D77" s="63"/>
      <c r="E77" s="63"/>
      <c r="F77" s="63"/>
      <c r="G77" s="63"/>
      <c r="H77" s="63"/>
      <c r="I77" s="63"/>
      <c r="J77" s="63"/>
      <c r="K77" s="63"/>
      <c r="L77" s="63"/>
      <c r="M77" s="63"/>
      <c r="N77" s="63"/>
      <c r="O77" s="63"/>
    </row>
    <row r="78" spans="1:15" x14ac:dyDescent="0.25">
      <c r="A78" s="63"/>
      <c r="B78" s="63"/>
      <c r="C78" s="63"/>
      <c r="D78" s="63"/>
      <c r="E78" s="63"/>
      <c r="F78" s="63"/>
      <c r="G78" s="63"/>
      <c r="H78" s="63"/>
      <c r="I78" s="63"/>
      <c r="J78" s="63"/>
      <c r="K78" s="63"/>
      <c r="L78" s="63"/>
      <c r="M78" s="63"/>
      <c r="N78" s="63"/>
      <c r="O78" s="63"/>
    </row>
    <row r="79" spans="1:15" x14ac:dyDescent="0.25">
      <c r="A79" s="63"/>
      <c r="B79" s="63"/>
      <c r="C79" s="63"/>
      <c r="D79" s="63"/>
      <c r="E79" s="63"/>
      <c r="F79" s="63"/>
      <c r="G79" s="63"/>
      <c r="H79" s="63"/>
      <c r="I79" s="63"/>
      <c r="J79" s="63"/>
      <c r="K79" s="63"/>
      <c r="L79" s="63"/>
      <c r="M79" s="63"/>
      <c r="N79" s="63"/>
      <c r="O79" s="63"/>
    </row>
    <row r="80" spans="1:15" x14ac:dyDescent="0.25">
      <c r="A80" s="63"/>
      <c r="B80" s="63"/>
      <c r="C80" s="63"/>
      <c r="D80" s="63"/>
      <c r="E80" s="63"/>
      <c r="F80" s="63"/>
      <c r="G80" s="63"/>
      <c r="H80" s="63"/>
      <c r="I80" s="63"/>
      <c r="J80" s="63"/>
      <c r="K80" s="63"/>
      <c r="L80" s="63"/>
      <c r="M80" s="63"/>
      <c r="N80" s="63"/>
      <c r="O80" s="63"/>
    </row>
    <row r="81" spans="1:15" x14ac:dyDescent="0.25">
      <c r="A81" s="63"/>
      <c r="B81" s="63"/>
      <c r="C81" s="63"/>
      <c r="D81" s="63"/>
      <c r="E81" s="63"/>
      <c r="F81" s="63"/>
      <c r="G81" s="63"/>
      <c r="H81" s="63"/>
      <c r="I81" s="63"/>
      <c r="J81" s="63"/>
      <c r="K81" s="63"/>
      <c r="L81" s="63"/>
      <c r="M81" s="63"/>
      <c r="N81" s="63"/>
      <c r="O81" s="63"/>
    </row>
    <row r="82" spans="1:15" x14ac:dyDescent="0.25">
      <c r="A82" s="63"/>
      <c r="B82" s="63"/>
      <c r="C82" s="63"/>
      <c r="D82" s="63"/>
      <c r="E82" s="63"/>
      <c r="F82" s="63"/>
      <c r="G82" s="63"/>
      <c r="H82" s="63"/>
      <c r="I82" s="63"/>
      <c r="J82" s="63"/>
      <c r="K82" s="63"/>
      <c r="L82" s="63"/>
      <c r="M82" s="63"/>
      <c r="N82" s="63"/>
      <c r="O82" s="63"/>
    </row>
    <row r="83" spans="1:15" x14ac:dyDescent="0.25">
      <c r="A83" s="63"/>
      <c r="B83" s="63"/>
      <c r="C83" s="63"/>
      <c r="D83" s="63"/>
      <c r="E83" s="63"/>
      <c r="F83" s="63"/>
      <c r="G83" s="63"/>
      <c r="H83" s="63"/>
      <c r="I83" s="63"/>
      <c r="J83" s="63"/>
      <c r="K83" s="63"/>
      <c r="L83" s="63"/>
      <c r="M83" s="63"/>
      <c r="N83" s="63"/>
      <c r="O83" s="63"/>
    </row>
    <row r="84" spans="1:15" x14ac:dyDescent="0.25">
      <c r="A84" s="63"/>
      <c r="B84" s="63"/>
      <c r="C84" s="63"/>
      <c r="D84" s="63"/>
      <c r="E84" s="63"/>
      <c r="F84" s="63"/>
      <c r="G84" s="63"/>
      <c r="H84" s="63"/>
      <c r="I84" s="63"/>
      <c r="J84" s="63"/>
      <c r="K84" s="63"/>
      <c r="L84" s="63"/>
      <c r="M84" s="63"/>
      <c r="N84" s="63"/>
      <c r="O84" s="63"/>
    </row>
    <row r="85" spans="1:15" x14ac:dyDescent="0.25">
      <c r="A85" s="63"/>
      <c r="B85" s="63"/>
      <c r="C85" s="63"/>
      <c r="D85" s="63"/>
      <c r="E85" s="63"/>
      <c r="F85" s="63"/>
      <c r="G85" s="63"/>
      <c r="H85" s="63"/>
      <c r="I85" s="63"/>
      <c r="J85" s="63"/>
      <c r="K85" s="63"/>
      <c r="L85" s="63"/>
      <c r="M85" s="63"/>
      <c r="N85" s="63"/>
      <c r="O85" s="63"/>
    </row>
    <row r="86" spans="1:15" x14ac:dyDescent="0.25">
      <c r="A86" s="63"/>
      <c r="B86" s="63"/>
      <c r="C86" s="63"/>
      <c r="D86" s="63"/>
      <c r="E86" s="63"/>
      <c r="F86" s="63"/>
      <c r="G86" s="63"/>
      <c r="H86" s="63"/>
      <c r="I86" s="63"/>
      <c r="J86" s="63"/>
      <c r="K86" s="63"/>
      <c r="L86" s="63"/>
      <c r="M86" s="63"/>
      <c r="N86" s="63"/>
      <c r="O86" s="63"/>
    </row>
    <row r="87" spans="1:15" x14ac:dyDescent="0.25">
      <c r="A87" s="63"/>
      <c r="B87" s="63"/>
      <c r="C87" s="63"/>
      <c r="D87" s="63"/>
      <c r="E87" s="63"/>
      <c r="F87" s="63"/>
      <c r="G87" s="63"/>
      <c r="H87" s="63"/>
      <c r="I87" s="63"/>
      <c r="J87" s="63"/>
      <c r="K87" s="63"/>
      <c r="L87" s="63"/>
      <c r="M87" s="63"/>
      <c r="N87" s="63"/>
      <c r="O87" s="63"/>
    </row>
    <row r="88" spans="1:15" x14ac:dyDescent="0.25">
      <c r="A88" s="63"/>
      <c r="B88" s="63"/>
      <c r="C88" s="63"/>
      <c r="D88" s="63"/>
      <c r="E88" s="63"/>
      <c r="F88" s="63"/>
      <c r="G88" s="63"/>
      <c r="H88" s="63"/>
      <c r="I88" s="63"/>
      <c r="J88" s="63"/>
      <c r="K88" s="63"/>
      <c r="L88" s="63"/>
      <c r="M88" s="63"/>
      <c r="N88" s="63"/>
      <c r="O88" s="63"/>
    </row>
    <row r="89" spans="1:15" x14ac:dyDescent="0.25">
      <c r="A89" s="63"/>
      <c r="B89" s="63"/>
      <c r="C89" s="63"/>
      <c r="D89" s="63"/>
      <c r="E89" s="63"/>
      <c r="F89" s="63"/>
      <c r="G89" s="63"/>
      <c r="H89" s="63"/>
      <c r="I89" s="63"/>
      <c r="J89" s="63"/>
      <c r="K89" s="63"/>
      <c r="L89" s="63"/>
      <c r="M89" s="63"/>
      <c r="N89" s="63"/>
      <c r="O89" s="63"/>
    </row>
    <row r="90" spans="1:15" x14ac:dyDescent="0.25">
      <c r="A90" s="63"/>
      <c r="B90" s="63"/>
      <c r="C90" s="63"/>
      <c r="D90" s="63"/>
      <c r="E90" s="63"/>
      <c r="F90" s="63"/>
      <c r="G90" s="63"/>
      <c r="H90" s="63"/>
      <c r="I90" s="63"/>
      <c r="J90" s="63"/>
      <c r="K90" s="63"/>
      <c r="L90" s="63"/>
      <c r="M90" s="63"/>
      <c r="N90" s="63"/>
      <c r="O90" s="63"/>
    </row>
    <row r="91" spans="1:15" x14ac:dyDescent="0.25">
      <c r="A91" s="63"/>
      <c r="B91" s="63"/>
      <c r="C91" s="63"/>
      <c r="D91" s="63"/>
      <c r="E91" s="63"/>
      <c r="F91" s="63"/>
      <c r="G91" s="63"/>
      <c r="H91" s="63"/>
      <c r="I91" s="63"/>
      <c r="J91" s="63"/>
      <c r="K91" s="63"/>
      <c r="L91" s="63"/>
      <c r="M91" s="63"/>
      <c r="N91" s="63"/>
      <c r="O91" s="63"/>
    </row>
    <row r="92" spans="1:15" x14ac:dyDescent="0.25">
      <c r="A92" s="63"/>
      <c r="B92" s="63"/>
      <c r="C92" s="63"/>
      <c r="D92" s="63"/>
      <c r="E92" s="63"/>
      <c r="F92" s="63"/>
      <c r="G92" s="63"/>
      <c r="H92" s="63"/>
      <c r="I92" s="63"/>
      <c r="J92" s="63"/>
      <c r="K92" s="63"/>
      <c r="L92" s="63"/>
      <c r="M92" s="63"/>
      <c r="N92" s="63"/>
      <c r="O92" s="63"/>
    </row>
    <row r="93" spans="1:15" x14ac:dyDescent="0.25">
      <c r="A93" s="63"/>
      <c r="B93" s="63"/>
      <c r="C93" s="63"/>
      <c r="D93" s="63"/>
      <c r="E93" s="63"/>
      <c r="F93" s="63"/>
      <c r="G93" s="63"/>
      <c r="H93" s="63"/>
      <c r="I93" s="63"/>
      <c r="J93" s="63"/>
      <c r="K93" s="63"/>
      <c r="L93" s="63"/>
      <c r="M93" s="63"/>
      <c r="N93" s="63"/>
      <c r="O93" s="63"/>
    </row>
    <row r="94" spans="1:15" x14ac:dyDescent="0.25">
      <c r="A94" s="63"/>
      <c r="B94" s="63"/>
      <c r="C94" s="63"/>
      <c r="D94" s="63"/>
      <c r="E94" s="63"/>
      <c r="F94" s="63"/>
      <c r="G94" s="63"/>
      <c r="H94" s="63"/>
      <c r="I94" s="63"/>
      <c r="J94" s="63"/>
      <c r="K94" s="63"/>
      <c r="L94" s="63"/>
      <c r="M94" s="63"/>
      <c r="N94" s="63"/>
      <c r="O94" s="63"/>
    </row>
    <row r="95" spans="1:15" x14ac:dyDescent="0.25">
      <c r="A95" s="63"/>
      <c r="B95" s="63"/>
      <c r="C95" s="63"/>
      <c r="D95" s="63"/>
      <c r="E95" s="63"/>
      <c r="F95" s="63"/>
      <c r="G95" s="63"/>
      <c r="H95" s="63"/>
      <c r="I95" s="63"/>
      <c r="J95" s="63"/>
      <c r="K95" s="63"/>
      <c r="L95" s="63"/>
      <c r="M95" s="63"/>
      <c r="N95" s="63"/>
      <c r="O95" s="63"/>
    </row>
    <row r="96" spans="1:15" x14ac:dyDescent="0.25">
      <c r="A96" s="63"/>
      <c r="B96" s="63"/>
      <c r="C96" s="63"/>
      <c r="D96" s="63"/>
      <c r="E96" s="63"/>
      <c r="F96" s="63"/>
      <c r="G96" s="63"/>
      <c r="H96" s="63"/>
      <c r="I96" s="63"/>
      <c r="J96" s="63"/>
      <c r="K96" s="63"/>
      <c r="L96" s="63"/>
      <c r="M96" s="63"/>
      <c r="N96" s="63"/>
      <c r="O96" s="63"/>
    </row>
    <row r="97" spans="1:15" x14ac:dyDescent="0.25">
      <c r="A97" s="63"/>
      <c r="B97" s="63"/>
      <c r="C97" s="63"/>
      <c r="D97" s="63"/>
      <c r="E97" s="63"/>
      <c r="F97" s="63"/>
      <c r="G97" s="63"/>
      <c r="H97" s="63"/>
      <c r="I97" s="63"/>
      <c r="J97" s="63"/>
      <c r="K97" s="63"/>
      <c r="L97" s="63"/>
      <c r="M97" s="63"/>
      <c r="N97" s="63"/>
      <c r="O97" s="63"/>
    </row>
    <row r="98" spans="1:15" x14ac:dyDescent="0.25">
      <c r="A98" s="63"/>
      <c r="B98" s="63"/>
      <c r="C98" s="63"/>
      <c r="D98" s="63"/>
      <c r="E98" s="63"/>
      <c r="F98" s="63"/>
      <c r="G98" s="63"/>
      <c r="H98" s="63"/>
      <c r="I98" s="63"/>
      <c r="J98" s="63"/>
      <c r="K98" s="63"/>
      <c r="L98" s="63"/>
      <c r="M98" s="63"/>
      <c r="N98" s="63"/>
      <c r="O98" s="63"/>
    </row>
    <row r="99" spans="1:15" x14ac:dyDescent="0.25">
      <c r="A99" s="63"/>
      <c r="B99" s="63"/>
      <c r="C99" s="63"/>
      <c r="D99" s="63"/>
      <c r="E99" s="63"/>
      <c r="F99" s="63"/>
      <c r="G99" s="63"/>
      <c r="H99" s="63"/>
      <c r="I99" s="63"/>
      <c r="J99" s="63"/>
      <c r="K99" s="63"/>
      <c r="L99" s="63"/>
      <c r="M99" s="63"/>
      <c r="N99" s="63"/>
      <c r="O99" s="63"/>
    </row>
    <row r="100" spans="1:15" x14ac:dyDescent="0.25">
      <c r="A100" s="63"/>
      <c r="B100" s="63"/>
      <c r="C100" s="63"/>
      <c r="D100" s="63"/>
      <c r="E100" s="63"/>
      <c r="F100" s="63"/>
      <c r="G100" s="63"/>
      <c r="H100" s="63"/>
      <c r="I100" s="63"/>
      <c r="J100" s="63"/>
      <c r="K100" s="63"/>
      <c r="L100" s="63"/>
      <c r="M100" s="63"/>
      <c r="N100" s="63"/>
      <c r="O100" s="63"/>
    </row>
    <row r="101" spans="1:15" x14ac:dyDescent="0.25">
      <c r="A101" s="63"/>
      <c r="B101" s="63"/>
      <c r="C101" s="63"/>
      <c r="D101" s="63"/>
      <c r="E101" s="63"/>
      <c r="F101" s="63"/>
      <c r="G101" s="63"/>
      <c r="H101" s="63"/>
      <c r="I101" s="63"/>
      <c r="J101" s="63"/>
      <c r="K101" s="63"/>
      <c r="L101" s="63"/>
      <c r="M101" s="63"/>
      <c r="N101" s="63"/>
      <c r="O101" s="63"/>
    </row>
    <row r="102" spans="1:15" x14ac:dyDescent="0.25">
      <c r="A102" s="63"/>
      <c r="B102" s="63"/>
      <c r="C102" s="63"/>
      <c r="D102" s="63"/>
      <c r="E102" s="63"/>
      <c r="F102" s="63"/>
      <c r="G102" s="63"/>
      <c r="H102" s="63"/>
      <c r="I102" s="63"/>
      <c r="J102" s="63"/>
      <c r="K102" s="63"/>
      <c r="L102" s="63"/>
      <c r="M102" s="63"/>
      <c r="N102" s="63"/>
      <c r="O102" s="63"/>
    </row>
    <row r="103" spans="1:15" x14ac:dyDescent="0.25">
      <c r="A103" s="63"/>
      <c r="B103" s="63"/>
      <c r="C103" s="63"/>
      <c r="D103" s="63"/>
      <c r="E103" s="63"/>
      <c r="F103" s="63"/>
      <c r="G103" s="63"/>
      <c r="H103" s="63"/>
      <c r="I103" s="63"/>
      <c r="J103" s="63"/>
      <c r="K103" s="63"/>
      <c r="L103" s="63"/>
      <c r="M103" s="63"/>
      <c r="N103" s="63"/>
      <c r="O103" s="63"/>
    </row>
    <row r="104" spans="1:15" x14ac:dyDescent="0.25">
      <c r="A104" s="63"/>
      <c r="B104" s="63"/>
      <c r="C104" s="63"/>
      <c r="D104" s="63"/>
      <c r="E104" s="63"/>
      <c r="F104" s="63"/>
      <c r="G104" s="63"/>
      <c r="H104" s="63"/>
      <c r="I104" s="63"/>
      <c r="J104" s="63"/>
      <c r="K104" s="63"/>
      <c r="L104" s="63"/>
      <c r="M104" s="63"/>
      <c r="N104" s="63"/>
      <c r="O104" s="63"/>
    </row>
    <row r="105" spans="1:15" x14ac:dyDescent="0.25">
      <c r="A105" s="63"/>
      <c r="B105" s="63"/>
      <c r="C105" s="63"/>
      <c r="D105" s="63"/>
      <c r="E105" s="63"/>
      <c r="F105" s="63"/>
      <c r="G105" s="63"/>
      <c r="H105" s="63"/>
      <c r="I105" s="63"/>
      <c r="J105" s="63"/>
      <c r="K105" s="63"/>
      <c r="L105" s="63"/>
      <c r="M105" s="63"/>
      <c r="N105" s="63"/>
      <c r="O105" s="63"/>
    </row>
    <row r="106" spans="1:15" x14ac:dyDescent="0.25">
      <c r="A106" s="63"/>
      <c r="B106" s="63"/>
      <c r="C106" s="63"/>
      <c r="D106" s="63"/>
      <c r="E106" s="63"/>
      <c r="F106" s="63"/>
      <c r="G106" s="63"/>
      <c r="H106" s="63"/>
      <c r="I106" s="63"/>
      <c r="J106" s="63"/>
      <c r="K106" s="63"/>
      <c r="L106" s="63"/>
      <c r="M106" s="63"/>
      <c r="N106" s="63"/>
      <c r="O106" s="63"/>
    </row>
    <row r="107" spans="1:15" x14ac:dyDescent="0.25">
      <c r="A107" s="63"/>
      <c r="B107" s="63"/>
      <c r="C107" s="63"/>
      <c r="D107" s="63"/>
      <c r="E107" s="63"/>
      <c r="F107" s="63"/>
      <c r="G107" s="63"/>
      <c r="H107" s="63"/>
      <c r="I107" s="63"/>
      <c r="J107" s="63"/>
      <c r="K107" s="63"/>
      <c r="L107" s="63"/>
      <c r="M107" s="63"/>
      <c r="N107" s="63"/>
      <c r="O107" s="63"/>
    </row>
    <row r="108" spans="1:15" x14ac:dyDescent="0.25">
      <c r="A108" s="63"/>
      <c r="B108" s="63"/>
      <c r="C108" s="63"/>
      <c r="D108" s="63"/>
      <c r="E108" s="63"/>
      <c r="F108" s="63"/>
      <c r="G108" s="63"/>
      <c r="H108" s="63"/>
      <c r="I108" s="63"/>
      <c r="J108" s="63"/>
      <c r="K108" s="63"/>
      <c r="L108" s="63"/>
      <c r="M108" s="63"/>
      <c r="N108" s="63"/>
      <c r="O108" s="63"/>
    </row>
    <row r="109" spans="1:15" x14ac:dyDescent="0.25">
      <c r="A109" s="63"/>
      <c r="B109" s="63"/>
      <c r="C109" s="63"/>
      <c r="D109" s="63"/>
      <c r="E109" s="63"/>
      <c r="F109" s="63"/>
      <c r="G109" s="63"/>
      <c r="H109" s="63"/>
      <c r="I109" s="63"/>
      <c r="J109" s="63"/>
      <c r="K109" s="63"/>
      <c r="L109" s="63"/>
      <c r="M109" s="63"/>
      <c r="N109" s="63"/>
      <c r="O109" s="63"/>
    </row>
    <row r="110" spans="1:15" x14ac:dyDescent="0.25">
      <c r="A110" s="63"/>
      <c r="B110" s="63"/>
      <c r="C110" s="63"/>
      <c r="D110" s="63"/>
      <c r="E110" s="63"/>
      <c r="F110" s="63"/>
      <c r="G110" s="63"/>
      <c r="H110" s="63"/>
      <c r="I110" s="63"/>
      <c r="J110" s="63"/>
      <c r="K110" s="63"/>
      <c r="L110" s="63"/>
      <c r="M110" s="63"/>
      <c r="N110" s="63"/>
      <c r="O110" s="63"/>
    </row>
    <row r="111" spans="1:15" x14ac:dyDescent="0.25">
      <c r="A111" s="63"/>
      <c r="B111" s="63"/>
      <c r="C111" s="63"/>
      <c r="D111" s="63"/>
      <c r="E111" s="63"/>
      <c r="F111" s="63"/>
      <c r="G111" s="63"/>
      <c r="H111" s="63"/>
      <c r="I111" s="63"/>
      <c r="J111" s="63"/>
      <c r="K111" s="63"/>
      <c r="L111" s="63"/>
      <c r="M111" s="63"/>
      <c r="N111" s="63"/>
      <c r="O111" s="63"/>
    </row>
    <row r="112" spans="1:15" x14ac:dyDescent="0.25">
      <c r="A112" s="63"/>
      <c r="B112" s="63"/>
      <c r="C112" s="63"/>
      <c r="D112" s="63"/>
      <c r="E112" s="63"/>
      <c r="F112" s="63"/>
      <c r="G112" s="63"/>
      <c r="H112" s="63"/>
      <c r="I112" s="63"/>
      <c r="J112" s="63"/>
      <c r="K112" s="63"/>
      <c r="L112" s="63"/>
      <c r="M112" s="63"/>
      <c r="N112" s="63"/>
      <c r="O112" s="63"/>
    </row>
    <row r="113" spans="1:15" x14ac:dyDescent="0.25">
      <c r="A113" s="63"/>
      <c r="B113" s="63"/>
      <c r="C113" s="63"/>
      <c r="D113" s="63"/>
      <c r="E113" s="63"/>
      <c r="F113" s="63"/>
      <c r="G113" s="63"/>
      <c r="H113" s="63"/>
      <c r="I113" s="63"/>
      <c r="J113" s="63"/>
      <c r="K113" s="63"/>
      <c r="L113" s="63"/>
      <c r="M113" s="63"/>
      <c r="N113" s="63"/>
      <c r="O113" s="63"/>
    </row>
    <row r="114" spans="1:15" x14ac:dyDescent="0.25">
      <c r="A114" s="63"/>
      <c r="B114" s="63"/>
      <c r="C114" s="63"/>
      <c r="D114" s="63"/>
      <c r="E114" s="63"/>
      <c r="F114" s="63"/>
      <c r="G114" s="63"/>
      <c r="H114" s="63"/>
      <c r="I114" s="63"/>
      <c r="J114" s="63"/>
      <c r="K114" s="63"/>
      <c r="L114" s="63"/>
      <c r="M114" s="63"/>
      <c r="N114" s="63"/>
      <c r="O114" s="63"/>
    </row>
    <row r="115" spans="1:15" x14ac:dyDescent="0.25">
      <c r="A115" s="63"/>
      <c r="B115" s="63"/>
      <c r="C115" s="63"/>
      <c r="D115" s="63"/>
      <c r="E115" s="63"/>
      <c r="F115" s="63"/>
      <c r="G115" s="63"/>
      <c r="H115" s="63"/>
      <c r="I115" s="63"/>
      <c r="J115" s="63"/>
      <c r="K115" s="63"/>
      <c r="L115" s="63"/>
      <c r="M115" s="63"/>
      <c r="N115" s="63"/>
      <c r="O115" s="63"/>
    </row>
    <row r="116" spans="1:15" x14ac:dyDescent="0.25">
      <c r="A116" s="63"/>
      <c r="B116" s="63"/>
      <c r="C116" s="63"/>
      <c r="D116" s="63"/>
      <c r="E116" s="63"/>
      <c r="F116" s="63"/>
      <c r="G116" s="63"/>
      <c r="H116" s="63"/>
      <c r="I116" s="63"/>
      <c r="J116" s="63"/>
      <c r="K116" s="63"/>
      <c r="L116" s="63"/>
      <c r="M116" s="63"/>
      <c r="N116" s="63"/>
      <c r="O116" s="63"/>
    </row>
    <row r="117" spans="1:15" x14ac:dyDescent="0.25">
      <c r="A117" s="63"/>
      <c r="B117" s="63"/>
      <c r="C117" s="63"/>
      <c r="D117" s="63"/>
      <c r="E117" s="63"/>
      <c r="F117" s="63"/>
      <c r="G117" s="63"/>
      <c r="H117" s="63"/>
      <c r="I117" s="63"/>
      <c r="J117" s="63"/>
      <c r="K117" s="63"/>
      <c r="L117" s="63"/>
      <c r="M117" s="63"/>
      <c r="N117" s="63"/>
      <c r="O117" s="63"/>
    </row>
    <row r="118" spans="1:15" x14ac:dyDescent="0.25">
      <c r="A118" s="63"/>
      <c r="B118" s="63"/>
      <c r="C118" s="63"/>
      <c r="D118" s="63"/>
      <c r="E118" s="63"/>
      <c r="F118" s="63"/>
      <c r="G118" s="63"/>
      <c r="H118" s="63"/>
      <c r="I118" s="63"/>
      <c r="J118" s="63"/>
      <c r="K118" s="63"/>
      <c r="L118" s="63"/>
      <c r="M118" s="63"/>
      <c r="N118" s="63"/>
      <c r="O118" s="63"/>
    </row>
    <row r="119" spans="1:15" x14ac:dyDescent="0.25">
      <c r="A119" s="63"/>
      <c r="B119" s="63"/>
      <c r="C119" s="63"/>
      <c r="D119" s="63"/>
      <c r="E119" s="63"/>
      <c r="F119" s="63"/>
      <c r="G119" s="63"/>
      <c r="H119" s="63"/>
      <c r="I119" s="63"/>
      <c r="J119" s="63"/>
      <c r="K119" s="63"/>
      <c r="L119" s="63"/>
      <c r="M119" s="63"/>
      <c r="N119" s="63"/>
      <c r="O119" s="63"/>
    </row>
    <row r="120" spans="1:15" x14ac:dyDescent="0.25">
      <c r="A120" s="63"/>
      <c r="B120" s="63"/>
      <c r="C120" s="63"/>
      <c r="D120" s="63"/>
      <c r="E120" s="63"/>
      <c r="F120" s="63"/>
      <c r="G120" s="63"/>
      <c r="H120" s="63"/>
      <c r="I120" s="63"/>
      <c r="J120" s="63"/>
      <c r="K120" s="63"/>
      <c r="L120" s="63"/>
      <c r="M120" s="63"/>
      <c r="N120" s="63"/>
      <c r="O120" s="63"/>
    </row>
    <row r="121" spans="1:15" x14ac:dyDescent="0.25">
      <c r="A121" s="63"/>
      <c r="B121" s="63"/>
      <c r="C121" s="63"/>
      <c r="D121" s="63"/>
      <c r="E121" s="63"/>
      <c r="F121" s="63"/>
      <c r="G121" s="63"/>
      <c r="H121" s="63"/>
      <c r="I121" s="63"/>
      <c r="J121" s="63"/>
      <c r="K121" s="63"/>
      <c r="L121" s="63"/>
      <c r="M121" s="63"/>
      <c r="N121" s="63"/>
      <c r="O121" s="63"/>
    </row>
    <row r="122" spans="1:15" x14ac:dyDescent="0.25">
      <c r="A122" s="63"/>
      <c r="B122" s="63"/>
      <c r="C122" s="63"/>
      <c r="D122" s="63"/>
      <c r="E122" s="63"/>
      <c r="F122" s="63"/>
      <c r="G122" s="63"/>
      <c r="H122" s="63"/>
      <c r="I122" s="63"/>
      <c r="J122" s="63"/>
      <c r="K122" s="63"/>
      <c r="L122" s="63"/>
      <c r="M122" s="63"/>
      <c r="N122" s="63"/>
      <c r="O122" s="63"/>
    </row>
    <row r="123" spans="1:15" x14ac:dyDescent="0.25">
      <c r="A123" s="63"/>
      <c r="B123" s="63"/>
      <c r="C123" s="63"/>
      <c r="D123" s="63"/>
      <c r="E123" s="63"/>
      <c r="F123" s="63"/>
      <c r="G123" s="63"/>
      <c r="H123" s="63"/>
      <c r="I123" s="63"/>
      <c r="J123" s="63"/>
      <c r="K123" s="63"/>
      <c r="L123" s="63"/>
      <c r="M123" s="63"/>
      <c r="N123" s="63"/>
      <c r="O123" s="63"/>
    </row>
    <row r="124" spans="1:15" x14ac:dyDescent="0.25">
      <c r="A124" s="63"/>
      <c r="B124" s="63"/>
      <c r="C124" s="63"/>
      <c r="D124" s="63"/>
      <c r="E124" s="63"/>
      <c r="F124" s="63"/>
      <c r="G124" s="63"/>
      <c r="H124" s="63"/>
      <c r="I124" s="63"/>
      <c r="J124" s="63"/>
      <c r="K124" s="63"/>
      <c r="L124" s="63"/>
      <c r="M124" s="63"/>
      <c r="N124" s="63"/>
      <c r="O124" s="63"/>
    </row>
    <row r="125" spans="1:15" x14ac:dyDescent="0.25">
      <c r="A125" s="63"/>
      <c r="B125" s="63"/>
      <c r="C125" s="63"/>
      <c r="D125" s="63"/>
      <c r="E125" s="63"/>
      <c r="F125" s="63"/>
      <c r="G125" s="63"/>
      <c r="H125" s="63"/>
      <c r="I125" s="63"/>
      <c r="J125" s="63"/>
      <c r="K125" s="63"/>
      <c r="L125" s="63"/>
      <c r="M125" s="63"/>
      <c r="N125" s="63"/>
      <c r="O125" s="63"/>
    </row>
    <row r="126" spans="1:15" x14ac:dyDescent="0.25">
      <c r="A126" s="63"/>
      <c r="B126" s="63"/>
      <c r="C126" s="63"/>
      <c r="D126" s="63"/>
      <c r="E126" s="63"/>
      <c r="F126" s="63"/>
      <c r="G126" s="63"/>
      <c r="H126" s="63"/>
      <c r="I126" s="63"/>
      <c r="J126" s="63"/>
      <c r="K126" s="63"/>
      <c r="L126" s="63"/>
      <c r="M126" s="63"/>
      <c r="N126" s="63"/>
      <c r="O126" s="63"/>
    </row>
    <row r="127" spans="1:15" x14ac:dyDescent="0.25">
      <c r="A127" s="63"/>
      <c r="B127" s="63"/>
      <c r="C127" s="63"/>
      <c r="D127" s="63"/>
      <c r="E127" s="63"/>
      <c r="F127" s="63"/>
      <c r="G127" s="63"/>
      <c r="H127" s="63"/>
      <c r="I127" s="63"/>
      <c r="J127" s="63"/>
      <c r="K127" s="63"/>
      <c r="L127" s="63"/>
      <c r="M127" s="63"/>
      <c r="N127" s="63"/>
      <c r="O127" s="63"/>
    </row>
    <row r="128" spans="1:15" x14ac:dyDescent="0.25">
      <c r="A128" s="63"/>
      <c r="B128" s="63"/>
      <c r="C128" s="63"/>
      <c r="D128" s="63"/>
      <c r="E128" s="63"/>
      <c r="F128" s="63"/>
      <c r="G128" s="63"/>
      <c r="H128" s="63"/>
      <c r="I128" s="63"/>
      <c r="J128" s="63"/>
      <c r="K128" s="63"/>
      <c r="L128" s="63"/>
      <c r="M128" s="63"/>
      <c r="N128" s="63"/>
      <c r="O128" s="63"/>
    </row>
    <row r="129" spans="1:15" x14ac:dyDescent="0.25">
      <c r="A129" s="63"/>
      <c r="B129" s="63"/>
      <c r="C129" s="63"/>
      <c r="D129" s="63"/>
      <c r="E129" s="63"/>
      <c r="F129" s="63"/>
      <c r="G129" s="63"/>
      <c r="H129" s="63"/>
      <c r="I129" s="63"/>
      <c r="J129" s="63"/>
      <c r="K129" s="63"/>
      <c r="L129" s="63"/>
      <c r="M129" s="63"/>
      <c r="N129" s="63"/>
      <c r="O129" s="63"/>
    </row>
    <row r="130" spans="1:15" x14ac:dyDescent="0.25">
      <c r="A130" s="63"/>
      <c r="B130" s="63"/>
      <c r="C130" s="63"/>
      <c r="D130" s="63"/>
      <c r="E130" s="63"/>
      <c r="F130" s="63"/>
      <c r="G130" s="63"/>
      <c r="H130" s="63"/>
      <c r="I130" s="63"/>
      <c r="J130" s="63"/>
      <c r="K130" s="63"/>
      <c r="L130" s="63"/>
      <c r="M130" s="63"/>
      <c r="N130" s="63"/>
      <c r="O130" s="63"/>
    </row>
    <row r="131" spans="1:15" x14ac:dyDescent="0.25">
      <c r="A131" s="63"/>
      <c r="B131" s="63"/>
      <c r="C131" s="63"/>
      <c r="D131" s="63"/>
      <c r="E131" s="63"/>
      <c r="F131" s="63"/>
      <c r="G131" s="63"/>
      <c r="H131" s="63"/>
      <c r="I131" s="63"/>
      <c r="J131" s="63"/>
      <c r="K131" s="63"/>
      <c r="L131" s="63"/>
      <c r="M131" s="63"/>
      <c r="N131" s="63"/>
      <c r="O131" s="63"/>
    </row>
    <row r="132" spans="1:15" x14ac:dyDescent="0.25">
      <c r="A132" s="63"/>
      <c r="B132" s="63"/>
      <c r="C132" s="63"/>
      <c r="D132" s="63"/>
      <c r="E132" s="63"/>
      <c r="F132" s="63"/>
      <c r="G132" s="63"/>
      <c r="H132" s="63"/>
      <c r="I132" s="63"/>
      <c r="J132" s="63"/>
      <c r="K132" s="63"/>
      <c r="L132" s="63"/>
      <c r="M132" s="63"/>
      <c r="N132" s="63"/>
      <c r="O132" s="63"/>
    </row>
    <row r="133" spans="1:15" x14ac:dyDescent="0.25">
      <c r="A133" s="63"/>
      <c r="B133" s="63"/>
      <c r="C133" s="63"/>
      <c r="D133" s="63"/>
      <c r="E133" s="63"/>
      <c r="F133" s="63"/>
      <c r="G133" s="63"/>
      <c r="H133" s="63"/>
      <c r="I133" s="63"/>
      <c r="J133" s="63"/>
      <c r="K133" s="63"/>
      <c r="L133" s="63"/>
      <c r="M133" s="63"/>
      <c r="N133" s="63"/>
      <c r="O133" s="63"/>
    </row>
    <row r="134" spans="1:15" x14ac:dyDescent="0.25">
      <c r="A134" s="63"/>
      <c r="B134" s="63"/>
      <c r="C134" s="63"/>
      <c r="D134" s="63"/>
      <c r="E134" s="63"/>
      <c r="F134" s="63"/>
      <c r="G134" s="63"/>
      <c r="H134" s="63"/>
      <c r="I134" s="63"/>
      <c r="J134" s="63"/>
      <c r="K134" s="63"/>
      <c r="L134" s="63"/>
      <c r="M134" s="63"/>
      <c r="N134" s="63"/>
      <c r="O134" s="63"/>
    </row>
    <row r="135" spans="1:15" x14ac:dyDescent="0.25">
      <c r="A135" s="63"/>
      <c r="B135" s="63"/>
      <c r="C135" s="63"/>
      <c r="D135" s="63"/>
      <c r="E135" s="63"/>
      <c r="F135" s="63"/>
      <c r="G135" s="63"/>
      <c r="H135" s="63"/>
      <c r="I135" s="63"/>
      <c r="J135" s="63"/>
      <c r="K135" s="63"/>
      <c r="L135" s="63"/>
      <c r="M135" s="63"/>
      <c r="N135" s="63"/>
      <c r="O135" s="63"/>
    </row>
    <row r="136" spans="1:15" x14ac:dyDescent="0.25">
      <c r="A136" s="63"/>
      <c r="B136" s="63"/>
      <c r="C136" s="63"/>
      <c r="D136" s="63"/>
      <c r="E136" s="63"/>
      <c r="F136" s="63"/>
      <c r="G136" s="63"/>
      <c r="H136" s="63"/>
      <c r="I136" s="63"/>
      <c r="J136" s="63"/>
      <c r="K136" s="63"/>
      <c r="L136" s="63"/>
      <c r="M136" s="63"/>
      <c r="N136" s="63"/>
      <c r="O136" s="63"/>
    </row>
    <row r="137" spans="1:15" x14ac:dyDescent="0.25">
      <c r="A137" s="63"/>
      <c r="B137" s="63"/>
      <c r="C137" s="63"/>
      <c r="D137" s="63"/>
      <c r="E137" s="63"/>
      <c r="F137" s="63"/>
      <c r="G137" s="63"/>
      <c r="H137" s="63"/>
      <c r="I137" s="63"/>
      <c r="J137" s="63"/>
      <c r="K137" s="63"/>
      <c r="L137" s="63"/>
      <c r="M137" s="63"/>
      <c r="N137" s="63"/>
      <c r="O137" s="63"/>
    </row>
    <row r="138" spans="1:15" x14ac:dyDescent="0.25">
      <c r="A138" s="63"/>
      <c r="B138" s="63"/>
      <c r="C138" s="63"/>
      <c r="D138" s="63"/>
      <c r="E138" s="63"/>
      <c r="F138" s="63"/>
      <c r="G138" s="63"/>
      <c r="H138" s="63"/>
      <c r="I138" s="63"/>
      <c r="J138" s="63"/>
      <c r="K138" s="63"/>
      <c r="L138" s="63"/>
      <c r="M138" s="63"/>
      <c r="N138" s="63"/>
      <c r="O138" s="63"/>
    </row>
    <row r="139" spans="1:15" x14ac:dyDescent="0.25">
      <c r="A139" s="63"/>
      <c r="B139" s="63"/>
      <c r="C139" s="63"/>
      <c r="D139" s="63"/>
      <c r="E139" s="63"/>
      <c r="F139" s="63"/>
      <c r="G139" s="63"/>
      <c r="H139" s="63"/>
      <c r="I139" s="63"/>
      <c r="J139" s="63"/>
      <c r="K139" s="63"/>
      <c r="L139" s="63"/>
      <c r="M139" s="63"/>
      <c r="N139" s="63"/>
      <c r="O139" s="63"/>
    </row>
    <row r="140" spans="1:15" x14ac:dyDescent="0.25">
      <c r="A140" s="63"/>
      <c r="B140" s="63"/>
      <c r="C140" s="63"/>
      <c r="D140" s="63"/>
      <c r="E140" s="63"/>
      <c r="F140" s="63"/>
      <c r="G140" s="63"/>
      <c r="H140" s="63"/>
      <c r="I140" s="63"/>
      <c r="J140" s="63"/>
      <c r="K140" s="63"/>
      <c r="L140" s="63"/>
      <c r="M140" s="63"/>
      <c r="N140" s="63"/>
      <c r="O140" s="63"/>
    </row>
    <row r="141" spans="1:15" x14ac:dyDescent="0.25">
      <c r="A141" s="63"/>
      <c r="B141" s="63"/>
      <c r="C141" s="63"/>
      <c r="D141" s="63"/>
      <c r="E141" s="63"/>
      <c r="F141" s="63"/>
      <c r="G141" s="63"/>
      <c r="H141" s="63"/>
      <c r="I141" s="63"/>
      <c r="J141" s="63"/>
      <c r="K141" s="63"/>
      <c r="L141" s="63"/>
      <c r="M141" s="63"/>
      <c r="N141" s="63"/>
      <c r="O141" s="63"/>
    </row>
    <row r="142" spans="1:15" x14ac:dyDescent="0.25">
      <c r="A142" s="63"/>
      <c r="B142" s="63"/>
      <c r="C142" s="63"/>
      <c r="D142" s="63"/>
      <c r="E142" s="63"/>
      <c r="F142" s="63"/>
      <c r="G142" s="63"/>
      <c r="H142" s="63"/>
      <c r="I142" s="63"/>
      <c r="J142" s="63"/>
      <c r="K142" s="63"/>
      <c r="L142" s="63"/>
      <c r="M142" s="63"/>
      <c r="N142" s="63"/>
      <c r="O142" s="63"/>
    </row>
    <row r="143" spans="1:15" x14ac:dyDescent="0.25">
      <c r="A143" s="63"/>
      <c r="B143" s="63"/>
      <c r="C143" s="63"/>
      <c r="D143" s="63"/>
      <c r="E143" s="63"/>
      <c r="F143" s="63"/>
      <c r="G143" s="63"/>
      <c r="H143" s="63"/>
      <c r="I143" s="63"/>
      <c r="J143" s="63"/>
      <c r="K143" s="63"/>
      <c r="L143" s="63"/>
      <c r="M143" s="63"/>
      <c r="N143" s="63"/>
      <c r="O143" s="63"/>
    </row>
    <row r="144" spans="1:15" x14ac:dyDescent="0.25">
      <c r="A144" s="63"/>
      <c r="B144" s="63"/>
      <c r="C144" s="63"/>
      <c r="D144" s="63"/>
      <c r="E144" s="63"/>
      <c r="F144" s="63"/>
      <c r="G144" s="63"/>
      <c r="H144" s="63"/>
      <c r="I144" s="63"/>
      <c r="J144" s="63"/>
      <c r="K144" s="63"/>
      <c r="L144" s="63"/>
      <c r="M144" s="63"/>
      <c r="N144" s="63"/>
      <c r="O144" s="63"/>
    </row>
    <row r="145" spans="1:15" x14ac:dyDescent="0.25">
      <c r="A145" s="63"/>
      <c r="B145" s="63"/>
      <c r="C145" s="63"/>
      <c r="D145" s="63"/>
      <c r="E145" s="63"/>
      <c r="F145" s="63"/>
      <c r="G145" s="63"/>
      <c r="H145" s="63"/>
      <c r="I145" s="63"/>
      <c r="J145" s="63"/>
      <c r="K145" s="63"/>
      <c r="L145" s="63"/>
      <c r="M145" s="63"/>
      <c r="N145" s="63"/>
      <c r="O145" s="63"/>
    </row>
    <row r="146" spans="1:15" x14ac:dyDescent="0.25">
      <c r="A146" s="63"/>
      <c r="B146" s="63"/>
      <c r="C146" s="63"/>
      <c r="D146" s="63"/>
      <c r="E146" s="63"/>
      <c r="F146" s="63"/>
      <c r="G146" s="63"/>
      <c r="H146" s="63"/>
      <c r="I146" s="63"/>
      <c r="J146" s="63"/>
      <c r="K146" s="63"/>
      <c r="L146" s="63"/>
      <c r="M146" s="63"/>
      <c r="N146" s="63"/>
      <c r="O146" s="63"/>
    </row>
    <row r="147" spans="1:15" x14ac:dyDescent="0.25">
      <c r="A147" s="63"/>
      <c r="B147" s="63"/>
      <c r="C147" s="63"/>
      <c r="D147" s="63"/>
      <c r="E147" s="63"/>
      <c r="F147" s="63"/>
      <c r="G147" s="63"/>
      <c r="H147" s="63"/>
      <c r="I147" s="63"/>
      <c r="J147" s="63"/>
      <c r="K147" s="63"/>
      <c r="L147" s="63"/>
      <c r="M147" s="63"/>
      <c r="N147" s="63"/>
      <c r="O147" s="63"/>
    </row>
    <row r="148" spans="1:15" x14ac:dyDescent="0.25">
      <c r="A148" s="63"/>
      <c r="B148" s="63"/>
      <c r="C148" s="63"/>
      <c r="D148" s="63"/>
      <c r="E148" s="63"/>
      <c r="F148" s="63"/>
      <c r="G148" s="63"/>
      <c r="H148" s="63"/>
      <c r="I148" s="63"/>
      <c r="J148" s="63"/>
      <c r="K148" s="63"/>
      <c r="L148" s="63"/>
      <c r="M148" s="63"/>
      <c r="N148" s="63"/>
      <c r="O148" s="63"/>
    </row>
    <row r="149" spans="1:15" x14ac:dyDescent="0.25">
      <c r="A149" s="63"/>
      <c r="B149" s="63"/>
      <c r="C149" s="63"/>
      <c r="D149" s="63"/>
      <c r="E149" s="63"/>
      <c r="F149" s="63"/>
      <c r="G149" s="63"/>
      <c r="H149" s="63"/>
      <c r="I149" s="63"/>
      <c r="J149" s="63"/>
      <c r="K149" s="63"/>
      <c r="L149" s="63"/>
      <c r="M149" s="63"/>
      <c r="N149" s="63"/>
      <c r="O149" s="63"/>
    </row>
    <row r="150" spans="1:15" x14ac:dyDescent="0.25">
      <c r="A150" s="63"/>
      <c r="B150" s="63"/>
      <c r="C150" s="63"/>
      <c r="D150" s="63"/>
      <c r="E150" s="63"/>
      <c r="F150" s="63"/>
      <c r="G150" s="63"/>
      <c r="H150" s="63"/>
      <c r="I150" s="63"/>
      <c r="J150" s="63"/>
      <c r="K150" s="63"/>
      <c r="L150" s="63"/>
      <c r="M150" s="63"/>
      <c r="N150" s="63"/>
      <c r="O150" s="63"/>
    </row>
    <row r="151" spans="1:15" x14ac:dyDescent="0.25">
      <c r="A151" s="63"/>
      <c r="B151" s="63"/>
      <c r="C151" s="63"/>
      <c r="D151" s="63"/>
      <c r="E151" s="63"/>
      <c r="F151" s="63"/>
      <c r="G151" s="63"/>
      <c r="H151" s="63"/>
      <c r="I151" s="63"/>
      <c r="J151" s="63"/>
      <c r="K151" s="63"/>
      <c r="L151" s="63"/>
      <c r="M151" s="63"/>
      <c r="N151" s="63"/>
      <c r="O151" s="63"/>
    </row>
    <row r="152" spans="1:15" x14ac:dyDescent="0.25">
      <c r="A152" s="63"/>
      <c r="B152" s="63"/>
      <c r="C152" s="63"/>
      <c r="D152" s="63"/>
      <c r="E152" s="63"/>
      <c r="F152" s="63"/>
      <c r="G152" s="63"/>
      <c r="H152" s="63"/>
      <c r="I152" s="63"/>
      <c r="J152" s="63"/>
      <c r="K152" s="63"/>
      <c r="L152" s="63"/>
      <c r="M152" s="63"/>
      <c r="N152" s="63"/>
      <c r="O152" s="63"/>
    </row>
    <row r="153" spans="1:15" x14ac:dyDescent="0.25">
      <c r="A153" s="63"/>
      <c r="B153" s="63"/>
      <c r="C153" s="63"/>
      <c r="D153" s="63"/>
      <c r="E153" s="63"/>
      <c r="F153" s="63"/>
      <c r="G153" s="63"/>
      <c r="H153" s="63"/>
      <c r="I153" s="63"/>
      <c r="J153" s="63"/>
      <c r="K153" s="63"/>
      <c r="L153" s="63"/>
      <c r="M153" s="63"/>
      <c r="N153" s="63"/>
      <c r="O153" s="63"/>
    </row>
    <row r="154" spans="1:15" x14ac:dyDescent="0.25">
      <c r="A154" s="63"/>
      <c r="B154" s="63"/>
      <c r="C154" s="63"/>
      <c r="D154" s="63"/>
      <c r="E154" s="63"/>
      <c r="F154" s="63"/>
      <c r="G154" s="63"/>
      <c r="H154" s="63"/>
      <c r="I154" s="63"/>
      <c r="J154" s="63"/>
      <c r="K154" s="63"/>
      <c r="L154" s="63"/>
      <c r="M154" s="63"/>
      <c r="N154" s="63"/>
      <c r="O154" s="63"/>
    </row>
    <row r="155" spans="1:15" x14ac:dyDescent="0.25">
      <c r="A155" s="63"/>
      <c r="B155" s="63"/>
      <c r="C155" s="63"/>
      <c r="D155" s="63"/>
      <c r="E155" s="63"/>
      <c r="F155" s="63"/>
      <c r="G155" s="63"/>
      <c r="H155" s="63"/>
      <c r="I155" s="63"/>
      <c r="J155" s="63"/>
      <c r="K155" s="63"/>
      <c r="L155" s="63"/>
      <c r="M155" s="63"/>
      <c r="N155" s="63"/>
      <c r="O155" s="63"/>
    </row>
    <row r="156" spans="1:15" x14ac:dyDescent="0.25">
      <c r="A156" s="63"/>
      <c r="B156" s="63"/>
      <c r="C156" s="63"/>
      <c r="D156" s="63"/>
      <c r="E156" s="63"/>
      <c r="F156" s="63"/>
      <c r="G156" s="63"/>
      <c r="H156" s="63"/>
      <c r="I156" s="63"/>
      <c r="J156" s="63"/>
      <c r="K156" s="63"/>
      <c r="L156" s="63"/>
      <c r="M156" s="63"/>
      <c r="N156" s="63"/>
      <c r="O156" s="63"/>
    </row>
    <row r="157" spans="1:15" x14ac:dyDescent="0.25">
      <c r="A157" s="63"/>
      <c r="B157" s="63"/>
      <c r="C157" s="63"/>
      <c r="D157" s="63"/>
      <c r="E157" s="63"/>
      <c r="F157" s="63"/>
      <c r="G157" s="63"/>
      <c r="H157" s="63"/>
      <c r="I157" s="63"/>
      <c r="J157" s="63"/>
      <c r="K157" s="63"/>
      <c r="L157" s="63"/>
      <c r="M157" s="63"/>
      <c r="N157" s="63"/>
      <c r="O157" s="63"/>
    </row>
    <row r="158" spans="1:15" x14ac:dyDescent="0.25">
      <c r="A158" s="63"/>
      <c r="B158" s="63"/>
      <c r="C158" s="63"/>
      <c r="D158" s="63"/>
      <c r="E158" s="63"/>
      <c r="F158" s="63"/>
      <c r="G158" s="63"/>
      <c r="H158" s="63"/>
      <c r="I158" s="63"/>
      <c r="J158" s="63"/>
      <c r="K158" s="63"/>
      <c r="L158" s="63"/>
      <c r="M158" s="63"/>
      <c r="N158" s="63"/>
      <c r="O158" s="63"/>
    </row>
    <row r="159" spans="1:15" x14ac:dyDescent="0.25">
      <c r="A159" s="63"/>
      <c r="B159" s="63"/>
      <c r="C159" s="63"/>
      <c r="D159" s="63"/>
      <c r="E159" s="63"/>
      <c r="F159" s="63"/>
      <c r="G159" s="63"/>
      <c r="H159" s="63"/>
      <c r="I159" s="63"/>
      <c r="J159" s="63"/>
      <c r="K159" s="63"/>
      <c r="L159" s="63"/>
      <c r="M159" s="63"/>
      <c r="N159" s="63"/>
      <c r="O159" s="63"/>
    </row>
    <row r="160" spans="1:15" x14ac:dyDescent="0.25">
      <c r="A160" s="63"/>
      <c r="B160" s="63"/>
      <c r="C160" s="63"/>
      <c r="D160" s="63"/>
      <c r="E160" s="63"/>
      <c r="F160" s="63"/>
      <c r="G160" s="63"/>
      <c r="H160" s="63"/>
      <c r="I160" s="63"/>
      <c r="J160" s="63"/>
      <c r="K160" s="63"/>
      <c r="L160" s="63"/>
      <c r="M160" s="63"/>
      <c r="N160" s="63"/>
      <c r="O160" s="63"/>
    </row>
    <row r="161" spans="1:15" x14ac:dyDescent="0.25">
      <c r="A161" s="63"/>
      <c r="B161" s="63"/>
      <c r="C161" s="63"/>
      <c r="D161" s="63"/>
      <c r="E161" s="63"/>
      <c r="F161" s="63"/>
      <c r="G161" s="63"/>
      <c r="H161" s="63"/>
      <c r="I161" s="63"/>
      <c r="J161" s="63"/>
      <c r="K161" s="63"/>
      <c r="L161" s="63"/>
      <c r="M161" s="63"/>
      <c r="N161" s="63"/>
      <c r="O161" s="63"/>
    </row>
    <row r="162" spans="1:15" x14ac:dyDescent="0.25">
      <c r="A162" s="63"/>
      <c r="B162" s="63"/>
      <c r="C162" s="63"/>
      <c r="D162" s="63"/>
      <c r="E162" s="63"/>
      <c r="F162" s="63"/>
      <c r="G162" s="63"/>
      <c r="H162" s="63"/>
      <c r="I162" s="63"/>
      <c r="J162" s="63"/>
      <c r="K162" s="63"/>
      <c r="L162" s="63"/>
      <c r="M162" s="63"/>
      <c r="N162" s="63"/>
      <c r="O162" s="63"/>
    </row>
    <row r="163" spans="1:15" x14ac:dyDescent="0.25">
      <c r="A163" s="63"/>
      <c r="B163" s="63"/>
      <c r="C163" s="63"/>
      <c r="D163" s="63"/>
      <c r="E163" s="63"/>
      <c r="F163" s="63"/>
      <c r="G163" s="63"/>
      <c r="H163" s="63"/>
      <c r="I163" s="63"/>
      <c r="J163" s="63"/>
      <c r="K163" s="63"/>
      <c r="L163" s="63"/>
      <c r="M163" s="63"/>
      <c r="N163" s="63"/>
      <c r="O163" s="63"/>
    </row>
    <row r="164" spans="1:15" x14ac:dyDescent="0.25">
      <c r="A164" s="63"/>
      <c r="B164" s="63"/>
      <c r="C164" s="63"/>
      <c r="D164" s="63"/>
      <c r="E164" s="63"/>
      <c r="F164" s="63"/>
      <c r="G164" s="63"/>
      <c r="H164" s="63"/>
      <c r="I164" s="63"/>
      <c r="J164" s="63"/>
      <c r="K164" s="63"/>
      <c r="L164" s="63"/>
      <c r="M164" s="63"/>
      <c r="N164" s="63"/>
      <c r="O164" s="63"/>
    </row>
    <row r="165" spans="1:15" x14ac:dyDescent="0.25">
      <c r="A165" s="63"/>
      <c r="B165" s="63"/>
      <c r="C165" s="63"/>
      <c r="D165" s="63"/>
      <c r="E165" s="63"/>
      <c r="F165" s="63"/>
      <c r="G165" s="63"/>
      <c r="H165" s="63"/>
      <c r="I165" s="63"/>
      <c r="J165" s="63"/>
      <c r="K165" s="63"/>
      <c r="L165" s="63"/>
      <c r="M165" s="63"/>
      <c r="N165" s="63"/>
      <c r="O165" s="63"/>
    </row>
    <row r="166" spans="1:15" x14ac:dyDescent="0.25">
      <c r="A166" s="63"/>
      <c r="B166" s="63"/>
      <c r="C166" s="63"/>
      <c r="D166" s="63"/>
      <c r="E166" s="63"/>
      <c r="F166" s="63"/>
      <c r="G166" s="63"/>
      <c r="H166" s="63"/>
      <c r="I166" s="63"/>
      <c r="J166" s="63"/>
      <c r="K166" s="63"/>
      <c r="L166" s="63"/>
      <c r="M166" s="63"/>
      <c r="N166" s="63"/>
      <c r="O166" s="63"/>
    </row>
    <row r="167" spans="1:15" x14ac:dyDescent="0.25">
      <c r="A167" s="63"/>
      <c r="B167" s="63"/>
      <c r="C167" s="63"/>
      <c r="D167" s="63"/>
      <c r="E167" s="63"/>
      <c r="F167" s="63"/>
      <c r="G167" s="63"/>
      <c r="H167" s="63"/>
      <c r="I167" s="63"/>
      <c r="J167" s="63"/>
      <c r="K167" s="63"/>
      <c r="L167" s="63"/>
      <c r="M167" s="63"/>
      <c r="N167" s="63"/>
      <c r="O167" s="63"/>
    </row>
    <row r="168" spans="1:15" x14ac:dyDescent="0.25">
      <c r="A168" s="63"/>
      <c r="B168" s="63"/>
      <c r="C168" s="63"/>
      <c r="D168" s="63"/>
      <c r="E168" s="63"/>
      <c r="F168" s="63"/>
      <c r="G168" s="63"/>
      <c r="H168" s="63"/>
      <c r="I168" s="63"/>
      <c r="J168" s="63"/>
      <c r="K168" s="63"/>
      <c r="L168" s="63"/>
      <c r="M168" s="63"/>
      <c r="N168" s="63"/>
      <c r="O168" s="63"/>
    </row>
    <row r="169" spans="1:15" x14ac:dyDescent="0.25">
      <c r="A169" s="63"/>
      <c r="B169" s="63"/>
      <c r="C169" s="63"/>
      <c r="D169" s="63"/>
      <c r="E169" s="63"/>
      <c r="F169" s="63"/>
      <c r="G169" s="63"/>
      <c r="H169" s="63"/>
      <c r="I169" s="63"/>
      <c r="J169" s="63"/>
      <c r="K169" s="63"/>
      <c r="L169" s="63"/>
      <c r="M169" s="63"/>
      <c r="N169" s="63"/>
      <c r="O169" s="63"/>
    </row>
    <row r="170" spans="1:15" x14ac:dyDescent="0.25">
      <c r="A170" s="63"/>
      <c r="B170" s="63"/>
      <c r="C170" s="63"/>
      <c r="D170" s="63"/>
      <c r="E170" s="63"/>
      <c r="F170" s="63"/>
      <c r="G170" s="63"/>
      <c r="H170" s="63"/>
      <c r="I170" s="63"/>
      <c r="J170" s="63"/>
      <c r="K170" s="63"/>
      <c r="L170" s="63"/>
      <c r="M170" s="63"/>
      <c r="N170" s="63"/>
      <c r="O170" s="63"/>
    </row>
    <row r="171" spans="1:15" x14ac:dyDescent="0.25">
      <c r="A171" s="63"/>
      <c r="B171" s="63"/>
      <c r="C171" s="63"/>
      <c r="D171" s="63"/>
      <c r="E171" s="63"/>
      <c r="F171" s="63"/>
      <c r="G171" s="63"/>
      <c r="H171" s="63"/>
      <c r="I171" s="63"/>
      <c r="J171" s="63"/>
      <c r="K171" s="63"/>
      <c r="L171" s="63"/>
      <c r="M171" s="63"/>
      <c r="N171" s="63"/>
      <c r="O171" s="63"/>
    </row>
    <row r="172" spans="1:15" x14ac:dyDescent="0.25">
      <c r="A172" s="63"/>
      <c r="B172" s="63"/>
      <c r="C172" s="63"/>
      <c r="D172" s="63"/>
      <c r="E172" s="63"/>
      <c r="F172" s="63"/>
      <c r="G172" s="63"/>
      <c r="H172" s="63"/>
      <c r="I172" s="63"/>
      <c r="J172" s="63"/>
      <c r="K172" s="63"/>
      <c r="L172" s="63"/>
      <c r="M172" s="63"/>
      <c r="N172" s="63"/>
      <c r="O172" s="63"/>
    </row>
    <row r="173" spans="1:15" x14ac:dyDescent="0.25">
      <c r="A173" s="63"/>
      <c r="B173" s="63"/>
      <c r="C173" s="63"/>
      <c r="D173" s="63"/>
      <c r="E173" s="63"/>
      <c r="F173" s="63"/>
      <c r="G173" s="63"/>
      <c r="H173" s="63"/>
      <c r="I173" s="63"/>
      <c r="J173" s="63"/>
      <c r="K173" s="63"/>
      <c r="L173" s="63"/>
      <c r="M173" s="63"/>
      <c r="N173" s="63"/>
      <c r="O173" s="63"/>
    </row>
    <row r="174" spans="1:15" x14ac:dyDescent="0.25">
      <c r="A174" s="63"/>
      <c r="B174" s="63"/>
      <c r="C174" s="63"/>
      <c r="D174" s="63"/>
      <c r="E174" s="63"/>
      <c r="F174" s="63"/>
      <c r="G174" s="63"/>
      <c r="H174" s="63"/>
      <c r="I174" s="63"/>
      <c r="J174" s="63"/>
      <c r="K174" s="63"/>
      <c r="L174" s="63"/>
      <c r="M174" s="63"/>
      <c r="N174" s="63"/>
      <c r="O174" s="63"/>
    </row>
    <row r="175" spans="1:15" x14ac:dyDescent="0.25">
      <c r="A175" s="63"/>
      <c r="B175" s="63"/>
      <c r="C175" s="63"/>
      <c r="D175" s="63"/>
      <c r="E175" s="63"/>
      <c r="F175" s="63"/>
      <c r="G175" s="63"/>
      <c r="H175" s="63"/>
      <c r="I175" s="63"/>
      <c r="J175" s="63"/>
      <c r="K175" s="63"/>
      <c r="L175" s="63"/>
      <c r="M175" s="63"/>
      <c r="N175" s="63"/>
      <c r="O175" s="63"/>
    </row>
    <row r="176" spans="1:15" x14ac:dyDescent="0.25">
      <c r="A176" s="63"/>
      <c r="B176" s="63"/>
      <c r="C176" s="63"/>
      <c r="D176" s="63"/>
      <c r="E176" s="63"/>
      <c r="F176" s="63"/>
      <c r="G176" s="63"/>
      <c r="H176" s="63"/>
      <c r="I176" s="63"/>
      <c r="J176" s="63"/>
      <c r="K176" s="63"/>
      <c r="L176" s="63"/>
      <c r="M176" s="63"/>
      <c r="N176" s="63"/>
      <c r="O176" s="63"/>
    </row>
    <row r="177" spans="1:15" x14ac:dyDescent="0.25">
      <c r="A177" s="63"/>
      <c r="B177" s="63"/>
      <c r="C177" s="63"/>
      <c r="D177" s="63"/>
      <c r="E177" s="63"/>
      <c r="F177" s="63"/>
      <c r="G177" s="63"/>
      <c r="H177" s="63"/>
      <c r="I177" s="63"/>
      <c r="J177" s="63"/>
      <c r="K177" s="63"/>
      <c r="L177" s="63"/>
      <c r="M177" s="63"/>
      <c r="N177" s="63"/>
      <c r="O177" s="63"/>
    </row>
    <row r="178" spans="1:15" x14ac:dyDescent="0.25">
      <c r="A178" s="63"/>
      <c r="B178" s="63"/>
      <c r="C178" s="63"/>
      <c r="D178" s="63"/>
      <c r="E178" s="63"/>
      <c r="F178" s="63"/>
      <c r="G178" s="63"/>
      <c r="H178" s="63"/>
      <c r="I178" s="63"/>
      <c r="J178" s="63"/>
      <c r="K178" s="63"/>
      <c r="L178" s="63"/>
      <c r="M178" s="63"/>
      <c r="N178" s="63"/>
      <c r="O178" s="63"/>
    </row>
    <row r="179" spans="1:15" x14ac:dyDescent="0.25">
      <c r="A179" s="63"/>
      <c r="B179" s="63"/>
      <c r="C179" s="63"/>
      <c r="D179" s="63"/>
      <c r="E179" s="63"/>
      <c r="F179" s="63"/>
      <c r="G179" s="63"/>
      <c r="H179" s="63"/>
      <c r="I179" s="63"/>
      <c r="J179" s="63"/>
      <c r="K179" s="63"/>
      <c r="L179" s="63"/>
      <c r="M179" s="63"/>
      <c r="N179" s="63"/>
      <c r="O179" s="63"/>
    </row>
    <row r="180" spans="1:15" x14ac:dyDescent="0.25">
      <c r="A180" s="63"/>
      <c r="B180" s="63"/>
      <c r="C180" s="63"/>
      <c r="D180" s="63"/>
      <c r="E180" s="63"/>
      <c r="F180" s="63"/>
      <c r="G180" s="63"/>
      <c r="H180" s="63"/>
      <c r="I180" s="63"/>
      <c r="J180" s="63"/>
      <c r="K180" s="63"/>
      <c r="L180" s="63"/>
      <c r="M180" s="63"/>
      <c r="N180" s="63"/>
      <c r="O180" s="63"/>
    </row>
    <row r="181" spans="1:15" x14ac:dyDescent="0.25">
      <c r="A181" s="63"/>
      <c r="B181" s="63"/>
      <c r="C181" s="63"/>
      <c r="D181" s="63"/>
      <c r="E181" s="63"/>
      <c r="F181" s="63"/>
      <c r="G181" s="63"/>
      <c r="H181" s="63"/>
      <c r="I181" s="63"/>
      <c r="J181" s="63"/>
      <c r="K181" s="63"/>
      <c r="L181" s="63"/>
      <c r="M181" s="63"/>
      <c r="N181" s="63"/>
      <c r="O181" s="63"/>
    </row>
    <row r="182" spans="1:15" x14ac:dyDescent="0.25">
      <c r="A182" s="63"/>
      <c r="B182" s="63"/>
      <c r="C182" s="63"/>
      <c r="D182" s="63"/>
      <c r="E182" s="63"/>
      <c r="F182" s="63"/>
      <c r="G182" s="63"/>
      <c r="H182" s="63"/>
      <c r="I182" s="63"/>
      <c r="J182" s="63"/>
      <c r="K182" s="63"/>
      <c r="L182" s="63"/>
      <c r="M182" s="63"/>
      <c r="N182" s="63"/>
      <c r="O182" s="63"/>
    </row>
    <row r="183" spans="1:15" x14ac:dyDescent="0.25">
      <c r="A183" s="63"/>
      <c r="B183" s="63"/>
      <c r="C183" s="63"/>
      <c r="D183" s="63"/>
      <c r="E183" s="63"/>
      <c r="F183" s="63"/>
      <c r="G183" s="63"/>
      <c r="H183" s="63"/>
      <c r="I183" s="63"/>
      <c r="J183" s="63"/>
      <c r="K183" s="63"/>
      <c r="L183" s="63"/>
      <c r="M183" s="63"/>
      <c r="N183" s="63"/>
      <c r="O183" s="63"/>
    </row>
    <row r="184" spans="1:15" x14ac:dyDescent="0.25">
      <c r="A184" s="63"/>
      <c r="B184" s="63"/>
      <c r="C184" s="63"/>
      <c r="D184" s="63"/>
      <c r="E184" s="63"/>
      <c r="F184" s="63"/>
      <c r="G184" s="63"/>
      <c r="H184" s="63"/>
      <c r="I184" s="63"/>
      <c r="J184" s="63"/>
      <c r="K184" s="63"/>
      <c r="L184" s="63"/>
      <c r="M184" s="63"/>
      <c r="N184" s="63"/>
      <c r="O184" s="63"/>
    </row>
    <row r="185" spans="1:15" x14ac:dyDescent="0.25">
      <c r="A185" s="63"/>
      <c r="B185" s="63"/>
      <c r="C185" s="63"/>
      <c r="D185" s="63"/>
      <c r="E185" s="63"/>
      <c r="F185" s="63"/>
      <c r="G185" s="63"/>
      <c r="H185" s="63"/>
      <c r="I185" s="63"/>
      <c r="J185" s="63"/>
      <c r="K185" s="63"/>
      <c r="L185" s="63"/>
      <c r="M185" s="63"/>
      <c r="N185" s="63"/>
      <c r="O185" s="63"/>
    </row>
    <row r="186" spans="1:15" x14ac:dyDescent="0.25">
      <c r="A186" s="63"/>
      <c r="B186" s="63"/>
      <c r="C186" s="63"/>
      <c r="D186" s="63"/>
      <c r="E186" s="63"/>
      <c r="F186" s="63"/>
      <c r="G186" s="63"/>
      <c r="H186" s="63"/>
      <c r="I186" s="63"/>
      <c r="J186" s="63"/>
      <c r="K186" s="63"/>
      <c r="L186" s="63"/>
      <c r="M186" s="63"/>
      <c r="N186" s="63"/>
      <c r="O186" s="63"/>
    </row>
    <row r="187" spans="1:15" x14ac:dyDescent="0.25">
      <c r="A187" s="63"/>
      <c r="B187" s="63"/>
      <c r="C187" s="63"/>
      <c r="D187" s="63"/>
      <c r="E187" s="63"/>
      <c r="F187" s="63"/>
      <c r="G187" s="63"/>
      <c r="H187" s="63"/>
      <c r="I187" s="63"/>
      <c r="J187" s="63"/>
      <c r="K187" s="63"/>
      <c r="L187" s="63"/>
      <c r="M187" s="63"/>
      <c r="N187" s="63"/>
      <c r="O187" s="63"/>
    </row>
    <row r="188" spans="1:15" x14ac:dyDescent="0.25">
      <c r="A188" s="63"/>
      <c r="B188" s="63"/>
      <c r="C188" s="63"/>
      <c r="D188" s="63"/>
      <c r="E188" s="63"/>
      <c r="F188" s="63"/>
      <c r="G188" s="63"/>
      <c r="H188" s="63"/>
      <c r="I188" s="63"/>
      <c r="J188" s="63"/>
      <c r="K188" s="63"/>
      <c r="L188" s="63"/>
      <c r="M188" s="63"/>
      <c r="N188" s="63"/>
      <c r="O188" s="63"/>
    </row>
    <row r="189" spans="1:15" x14ac:dyDescent="0.25">
      <c r="A189" s="63"/>
      <c r="B189" s="63"/>
      <c r="C189" s="63"/>
      <c r="D189" s="63"/>
      <c r="E189" s="63"/>
      <c r="F189" s="63"/>
      <c r="G189" s="63"/>
      <c r="H189" s="63"/>
      <c r="I189" s="63"/>
      <c r="J189" s="63"/>
      <c r="K189" s="63"/>
      <c r="L189" s="63"/>
      <c r="M189" s="63"/>
      <c r="N189" s="63"/>
      <c r="O189" s="63"/>
    </row>
    <row r="190" spans="1:15" x14ac:dyDescent="0.25">
      <c r="A190" s="63"/>
      <c r="B190" s="63"/>
      <c r="C190" s="63"/>
      <c r="D190" s="63"/>
      <c r="E190" s="63"/>
      <c r="F190" s="63"/>
      <c r="G190" s="63"/>
      <c r="H190" s="63"/>
      <c r="I190" s="63"/>
      <c r="J190" s="63"/>
      <c r="K190" s="63"/>
      <c r="L190" s="63"/>
      <c r="M190" s="63"/>
      <c r="N190" s="63"/>
      <c r="O190" s="63"/>
    </row>
    <row r="191" spans="1:15" x14ac:dyDescent="0.25">
      <c r="A191" s="63"/>
      <c r="B191" s="63"/>
      <c r="C191" s="63"/>
      <c r="D191" s="63"/>
      <c r="E191" s="63"/>
      <c r="F191" s="63"/>
      <c r="G191" s="63"/>
      <c r="H191" s="63"/>
      <c r="I191" s="63"/>
      <c r="J191" s="63"/>
      <c r="K191" s="63"/>
      <c r="L191" s="63"/>
      <c r="M191" s="63"/>
      <c r="N191" s="63"/>
      <c r="O191" s="63"/>
    </row>
    <row r="192" spans="1:15" x14ac:dyDescent="0.25">
      <c r="A192" s="63"/>
      <c r="B192" s="63"/>
      <c r="C192" s="63"/>
      <c r="D192" s="63"/>
      <c r="E192" s="63"/>
      <c r="F192" s="63"/>
      <c r="G192" s="63"/>
      <c r="H192" s="63"/>
      <c r="I192" s="63"/>
      <c r="J192" s="63"/>
      <c r="K192" s="63"/>
      <c r="L192" s="63"/>
      <c r="M192" s="63"/>
      <c r="N192" s="63"/>
      <c r="O192" s="63"/>
    </row>
    <row r="193" spans="1:15" x14ac:dyDescent="0.25">
      <c r="A193" s="63"/>
      <c r="B193" s="63"/>
      <c r="C193" s="63"/>
      <c r="D193" s="63"/>
      <c r="E193" s="63"/>
      <c r="F193" s="63"/>
      <c r="G193" s="63"/>
      <c r="H193" s="63"/>
      <c r="I193" s="63"/>
      <c r="J193" s="63"/>
      <c r="K193" s="63"/>
      <c r="L193" s="63"/>
      <c r="M193" s="63"/>
      <c r="N193" s="63"/>
      <c r="O193" s="63"/>
    </row>
    <row r="194" spans="1:15" x14ac:dyDescent="0.25">
      <c r="A194" s="63"/>
      <c r="B194" s="63"/>
      <c r="C194" s="63"/>
      <c r="D194" s="63"/>
      <c r="E194" s="63"/>
      <c r="F194" s="63"/>
      <c r="G194" s="63"/>
      <c r="H194" s="63"/>
      <c r="I194" s="63"/>
      <c r="J194" s="63"/>
      <c r="K194" s="63"/>
      <c r="L194" s="63"/>
      <c r="M194" s="63"/>
      <c r="N194" s="63"/>
      <c r="O194" s="63"/>
    </row>
    <row r="195" spans="1:15" x14ac:dyDescent="0.25">
      <c r="A195" s="63"/>
      <c r="B195" s="63"/>
      <c r="C195" s="63"/>
      <c r="D195" s="63"/>
      <c r="E195" s="63"/>
      <c r="F195" s="63"/>
      <c r="G195" s="63"/>
      <c r="H195" s="63"/>
      <c r="I195" s="63"/>
      <c r="J195" s="63"/>
      <c r="K195" s="63"/>
      <c r="L195" s="63"/>
      <c r="M195" s="63"/>
      <c r="N195" s="63"/>
      <c r="O195" s="63"/>
    </row>
    <row r="196" spans="1:15" x14ac:dyDescent="0.25">
      <c r="A196" s="63"/>
      <c r="B196" s="63"/>
      <c r="C196" s="63"/>
      <c r="D196" s="63"/>
      <c r="E196" s="63"/>
      <c r="F196" s="63"/>
      <c r="G196" s="63"/>
      <c r="H196" s="63"/>
      <c r="I196" s="63"/>
      <c r="J196" s="63"/>
      <c r="K196" s="63"/>
      <c r="L196" s="63"/>
      <c r="M196" s="63"/>
      <c r="N196" s="63"/>
      <c r="O196" s="63"/>
    </row>
    <row r="197" spans="1:15" x14ac:dyDescent="0.25">
      <c r="A197" s="63"/>
      <c r="B197" s="63"/>
      <c r="C197" s="63"/>
      <c r="D197" s="63"/>
      <c r="E197" s="63"/>
      <c r="F197" s="63"/>
      <c r="G197" s="63"/>
      <c r="H197" s="63"/>
      <c r="I197" s="63"/>
      <c r="J197" s="63"/>
      <c r="K197" s="63"/>
      <c r="L197" s="63"/>
      <c r="M197" s="63"/>
      <c r="N197" s="63"/>
      <c r="O197" s="63"/>
    </row>
    <row r="198" spans="1:15" x14ac:dyDescent="0.25">
      <c r="A198" s="63"/>
      <c r="B198" s="63"/>
      <c r="C198" s="63"/>
      <c r="D198" s="63"/>
      <c r="E198" s="63"/>
      <c r="F198" s="63"/>
      <c r="G198" s="63"/>
      <c r="H198" s="63"/>
      <c r="I198" s="63"/>
      <c r="J198" s="63"/>
      <c r="K198" s="63"/>
      <c r="L198" s="63"/>
      <c r="M198" s="63"/>
      <c r="N198" s="63"/>
      <c r="O198" s="63"/>
    </row>
    <row r="199" spans="1:15" x14ac:dyDescent="0.25">
      <c r="A199" s="63"/>
      <c r="B199" s="63"/>
      <c r="C199" s="63"/>
      <c r="D199" s="63"/>
      <c r="E199" s="63"/>
      <c r="F199" s="63"/>
      <c r="G199" s="63"/>
      <c r="H199" s="63"/>
      <c r="I199" s="63"/>
      <c r="J199" s="63"/>
      <c r="K199" s="63"/>
      <c r="L199" s="63"/>
      <c r="M199" s="63"/>
      <c r="N199" s="63"/>
      <c r="O199" s="63"/>
    </row>
    <row r="200" spans="1:15" x14ac:dyDescent="0.25">
      <c r="A200" s="63"/>
      <c r="B200" s="63"/>
      <c r="C200" s="63"/>
      <c r="D200" s="63"/>
      <c r="E200" s="63"/>
      <c r="F200" s="63"/>
      <c r="G200" s="63"/>
      <c r="H200" s="63"/>
      <c r="I200" s="63"/>
      <c r="J200" s="63"/>
      <c r="K200" s="63"/>
      <c r="L200" s="63"/>
      <c r="M200" s="63"/>
      <c r="N200" s="63"/>
      <c r="O200" s="63"/>
    </row>
    <row r="201" spans="1:15" x14ac:dyDescent="0.25">
      <c r="A201" s="63"/>
      <c r="B201" s="63"/>
      <c r="C201" s="63"/>
      <c r="D201" s="63"/>
      <c r="E201" s="63"/>
      <c r="F201" s="63"/>
      <c r="G201" s="63"/>
      <c r="H201" s="63"/>
      <c r="I201" s="63"/>
      <c r="J201" s="63"/>
      <c r="K201" s="63"/>
      <c r="L201" s="63"/>
      <c r="M201" s="63"/>
      <c r="N201" s="63"/>
      <c r="O201" s="63"/>
    </row>
    <row r="202" spans="1:15" x14ac:dyDescent="0.25">
      <c r="A202" s="63"/>
      <c r="B202" s="63"/>
      <c r="C202" s="63"/>
      <c r="D202" s="63"/>
      <c r="E202" s="63"/>
      <c r="F202" s="63"/>
      <c r="G202" s="63"/>
      <c r="H202" s="63"/>
      <c r="I202" s="63"/>
      <c r="J202" s="63"/>
      <c r="K202" s="63"/>
      <c r="L202" s="63"/>
      <c r="M202" s="63"/>
      <c r="N202" s="63"/>
      <c r="O202" s="63"/>
    </row>
    <row r="203" spans="1:15" x14ac:dyDescent="0.25">
      <c r="A203" s="63"/>
      <c r="B203" s="63"/>
      <c r="C203" s="63"/>
      <c r="D203" s="63"/>
      <c r="E203" s="63"/>
      <c r="F203" s="63"/>
      <c r="G203" s="63"/>
      <c r="H203" s="63"/>
      <c r="I203" s="63"/>
      <c r="J203" s="63"/>
      <c r="K203" s="63"/>
      <c r="L203" s="63"/>
      <c r="M203" s="63"/>
      <c r="N203" s="63"/>
      <c r="O203" s="63"/>
    </row>
    <row r="204" spans="1:15" x14ac:dyDescent="0.25">
      <c r="A204" s="63"/>
      <c r="B204" s="63"/>
      <c r="C204" s="63"/>
      <c r="D204" s="63"/>
      <c r="E204" s="63"/>
      <c r="F204" s="63"/>
      <c r="G204" s="63"/>
      <c r="H204" s="63"/>
      <c r="I204" s="63"/>
      <c r="J204" s="63"/>
      <c r="K204" s="63"/>
      <c r="L204" s="63"/>
      <c r="M204" s="63"/>
      <c r="N204" s="63"/>
      <c r="O204" s="63"/>
    </row>
    <row r="205" spans="1:15" x14ac:dyDescent="0.25">
      <c r="A205" s="63"/>
      <c r="B205" s="63"/>
      <c r="C205" s="63"/>
      <c r="D205" s="63"/>
      <c r="E205" s="63"/>
      <c r="F205" s="63"/>
      <c r="G205" s="63"/>
      <c r="H205" s="63"/>
      <c r="I205" s="63"/>
      <c r="J205" s="63"/>
      <c r="K205" s="63"/>
      <c r="L205" s="63"/>
      <c r="M205" s="63"/>
      <c r="N205" s="63"/>
      <c r="O205" s="63"/>
    </row>
    <row r="206" spans="1:15" x14ac:dyDescent="0.25">
      <c r="A206" s="63"/>
      <c r="B206" s="63"/>
      <c r="C206" s="63"/>
      <c r="D206" s="63"/>
      <c r="E206" s="63"/>
      <c r="F206" s="63"/>
      <c r="G206" s="63"/>
      <c r="H206" s="63"/>
      <c r="I206" s="63"/>
      <c r="J206" s="63"/>
      <c r="K206" s="63"/>
      <c r="L206" s="63"/>
      <c r="M206" s="63"/>
      <c r="N206" s="63"/>
      <c r="O206" s="63"/>
    </row>
    <row r="207" spans="1:15" x14ac:dyDescent="0.25">
      <c r="A207" s="63"/>
      <c r="B207" s="63"/>
      <c r="C207" s="63"/>
      <c r="D207" s="63"/>
      <c r="E207" s="63"/>
      <c r="F207" s="63"/>
      <c r="G207" s="63"/>
      <c r="H207" s="63"/>
      <c r="I207" s="63"/>
      <c r="J207" s="63"/>
      <c r="K207" s="63"/>
      <c r="L207" s="63"/>
      <c r="M207" s="63"/>
      <c r="N207" s="63"/>
      <c r="O207" s="63"/>
    </row>
    <row r="208" spans="1:15" x14ac:dyDescent="0.25">
      <c r="A208" s="63"/>
      <c r="B208" s="63"/>
      <c r="C208" s="63"/>
      <c r="D208" s="63"/>
      <c r="E208" s="63"/>
      <c r="F208" s="63"/>
      <c r="G208" s="63"/>
      <c r="H208" s="63"/>
      <c r="I208" s="63"/>
      <c r="J208" s="63"/>
      <c r="K208" s="63"/>
      <c r="L208" s="63"/>
      <c r="M208" s="63"/>
      <c r="N208" s="63"/>
      <c r="O208" s="63"/>
    </row>
    <row r="209" spans="1:15" x14ac:dyDescent="0.25">
      <c r="A209" s="63"/>
      <c r="B209" s="63"/>
      <c r="C209" s="63"/>
      <c r="D209" s="63"/>
      <c r="E209" s="63"/>
      <c r="F209" s="63"/>
      <c r="G209" s="63"/>
      <c r="H209" s="63"/>
      <c r="I209" s="63"/>
      <c r="J209" s="63"/>
      <c r="K209" s="63"/>
      <c r="L209" s="63"/>
      <c r="M209" s="63"/>
      <c r="N209" s="63"/>
      <c r="O209" s="63"/>
    </row>
    <row r="210" spans="1:15" x14ac:dyDescent="0.25">
      <c r="A210" s="63"/>
      <c r="B210" s="63"/>
      <c r="C210" s="63"/>
      <c r="D210" s="63"/>
      <c r="E210" s="63"/>
      <c r="F210" s="63"/>
      <c r="G210" s="63"/>
      <c r="H210" s="63"/>
      <c r="I210" s="63"/>
      <c r="J210" s="63"/>
      <c r="K210" s="63"/>
      <c r="L210" s="63"/>
      <c r="M210" s="63"/>
      <c r="N210" s="63"/>
      <c r="O210" s="63"/>
    </row>
    <row r="211" spans="1:15" x14ac:dyDescent="0.25">
      <c r="A211" s="63"/>
      <c r="B211" s="63"/>
      <c r="C211" s="63"/>
      <c r="D211" s="63"/>
      <c r="E211" s="63"/>
      <c r="F211" s="63"/>
      <c r="G211" s="63"/>
      <c r="H211" s="63"/>
      <c r="I211" s="63"/>
      <c r="J211" s="63"/>
      <c r="K211" s="63"/>
      <c r="L211" s="63"/>
      <c r="M211" s="63"/>
      <c r="N211" s="63"/>
      <c r="O211" s="63"/>
    </row>
    <row r="212" spans="1:15" x14ac:dyDescent="0.25">
      <c r="A212" s="63"/>
      <c r="B212" s="63"/>
      <c r="C212" s="63"/>
      <c r="D212" s="63"/>
      <c r="E212" s="63"/>
      <c r="F212" s="63"/>
      <c r="G212" s="63"/>
      <c r="H212" s="63"/>
      <c r="I212" s="63"/>
      <c r="J212" s="63"/>
      <c r="K212" s="63"/>
      <c r="L212" s="63"/>
      <c r="M212" s="63"/>
      <c r="N212" s="63"/>
      <c r="O212" s="63"/>
    </row>
    <row r="213" spans="1:15" x14ac:dyDescent="0.25">
      <c r="A213" s="63"/>
      <c r="B213" s="63"/>
      <c r="C213" s="63"/>
      <c r="D213" s="63"/>
      <c r="E213" s="63"/>
      <c r="F213" s="63"/>
      <c r="G213" s="63"/>
      <c r="H213" s="63"/>
      <c r="I213" s="63"/>
      <c r="J213" s="63"/>
      <c r="K213" s="63"/>
      <c r="L213" s="63"/>
      <c r="M213" s="63"/>
      <c r="N213" s="63"/>
      <c r="O213" s="63"/>
    </row>
    <row r="214" spans="1:15" x14ac:dyDescent="0.25">
      <c r="A214" s="63"/>
      <c r="B214" s="63"/>
      <c r="C214" s="63"/>
      <c r="D214" s="63"/>
      <c r="E214" s="63"/>
      <c r="F214" s="63"/>
      <c r="G214" s="63"/>
      <c r="H214" s="63"/>
      <c r="I214" s="63"/>
      <c r="J214" s="63"/>
      <c r="K214" s="63"/>
      <c r="L214" s="63"/>
      <c r="M214" s="63"/>
      <c r="N214" s="63"/>
      <c r="O214" s="63"/>
    </row>
    <row r="215" spans="1:15" x14ac:dyDescent="0.25">
      <c r="A215" s="63"/>
      <c r="B215" s="63"/>
      <c r="C215" s="63"/>
      <c r="D215" s="63"/>
      <c r="E215" s="63"/>
      <c r="F215" s="63"/>
      <c r="G215" s="63"/>
      <c r="H215" s="63"/>
      <c r="I215" s="63"/>
      <c r="J215" s="63"/>
      <c r="K215" s="63"/>
      <c r="L215" s="63"/>
      <c r="M215" s="63"/>
      <c r="N215" s="63"/>
      <c r="O215" s="63"/>
    </row>
    <row r="216" spans="1:15" x14ac:dyDescent="0.25">
      <c r="A216" s="63"/>
      <c r="B216" s="63"/>
      <c r="C216" s="63"/>
      <c r="D216" s="63"/>
      <c r="E216" s="63"/>
      <c r="F216" s="63"/>
      <c r="G216" s="63"/>
      <c r="H216" s="63"/>
      <c r="I216" s="63"/>
      <c r="J216" s="63"/>
      <c r="K216" s="63"/>
      <c r="L216" s="63"/>
      <c r="M216" s="63"/>
      <c r="N216" s="63"/>
      <c r="O216" s="63"/>
    </row>
    <row r="217" spans="1:15" x14ac:dyDescent="0.25">
      <c r="A217" s="63"/>
      <c r="B217" s="63"/>
      <c r="C217" s="63"/>
      <c r="D217" s="63"/>
      <c r="E217" s="63"/>
      <c r="F217" s="63"/>
      <c r="G217" s="63"/>
      <c r="H217" s="63"/>
      <c r="I217" s="63"/>
      <c r="J217" s="63"/>
      <c r="K217" s="63"/>
      <c r="L217" s="63"/>
      <c r="M217" s="63"/>
      <c r="N217" s="63"/>
      <c r="O217" s="63"/>
    </row>
    <row r="218" spans="1:15" x14ac:dyDescent="0.25">
      <c r="A218" s="63"/>
      <c r="B218" s="63"/>
      <c r="C218" s="63"/>
      <c r="D218" s="63"/>
      <c r="E218" s="63"/>
      <c r="F218" s="63"/>
      <c r="G218" s="63"/>
      <c r="H218" s="63"/>
      <c r="I218" s="63"/>
      <c r="J218" s="63"/>
      <c r="K218" s="63"/>
      <c r="L218" s="63"/>
      <c r="M218" s="63"/>
      <c r="N218" s="63"/>
      <c r="O218" s="63"/>
    </row>
    <row r="219" spans="1:15" x14ac:dyDescent="0.25">
      <c r="A219" s="63"/>
      <c r="B219" s="63"/>
      <c r="C219" s="63"/>
      <c r="D219" s="63"/>
      <c r="E219" s="63"/>
      <c r="F219" s="63"/>
      <c r="G219" s="63"/>
      <c r="H219" s="63"/>
      <c r="I219" s="63"/>
      <c r="J219" s="63"/>
      <c r="K219" s="63"/>
      <c r="L219" s="63"/>
      <c r="M219" s="63"/>
      <c r="N219" s="63"/>
      <c r="O219" s="63"/>
    </row>
    <row r="220" spans="1:15" x14ac:dyDescent="0.25">
      <c r="A220" s="63"/>
      <c r="B220" s="63"/>
      <c r="C220" s="63"/>
      <c r="D220" s="63"/>
      <c r="E220" s="63"/>
      <c r="F220" s="63"/>
      <c r="G220" s="63"/>
      <c r="H220" s="63"/>
      <c r="I220" s="63"/>
      <c r="J220" s="63"/>
      <c r="K220" s="63"/>
      <c r="L220" s="63"/>
      <c r="M220" s="63"/>
      <c r="N220" s="63"/>
      <c r="O220" s="63"/>
    </row>
    <row r="221" spans="1:15" x14ac:dyDescent="0.25">
      <c r="A221" s="63"/>
      <c r="B221" s="63"/>
      <c r="C221" s="63"/>
      <c r="D221" s="63"/>
      <c r="E221" s="63"/>
      <c r="F221" s="63"/>
      <c r="G221" s="63"/>
      <c r="H221" s="63"/>
      <c r="I221" s="63"/>
      <c r="J221" s="63"/>
      <c r="K221" s="63"/>
      <c r="L221" s="63"/>
      <c r="M221" s="63"/>
      <c r="N221" s="63"/>
      <c r="O221" s="63"/>
    </row>
    <row r="222" spans="1:15" x14ac:dyDescent="0.25">
      <c r="A222" s="63"/>
      <c r="B222" s="63"/>
      <c r="C222" s="63"/>
      <c r="D222" s="63"/>
      <c r="E222" s="63"/>
      <c r="F222" s="63"/>
      <c r="G222" s="63"/>
      <c r="H222" s="63"/>
      <c r="I222" s="63"/>
      <c r="J222" s="63"/>
      <c r="K222" s="63"/>
      <c r="L222" s="63"/>
      <c r="M222" s="63"/>
      <c r="N222" s="63"/>
      <c r="O222" s="63"/>
    </row>
    <row r="223" spans="1:15" x14ac:dyDescent="0.25">
      <c r="A223" s="63"/>
      <c r="B223" s="63"/>
      <c r="C223" s="63"/>
      <c r="D223" s="63"/>
      <c r="E223" s="63"/>
      <c r="F223" s="63"/>
      <c r="G223" s="63"/>
      <c r="H223" s="63"/>
      <c r="I223" s="63"/>
      <c r="J223" s="63"/>
      <c r="K223" s="63"/>
      <c r="L223" s="63"/>
      <c r="M223" s="63"/>
      <c r="N223" s="63"/>
      <c r="O223" s="63"/>
    </row>
    <row r="224" spans="1:15" x14ac:dyDescent="0.25">
      <c r="A224" s="63"/>
      <c r="B224" s="63"/>
      <c r="C224" s="63"/>
      <c r="D224" s="63"/>
      <c r="E224" s="63"/>
      <c r="F224" s="63"/>
      <c r="G224" s="63"/>
      <c r="H224" s="63"/>
      <c r="I224" s="63"/>
      <c r="J224" s="63"/>
      <c r="K224" s="63"/>
      <c r="L224" s="63"/>
      <c r="M224" s="63"/>
      <c r="N224" s="63"/>
      <c r="O224" s="63"/>
    </row>
    <row r="225" spans="1:15" x14ac:dyDescent="0.25">
      <c r="A225" s="63"/>
      <c r="B225" s="63"/>
      <c r="C225" s="63"/>
      <c r="D225" s="63"/>
      <c r="E225" s="63"/>
      <c r="F225" s="63"/>
      <c r="G225" s="63"/>
      <c r="H225" s="63"/>
      <c r="I225" s="63"/>
      <c r="J225" s="63"/>
      <c r="K225" s="63"/>
      <c r="L225" s="63"/>
      <c r="M225" s="63"/>
      <c r="N225" s="63"/>
      <c r="O225" s="63"/>
    </row>
    <row r="226" spans="1:15" x14ac:dyDescent="0.25">
      <c r="A226" s="63"/>
      <c r="B226" s="63"/>
      <c r="C226" s="63"/>
      <c r="D226" s="63"/>
      <c r="E226" s="63"/>
      <c r="F226" s="63"/>
      <c r="G226" s="63"/>
      <c r="H226" s="63"/>
      <c r="I226" s="63"/>
      <c r="J226" s="63"/>
      <c r="K226" s="63"/>
      <c r="L226" s="63"/>
      <c r="M226" s="63"/>
      <c r="N226" s="63"/>
      <c r="O226" s="63"/>
    </row>
    <row r="227" spans="1:15" x14ac:dyDescent="0.25">
      <c r="A227" s="63"/>
      <c r="B227" s="63"/>
      <c r="C227" s="63"/>
      <c r="D227" s="63"/>
      <c r="E227" s="63"/>
      <c r="F227" s="63"/>
      <c r="G227" s="63"/>
      <c r="H227" s="63"/>
      <c r="I227" s="63"/>
      <c r="J227" s="63"/>
      <c r="K227" s="63"/>
      <c r="L227" s="63"/>
      <c r="M227" s="63"/>
      <c r="N227" s="63"/>
      <c r="O227" s="63"/>
    </row>
    <row r="228" spans="1:15" x14ac:dyDescent="0.25">
      <c r="A228" s="63"/>
      <c r="B228" s="63"/>
      <c r="C228" s="63"/>
      <c r="D228" s="63"/>
      <c r="E228" s="63"/>
      <c r="F228" s="63"/>
      <c r="G228" s="63"/>
      <c r="H228" s="63"/>
      <c r="I228" s="63"/>
      <c r="J228" s="63"/>
      <c r="K228" s="63"/>
      <c r="L228" s="63"/>
      <c r="M228" s="63"/>
      <c r="N228" s="63"/>
      <c r="O228" s="63"/>
    </row>
    <row r="229" spans="1:15" x14ac:dyDescent="0.25">
      <c r="A229" s="63"/>
      <c r="B229" s="63"/>
      <c r="C229" s="63"/>
      <c r="D229" s="63"/>
      <c r="E229" s="63"/>
      <c r="F229" s="63"/>
      <c r="G229" s="63"/>
      <c r="H229" s="63"/>
      <c r="I229" s="63"/>
      <c r="J229" s="63"/>
      <c r="K229" s="63"/>
      <c r="L229" s="63"/>
      <c r="M229" s="63"/>
      <c r="N229" s="63"/>
      <c r="O229" s="63"/>
    </row>
    <row r="230" spans="1:15" x14ac:dyDescent="0.25">
      <c r="A230" s="63"/>
      <c r="B230" s="63"/>
      <c r="C230" s="63"/>
      <c r="D230" s="63"/>
      <c r="E230" s="63"/>
      <c r="F230" s="63"/>
      <c r="G230" s="63"/>
      <c r="H230" s="63"/>
      <c r="I230" s="63"/>
      <c r="J230" s="63"/>
      <c r="K230" s="63"/>
      <c r="L230" s="63"/>
      <c r="M230" s="63"/>
      <c r="N230" s="63"/>
      <c r="O230" s="63"/>
    </row>
    <row r="231" spans="1:15" x14ac:dyDescent="0.25">
      <c r="A231" s="63"/>
      <c r="B231" s="63"/>
      <c r="C231" s="63"/>
      <c r="D231" s="63"/>
      <c r="E231" s="63"/>
      <c r="F231" s="63"/>
      <c r="G231" s="63"/>
      <c r="H231" s="63"/>
      <c r="I231" s="63"/>
      <c r="J231" s="63"/>
      <c r="K231" s="63"/>
      <c r="L231" s="63"/>
      <c r="M231" s="63"/>
      <c r="N231" s="63"/>
      <c r="O231" s="63"/>
    </row>
    <row r="232" spans="1:15" x14ac:dyDescent="0.25">
      <c r="A232" s="63"/>
      <c r="B232" s="63"/>
      <c r="C232" s="63"/>
      <c r="D232" s="63"/>
      <c r="E232" s="63"/>
      <c r="F232" s="63"/>
      <c r="G232" s="63"/>
      <c r="H232" s="63"/>
      <c r="I232" s="63"/>
      <c r="J232" s="63"/>
      <c r="K232" s="63"/>
      <c r="L232" s="63"/>
      <c r="M232" s="63"/>
      <c r="N232" s="63"/>
      <c r="O232" s="63"/>
    </row>
    <row r="233" spans="1:15" x14ac:dyDescent="0.25">
      <c r="A233" s="63"/>
      <c r="B233" s="63"/>
      <c r="C233" s="63"/>
      <c r="D233" s="63"/>
      <c r="E233" s="63"/>
      <c r="F233" s="63"/>
      <c r="G233" s="63"/>
      <c r="H233" s="63"/>
      <c r="I233" s="63"/>
      <c r="J233" s="63"/>
      <c r="K233" s="63"/>
      <c r="L233" s="63"/>
      <c r="M233" s="63"/>
      <c r="N233" s="63"/>
      <c r="O233" s="63"/>
    </row>
    <row r="234" spans="1:15" x14ac:dyDescent="0.25">
      <c r="A234" s="63"/>
      <c r="B234" s="63"/>
      <c r="C234" s="63"/>
      <c r="D234" s="63"/>
      <c r="E234" s="63"/>
      <c r="F234" s="63"/>
      <c r="G234" s="63"/>
      <c r="H234" s="63"/>
      <c r="I234" s="63"/>
      <c r="J234" s="63"/>
      <c r="K234" s="63"/>
      <c r="L234" s="63"/>
      <c r="M234" s="63"/>
      <c r="N234" s="63"/>
      <c r="O234" s="63"/>
    </row>
    <row r="235" spans="1:15" x14ac:dyDescent="0.25">
      <c r="A235" s="63"/>
      <c r="B235" s="63"/>
      <c r="C235" s="63"/>
      <c r="D235" s="63"/>
      <c r="E235" s="63"/>
      <c r="F235" s="63"/>
      <c r="G235" s="63"/>
      <c r="H235" s="63"/>
      <c r="I235" s="63"/>
      <c r="J235" s="63"/>
      <c r="K235" s="63"/>
      <c r="L235" s="63"/>
      <c r="M235" s="63"/>
      <c r="N235" s="63"/>
      <c r="O235" s="63"/>
    </row>
    <row r="236" spans="1:15" x14ac:dyDescent="0.25">
      <c r="A236" s="63"/>
      <c r="B236" s="63"/>
      <c r="C236" s="63"/>
      <c r="D236" s="63"/>
      <c r="E236" s="63"/>
      <c r="F236" s="63"/>
      <c r="G236" s="63"/>
      <c r="H236" s="63"/>
      <c r="I236" s="63"/>
      <c r="J236" s="63"/>
      <c r="K236" s="63"/>
      <c r="L236" s="63"/>
      <c r="M236" s="63"/>
      <c r="N236" s="63"/>
      <c r="O236" s="63"/>
    </row>
    <row r="237" spans="1:15" x14ac:dyDescent="0.25">
      <c r="A237" s="63"/>
      <c r="B237" s="63"/>
      <c r="C237" s="63"/>
      <c r="D237" s="63"/>
      <c r="E237" s="63"/>
      <c r="F237" s="63"/>
      <c r="G237" s="63"/>
      <c r="H237" s="63"/>
      <c r="I237" s="63"/>
      <c r="J237" s="63"/>
      <c r="K237" s="63"/>
      <c r="L237" s="63"/>
      <c r="M237" s="63"/>
      <c r="N237" s="63"/>
      <c r="O237" s="63"/>
    </row>
    <row r="238" spans="1:15" x14ac:dyDescent="0.25">
      <c r="A238" s="63"/>
      <c r="B238" s="63"/>
      <c r="C238" s="63"/>
      <c r="D238" s="63"/>
      <c r="E238" s="63"/>
      <c r="F238" s="63"/>
      <c r="G238" s="63"/>
      <c r="H238" s="63"/>
      <c r="I238" s="63"/>
      <c r="J238" s="63"/>
      <c r="K238" s="63"/>
      <c r="L238" s="63"/>
      <c r="M238" s="63"/>
      <c r="N238" s="63"/>
      <c r="O238" s="63"/>
    </row>
    <row r="239" spans="1:15" x14ac:dyDescent="0.25">
      <c r="A239" s="63"/>
      <c r="B239" s="63"/>
      <c r="C239" s="63"/>
      <c r="D239" s="63"/>
      <c r="E239" s="63"/>
      <c r="F239" s="63"/>
      <c r="G239" s="63"/>
      <c r="H239" s="63"/>
      <c r="I239" s="63"/>
      <c r="J239" s="63"/>
      <c r="K239" s="63"/>
      <c r="L239" s="63"/>
      <c r="M239" s="63"/>
      <c r="N239" s="63"/>
      <c r="O239" s="63"/>
    </row>
    <row r="240" spans="1:15" x14ac:dyDescent="0.25">
      <c r="A240" s="63"/>
      <c r="B240" s="63"/>
      <c r="C240" s="63"/>
      <c r="D240" s="63"/>
      <c r="E240" s="63"/>
      <c r="F240" s="63"/>
      <c r="G240" s="63"/>
      <c r="H240" s="63"/>
      <c r="I240" s="63"/>
      <c r="J240" s="63"/>
      <c r="K240" s="63"/>
      <c r="L240" s="63"/>
      <c r="M240" s="63"/>
      <c r="N240" s="63"/>
      <c r="O240" s="63"/>
    </row>
    <row r="241" spans="1:15" x14ac:dyDescent="0.25">
      <c r="A241" s="63"/>
      <c r="B241" s="63"/>
      <c r="C241" s="63"/>
      <c r="D241" s="63"/>
      <c r="E241" s="63"/>
      <c r="F241" s="63"/>
      <c r="G241" s="63"/>
      <c r="H241" s="63"/>
      <c r="I241" s="63"/>
      <c r="J241" s="63"/>
      <c r="K241" s="63"/>
      <c r="L241" s="63"/>
      <c r="M241" s="63"/>
      <c r="N241" s="63"/>
      <c r="O241" s="63"/>
    </row>
    <row r="242" spans="1:15" x14ac:dyDescent="0.25">
      <c r="A242" s="63"/>
      <c r="B242" s="63"/>
      <c r="C242" s="63"/>
      <c r="D242" s="63"/>
      <c r="E242" s="63"/>
      <c r="F242" s="63"/>
      <c r="G242" s="63"/>
      <c r="H242" s="63"/>
      <c r="I242" s="63"/>
      <c r="J242" s="63"/>
      <c r="K242" s="63"/>
      <c r="L242" s="63"/>
      <c r="M242" s="63"/>
      <c r="N242" s="63"/>
      <c r="O242" s="63"/>
    </row>
    <row r="243" spans="1:15" x14ac:dyDescent="0.25">
      <c r="A243" s="63"/>
      <c r="B243" s="63"/>
      <c r="C243" s="63"/>
      <c r="D243" s="63"/>
      <c r="E243" s="63"/>
      <c r="F243" s="63"/>
      <c r="G243" s="63"/>
      <c r="H243" s="63"/>
      <c r="I243" s="63"/>
      <c r="J243" s="63"/>
      <c r="K243" s="63"/>
      <c r="L243" s="63"/>
      <c r="M243" s="63"/>
      <c r="N243" s="63"/>
      <c r="O243" s="63"/>
    </row>
    <row r="244" spans="1:15" x14ac:dyDescent="0.25">
      <c r="A244" s="63"/>
      <c r="B244" s="63"/>
      <c r="C244" s="63"/>
      <c r="D244" s="63"/>
      <c r="E244" s="63"/>
      <c r="F244" s="63"/>
      <c r="G244" s="63"/>
      <c r="H244" s="63"/>
      <c r="I244" s="63"/>
      <c r="J244" s="63"/>
      <c r="K244" s="63"/>
      <c r="L244" s="63"/>
      <c r="M244" s="63"/>
      <c r="N244" s="63"/>
      <c r="O244" s="63"/>
    </row>
    <row r="245" spans="1:15" x14ac:dyDescent="0.25">
      <c r="A245" s="63"/>
      <c r="B245" s="63"/>
      <c r="C245" s="63"/>
      <c r="D245" s="63"/>
      <c r="E245" s="63"/>
      <c r="F245" s="63"/>
      <c r="G245" s="63"/>
      <c r="H245" s="63"/>
      <c r="I245" s="63"/>
      <c r="J245" s="63"/>
      <c r="K245" s="63"/>
      <c r="L245" s="63"/>
      <c r="M245" s="63"/>
      <c r="N245" s="63"/>
      <c r="O245" s="63"/>
    </row>
    <row r="246" spans="1:15" x14ac:dyDescent="0.25">
      <c r="A246" s="63"/>
      <c r="B246" s="63"/>
      <c r="C246" s="63"/>
      <c r="D246" s="63"/>
      <c r="E246" s="63"/>
      <c r="F246" s="63"/>
      <c r="G246" s="63"/>
      <c r="H246" s="63"/>
      <c r="I246" s="63"/>
      <c r="J246" s="63"/>
      <c r="K246" s="63"/>
      <c r="L246" s="63"/>
      <c r="M246" s="63"/>
      <c r="N246" s="63"/>
      <c r="O246" s="63"/>
    </row>
    <row r="247" spans="1:15" x14ac:dyDescent="0.25">
      <c r="A247" s="63"/>
      <c r="B247" s="63"/>
      <c r="C247" s="63"/>
      <c r="D247" s="63"/>
      <c r="E247" s="63"/>
      <c r="F247" s="63"/>
      <c r="G247" s="63"/>
      <c r="H247" s="63"/>
      <c r="I247" s="63"/>
      <c r="J247" s="63"/>
      <c r="K247" s="63"/>
      <c r="L247" s="63"/>
      <c r="M247" s="63"/>
      <c r="N247" s="63"/>
      <c r="O247" s="63"/>
    </row>
    <row r="248" spans="1:15" x14ac:dyDescent="0.25">
      <c r="A248" s="63"/>
      <c r="B248" s="63"/>
      <c r="C248" s="63"/>
      <c r="D248" s="63"/>
      <c r="E248" s="63"/>
      <c r="F248" s="63"/>
      <c r="G248" s="63"/>
      <c r="H248" s="63"/>
      <c r="I248" s="63"/>
      <c r="J248" s="63"/>
      <c r="K248" s="63"/>
      <c r="L248" s="63"/>
      <c r="M248" s="63"/>
      <c r="N248" s="63"/>
      <c r="O248" s="63"/>
    </row>
    <row r="249" spans="1:15" x14ac:dyDescent="0.25">
      <c r="A249" s="63"/>
      <c r="B249" s="63"/>
      <c r="C249" s="63"/>
      <c r="D249" s="63"/>
      <c r="E249" s="63"/>
      <c r="F249" s="63"/>
      <c r="G249" s="63"/>
      <c r="H249" s="63"/>
      <c r="I249" s="63"/>
      <c r="J249" s="63"/>
      <c r="K249" s="63"/>
      <c r="L249" s="63"/>
      <c r="M249" s="63"/>
      <c r="N249" s="63"/>
      <c r="O249" s="63"/>
    </row>
    <row r="250" spans="1:15" x14ac:dyDescent="0.25">
      <c r="A250" s="63"/>
      <c r="B250" s="63"/>
      <c r="C250" s="63"/>
      <c r="D250" s="63"/>
      <c r="E250" s="63"/>
      <c r="F250" s="63"/>
      <c r="G250" s="63"/>
      <c r="H250" s="63"/>
      <c r="I250" s="63"/>
      <c r="J250" s="63"/>
      <c r="K250" s="63"/>
      <c r="L250" s="63"/>
      <c r="M250" s="63"/>
      <c r="N250" s="63"/>
      <c r="O250" s="63"/>
    </row>
    <row r="251" spans="1:15" x14ac:dyDescent="0.25">
      <c r="A251" s="63"/>
      <c r="B251" s="63"/>
      <c r="C251" s="63"/>
      <c r="D251" s="63"/>
      <c r="E251" s="63"/>
      <c r="F251" s="63"/>
      <c r="G251" s="63"/>
      <c r="H251" s="63"/>
      <c r="I251" s="63"/>
      <c r="J251" s="63"/>
      <c r="K251" s="63"/>
      <c r="L251" s="63"/>
      <c r="M251" s="63"/>
      <c r="N251" s="63"/>
      <c r="O251" s="63"/>
    </row>
    <row r="252" spans="1:15" x14ac:dyDescent="0.25">
      <c r="A252" s="63"/>
      <c r="B252" s="63"/>
      <c r="C252" s="63"/>
      <c r="D252" s="63"/>
      <c r="E252" s="63"/>
      <c r="F252" s="63"/>
      <c r="G252" s="63"/>
      <c r="H252" s="63"/>
      <c r="I252" s="63"/>
      <c r="J252" s="63"/>
      <c r="K252" s="63"/>
      <c r="L252" s="63"/>
      <c r="M252" s="63"/>
      <c r="N252" s="63"/>
      <c r="O252" s="63"/>
    </row>
    <row r="253" spans="1:15" x14ac:dyDescent="0.25">
      <c r="A253" s="63"/>
      <c r="B253" s="63"/>
      <c r="C253" s="63"/>
      <c r="D253" s="63"/>
      <c r="E253" s="63"/>
      <c r="F253" s="63"/>
      <c r="G253" s="63"/>
      <c r="H253" s="63"/>
      <c r="I253" s="63"/>
      <c r="J253" s="63"/>
      <c r="K253" s="63"/>
      <c r="L253" s="63"/>
      <c r="M253" s="63"/>
      <c r="N253" s="63"/>
      <c r="O253" s="63"/>
    </row>
    <row r="254" spans="1:15" x14ac:dyDescent="0.25">
      <c r="A254" s="63"/>
      <c r="B254" s="63"/>
      <c r="C254" s="63"/>
      <c r="D254" s="63"/>
      <c r="E254" s="63"/>
      <c r="F254" s="63"/>
      <c r="G254" s="63"/>
      <c r="H254" s="63"/>
      <c r="I254" s="63"/>
      <c r="J254" s="63"/>
      <c r="K254" s="63"/>
      <c r="L254" s="63"/>
      <c r="M254" s="63"/>
      <c r="N254" s="63"/>
      <c r="O254" s="63"/>
    </row>
    <row r="255" spans="1:15" x14ac:dyDescent="0.25">
      <c r="A255" s="63"/>
      <c r="B255" s="63"/>
      <c r="C255" s="63"/>
      <c r="D255" s="63"/>
      <c r="E255" s="63"/>
      <c r="F255" s="63"/>
      <c r="G255" s="63"/>
      <c r="H255" s="63"/>
      <c r="I255" s="63"/>
      <c r="J255" s="63"/>
      <c r="K255" s="63"/>
      <c r="L255" s="63"/>
      <c r="M255" s="63"/>
      <c r="N255" s="63"/>
      <c r="O255" s="63"/>
    </row>
    <row r="256" spans="1:15" x14ac:dyDescent="0.25">
      <c r="A256" s="63"/>
      <c r="B256" s="63"/>
      <c r="C256" s="63"/>
      <c r="D256" s="63"/>
      <c r="E256" s="63"/>
      <c r="F256" s="63"/>
      <c r="G256" s="63"/>
      <c r="H256" s="63"/>
      <c r="I256" s="63"/>
      <c r="J256" s="63"/>
      <c r="K256" s="63"/>
      <c r="L256" s="63"/>
      <c r="M256" s="63"/>
      <c r="N256" s="63"/>
      <c r="O256" s="63"/>
    </row>
    <row r="257" spans="1:15" x14ac:dyDescent="0.25">
      <c r="A257" s="63"/>
      <c r="B257" s="63"/>
      <c r="C257" s="63"/>
      <c r="D257" s="63"/>
      <c r="E257" s="63"/>
      <c r="F257" s="63"/>
      <c r="G257" s="63"/>
      <c r="H257" s="63"/>
      <c r="I257" s="63"/>
      <c r="J257" s="63"/>
      <c r="K257" s="63"/>
      <c r="L257" s="63"/>
      <c r="M257" s="63"/>
      <c r="N257" s="63"/>
      <c r="O257" s="63"/>
    </row>
    <row r="258" spans="1:15" x14ac:dyDescent="0.25">
      <c r="A258" s="63"/>
      <c r="B258" s="63"/>
      <c r="C258" s="63"/>
      <c r="D258" s="63"/>
      <c r="E258" s="63"/>
      <c r="F258" s="63"/>
      <c r="G258" s="63"/>
      <c r="H258" s="63"/>
      <c r="I258" s="63"/>
      <c r="J258" s="63"/>
      <c r="K258" s="63"/>
      <c r="L258" s="63"/>
      <c r="M258" s="63"/>
      <c r="N258" s="63"/>
      <c r="O258" s="63"/>
    </row>
    <row r="259" spans="1:15" x14ac:dyDescent="0.25">
      <c r="A259" s="63"/>
      <c r="B259" s="63"/>
      <c r="C259" s="63"/>
      <c r="D259" s="63"/>
      <c r="E259" s="63"/>
      <c r="F259" s="63"/>
      <c r="G259" s="63"/>
      <c r="H259" s="63"/>
      <c r="I259" s="63"/>
      <c r="J259" s="63"/>
      <c r="K259" s="63"/>
      <c r="L259" s="63"/>
      <c r="M259" s="63"/>
      <c r="N259" s="63"/>
      <c r="O259" s="63"/>
    </row>
    <row r="260" spans="1:15" x14ac:dyDescent="0.25">
      <c r="A260" s="63"/>
      <c r="B260" s="63"/>
      <c r="C260" s="63"/>
      <c r="D260" s="63"/>
      <c r="E260" s="63"/>
      <c r="F260" s="63"/>
      <c r="G260" s="63"/>
      <c r="H260" s="63"/>
      <c r="I260" s="63"/>
      <c r="J260" s="63"/>
      <c r="K260" s="63"/>
      <c r="L260" s="63"/>
      <c r="M260" s="63"/>
      <c r="N260" s="63"/>
      <c r="O260" s="63"/>
    </row>
    <row r="261" spans="1:15" x14ac:dyDescent="0.25">
      <c r="A261" s="63"/>
      <c r="B261" s="63"/>
      <c r="C261" s="63"/>
      <c r="D261" s="63"/>
      <c r="E261" s="63"/>
      <c r="F261" s="63"/>
      <c r="G261" s="63"/>
      <c r="H261" s="63"/>
      <c r="I261" s="63"/>
      <c r="J261" s="63"/>
      <c r="K261" s="63"/>
      <c r="L261" s="63"/>
      <c r="M261" s="63"/>
      <c r="N261" s="63"/>
      <c r="O261" s="63"/>
    </row>
    <row r="262" spans="1:15" x14ac:dyDescent="0.25">
      <c r="A262" s="63"/>
      <c r="B262" s="63"/>
      <c r="C262" s="63"/>
      <c r="D262" s="63"/>
      <c r="E262" s="63"/>
      <c r="F262" s="63"/>
      <c r="G262" s="63"/>
      <c r="H262" s="63"/>
      <c r="I262" s="63"/>
      <c r="J262" s="63"/>
      <c r="K262" s="63"/>
      <c r="L262" s="63"/>
      <c r="M262" s="63"/>
      <c r="N262" s="63"/>
      <c r="O262" s="63"/>
    </row>
    <row r="263" spans="1:15" x14ac:dyDescent="0.25">
      <c r="A263" s="63"/>
      <c r="B263" s="63"/>
      <c r="C263" s="63"/>
      <c r="D263" s="63"/>
      <c r="E263" s="63"/>
      <c r="F263" s="63"/>
      <c r="G263" s="63"/>
      <c r="H263" s="63"/>
      <c r="I263" s="63"/>
      <c r="J263" s="63"/>
      <c r="K263" s="63"/>
      <c r="L263" s="63"/>
      <c r="M263" s="63"/>
      <c r="N263" s="63"/>
      <c r="O263" s="63"/>
    </row>
    <row r="264" spans="1:15" x14ac:dyDescent="0.25">
      <c r="A264" s="63"/>
      <c r="B264" s="63"/>
      <c r="C264" s="63"/>
      <c r="D264" s="63"/>
      <c r="E264" s="63"/>
      <c r="F264" s="63"/>
      <c r="G264" s="63"/>
      <c r="H264" s="63"/>
      <c r="I264" s="63"/>
      <c r="J264" s="63"/>
      <c r="K264" s="63"/>
      <c r="L264" s="63"/>
      <c r="M264" s="63"/>
      <c r="N264" s="63"/>
      <c r="O264" s="63"/>
    </row>
    <row r="265" spans="1:15" x14ac:dyDescent="0.25">
      <c r="A265" s="63"/>
      <c r="B265" s="63"/>
      <c r="C265" s="63"/>
      <c r="D265" s="63"/>
      <c r="E265" s="63"/>
      <c r="F265" s="63"/>
      <c r="G265" s="63"/>
      <c r="H265" s="63"/>
      <c r="I265" s="63"/>
      <c r="J265" s="63"/>
      <c r="K265" s="63"/>
      <c r="L265" s="63"/>
      <c r="M265" s="63"/>
      <c r="N265" s="63"/>
      <c r="O265" s="63"/>
    </row>
    <row r="266" spans="1:15" x14ac:dyDescent="0.25">
      <c r="A266" s="63"/>
      <c r="B266" s="63"/>
      <c r="C266" s="63"/>
      <c r="D266" s="63"/>
      <c r="E266" s="63"/>
      <c r="F266" s="63"/>
      <c r="G266" s="63"/>
      <c r="H266" s="63"/>
      <c r="I266" s="63"/>
      <c r="J266" s="63"/>
      <c r="K266" s="63"/>
      <c r="L266" s="63"/>
      <c r="M266" s="63"/>
      <c r="N266" s="63"/>
      <c r="O266" s="63"/>
    </row>
    <row r="267" spans="1:15" x14ac:dyDescent="0.25">
      <c r="A267" s="63"/>
      <c r="B267" s="63"/>
      <c r="C267" s="63"/>
      <c r="D267" s="63"/>
      <c r="E267" s="63"/>
      <c r="F267" s="63"/>
      <c r="G267" s="63"/>
      <c r="H267" s="63"/>
      <c r="I267" s="63"/>
      <c r="J267" s="63"/>
      <c r="K267" s="63"/>
      <c r="L267" s="63"/>
      <c r="M267" s="63"/>
      <c r="N267" s="63"/>
      <c r="O267" s="63"/>
    </row>
    <row r="268" spans="1:15" x14ac:dyDescent="0.25">
      <c r="A268" s="63"/>
      <c r="B268" s="63"/>
      <c r="C268" s="63"/>
      <c r="D268" s="63"/>
      <c r="E268" s="63"/>
      <c r="F268" s="63"/>
      <c r="G268" s="63"/>
      <c r="H268" s="63"/>
      <c r="I268" s="63"/>
      <c r="J268" s="63"/>
      <c r="K268" s="63"/>
      <c r="L268" s="63"/>
      <c r="M268" s="63"/>
      <c r="N268" s="63"/>
      <c r="O268" s="63"/>
    </row>
    <row r="269" spans="1:15" x14ac:dyDescent="0.25">
      <c r="A269" s="63"/>
      <c r="B269" s="63"/>
      <c r="C269" s="63"/>
      <c r="D269" s="63"/>
      <c r="E269" s="63"/>
      <c r="F269" s="63"/>
      <c r="G269" s="63"/>
      <c r="H269" s="63"/>
      <c r="I269" s="63"/>
      <c r="J269" s="63"/>
      <c r="K269" s="63"/>
      <c r="L269" s="63"/>
      <c r="M269" s="63"/>
      <c r="N269" s="63"/>
      <c r="O269" s="63"/>
    </row>
    <row r="270" spans="1:15" x14ac:dyDescent="0.25">
      <c r="A270" s="63"/>
      <c r="B270" s="63"/>
      <c r="C270" s="63"/>
      <c r="D270" s="63"/>
      <c r="E270" s="63"/>
      <c r="F270" s="63"/>
      <c r="G270" s="63"/>
      <c r="H270" s="63"/>
      <c r="I270" s="63"/>
      <c r="J270" s="63"/>
      <c r="K270" s="63"/>
      <c r="L270" s="63"/>
      <c r="M270" s="63"/>
      <c r="N270" s="63"/>
      <c r="O270" s="63"/>
    </row>
    <row r="271" spans="1:15" x14ac:dyDescent="0.25">
      <c r="A271" s="63"/>
      <c r="B271" s="63"/>
      <c r="C271" s="63"/>
      <c r="D271" s="63"/>
      <c r="E271" s="63"/>
      <c r="F271" s="63"/>
      <c r="G271" s="63"/>
      <c r="H271" s="63"/>
      <c r="I271" s="63"/>
      <c r="J271" s="63"/>
      <c r="K271" s="63"/>
      <c r="L271" s="63"/>
      <c r="M271" s="63"/>
      <c r="N271" s="63"/>
      <c r="O271" s="63"/>
    </row>
    <row r="272" spans="1:15" x14ac:dyDescent="0.25">
      <c r="A272" s="63"/>
      <c r="B272" s="63"/>
      <c r="C272" s="63"/>
      <c r="D272" s="63"/>
      <c r="E272" s="63"/>
      <c r="F272" s="63"/>
      <c r="G272" s="63"/>
      <c r="H272" s="63"/>
      <c r="I272" s="63"/>
      <c r="J272" s="63"/>
      <c r="K272" s="63"/>
      <c r="L272" s="63"/>
      <c r="M272" s="63"/>
      <c r="N272" s="63"/>
      <c r="O272" s="63"/>
    </row>
    <row r="273" spans="1:15" x14ac:dyDescent="0.25">
      <c r="A273" s="63"/>
      <c r="B273" s="63"/>
      <c r="C273" s="63"/>
      <c r="D273" s="63"/>
      <c r="E273" s="63"/>
      <c r="F273" s="63"/>
      <c r="G273" s="63"/>
      <c r="H273" s="63"/>
      <c r="I273" s="63"/>
      <c r="J273" s="63"/>
      <c r="K273" s="63"/>
      <c r="L273" s="63"/>
      <c r="M273" s="63"/>
      <c r="N273" s="63"/>
      <c r="O273" s="63"/>
    </row>
    <row r="274" spans="1:15" x14ac:dyDescent="0.25">
      <c r="A274" s="63"/>
      <c r="B274" s="63"/>
      <c r="C274" s="63"/>
      <c r="D274" s="63"/>
      <c r="E274" s="63"/>
      <c r="F274" s="63"/>
      <c r="G274" s="63"/>
      <c r="H274" s="63"/>
      <c r="I274" s="63"/>
      <c r="J274" s="63"/>
      <c r="K274" s="63"/>
      <c r="L274" s="63"/>
      <c r="M274" s="63"/>
      <c r="N274" s="63"/>
      <c r="O274" s="63"/>
    </row>
    <row r="275" spans="1:15" x14ac:dyDescent="0.25">
      <c r="A275" s="63"/>
      <c r="B275" s="63"/>
      <c r="C275" s="63"/>
      <c r="D275" s="63"/>
      <c r="E275" s="63"/>
      <c r="F275" s="63"/>
      <c r="G275" s="63"/>
      <c r="H275" s="63"/>
      <c r="I275" s="63"/>
      <c r="J275" s="63"/>
      <c r="K275" s="63"/>
      <c r="L275" s="63"/>
      <c r="M275" s="63"/>
      <c r="N275" s="63"/>
      <c r="O275" s="63"/>
    </row>
    <row r="276" spans="1:15" x14ac:dyDescent="0.25">
      <c r="A276" s="63"/>
      <c r="B276" s="63"/>
      <c r="C276" s="63"/>
      <c r="D276" s="63"/>
      <c r="E276" s="63"/>
      <c r="F276" s="63"/>
      <c r="G276" s="63"/>
      <c r="H276" s="63"/>
      <c r="I276" s="63"/>
      <c r="J276" s="63"/>
      <c r="K276" s="63"/>
      <c r="L276" s="63"/>
      <c r="M276" s="63"/>
      <c r="N276" s="63"/>
      <c r="O276" s="63"/>
    </row>
    <row r="277" spans="1:15" x14ac:dyDescent="0.25">
      <c r="A277" s="63"/>
      <c r="B277" s="63"/>
      <c r="C277" s="63"/>
      <c r="D277" s="63"/>
      <c r="E277" s="63"/>
      <c r="F277" s="63"/>
      <c r="G277" s="63"/>
      <c r="H277" s="63"/>
      <c r="I277" s="63"/>
      <c r="J277" s="63"/>
      <c r="K277" s="63"/>
      <c r="L277" s="63"/>
      <c r="M277" s="63"/>
      <c r="N277" s="63"/>
      <c r="O277" s="63"/>
    </row>
    <row r="278" spans="1:15" x14ac:dyDescent="0.25">
      <c r="A278" s="63"/>
      <c r="B278" s="63"/>
      <c r="C278" s="63"/>
      <c r="D278" s="63"/>
      <c r="E278" s="63"/>
      <c r="F278" s="63"/>
      <c r="G278" s="63"/>
      <c r="H278" s="63"/>
      <c r="I278" s="63"/>
      <c r="J278" s="63"/>
      <c r="K278" s="63"/>
      <c r="L278" s="63"/>
      <c r="M278" s="63"/>
      <c r="N278" s="63"/>
      <c r="O278" s="63"/>
    </row>
    <row r="279" spans="1:15" x14ac:dyDescent="0.25">
      <c r="A279" s="63"/>
      <c r="B279" s="63"/>
      <c r="C279" s="63"/>
      <c r="D279" s="63"/>
      <c r="E279" s="63"/>
      <c r="F279" s="63"/>
      <c r="G279" s="63"/>
      <c r="H279" s="63"/>
      <c r="I279" s="63"/>
      <c r="J279" s="63"/>
      <c r="K279" s="63"/>
      <c r="L279" s="63"/>
      <c r="M279" s="63"/>
      <c r="N279" s="63"/>
      <c r="O279" s="63"/>
    </row>
    <row r="280" spans="1:15" x14ac:dyDescent="0.25">
      <c r="A280" s="63"/>
      <c r="B280" s="63"/>
      <c r="C280" s="63"/>
      <c r="D280" s="63"/>
      <c r="E280" s="63"/>
      <c r="F280" s="63"/>
      <c r="G280" s="63"/>
      <c r="H280" s="63"/>
      <c r="I280" s="63"/>
      <c r="J280" s="63"/>
      <c r="K280" s="63"/>
      <c r="L280" s="63"/>
      <c r="M280" s="63"/>
      <c r="N280" s="63"/>
      <c r="O280" s="63"/>
    </row>
    <row r="281" spans="1:15" x14ac:dyDescent="0.25">
      <c r="A281" s="63"/>
      <c r="B281" s="63"/>
      <c r="C281" s="63"/>
      <c r="D281" s="63"/>
      <c r="E281" s="63"/>
      <c r="F281" s="63"/>
      <c r="G281" s="63"/>
      <c r="H281" s="63"/>
      <c r="I281" s="63"/>
      <c r="J281" s="63"/>
      <c r="K281" s="63"/>
      <c r="L281" s="63"/>
      <c r="M281" s="63"/>
      <c r="N281" s="63"/>
      <c r="O281" s="63"/>
    </row>
    <row r="282" spans="1:15" x14ac:dyDescent="0.25">
      <c r="A282" s="63"/>
      <c r="B282" s="63"/>
      <c r="C282" s="63"/>
      <c r="D282" s="63"/>
      <c r="E282" s="63"/>
      <c r="F282" s="63"/>
      <c r="G282" s="63"/>
      <c r="H282" s="63"/>
      <c r="I282" s="63"/>
      <c r="J282" s="63"/>
      <c r="K282" s="63"/>
      <c r="L282" s="63"/>
      <c r="M282" s="63"/>
      <c r="N282" s="63"/>
      <c r="O282" s="63"/>
    </row>
    <row r="283" spans="1:15" x14ac:dyDescent="0.25">
      <c r="A283" s="63"/>
      <c r="B283" s="63"/>
      <c r="C283" s="63"/>
      <c r="D283" s="63"/>
      <c r="E283" s="63"/>
      <c r="F283" s="63"/>
      <c r="G283" s="63"/>
      <c r="H283" s="63"/>
      <c r="I283" s="63"/>
      <c r="J283" s="63"/>
      <c r="K283" s="63"/>
      <c r="L283" s="63"/>
      <c r="M283" s="63"/>
      <c r="N283" s="63"/>
      <c r="O283" s="63"/>
    </row>
    <row r="284" spans="1:15" x14ac:dyDescent="0.25">
      <c r="A284" s="63"/>
      <c r="B284" s="63"/>
      <c r="C284" s="63"/>
      <c r="D284" s="63"/>
      <c r="E284" s="63"/>
      <c r="F284" s="63"/>
      <c r="G284" s="63"/>
      <c r="H284" s="63"/>
      <c r="I284" s="63"/>
      <c r="J284" s="63"/>
      <c r="K284" s="63"/>
      <c r="L284" s="63"/>
      <c r="M284" s="63"/>
      <c r="N284" s="63"/>
      <c r="O284" s="63"/>
    </row>
    <row r="285" spans="1:15" x14ac:dyDescent="0.25">
      <c r="A285" s="63"/>
      <c r="B285" s="63"/>
      <c r="C285" s="63"/>
      <c r="D285" s="63"/>
      <c r="E285" s="63"/>
      <c r="F285" s="63"/>
      <c r="G285" s="63"/>
      <c r="H285" s="63"/>
      <c r="I285" s="63"/>
      <c r="J285" s="63"/>
      <c r="K285" s="63"/>
      <c r="L285" s="63"/>
      <c r="M285" s="63"/>
      <c r="N285" s="63"/>
      <c r="O285" s="63"/>
    </row>
    <row r="286" spans="1:15" x14ac:dyDescent="0.25">
      <c r="A286" s="63"/>
      <c r="B286" s="63"/>
      <c r="C286" s="63"/>
      <c r="D286" s="63"/>
      <c r="E286" s="63"/>
      <c r="F286" s="63"/>
      <c r="G286" s="63"/>
      <c r="H286" s="63"/>
      <c r="I286" s="63"/>
      <c r="J286" s="63"/>
      <c r="K286" s="63"/>
      <c r="L286" s="63"/>
      <c r="M286" s="63"/>
      <c r="N286" s="63"/>
      <c r="O286" s="63"/>
    </row>
    <row r="287" spans="1:15" x14ac:dyDescent="0.25">
      <c r="A287" s="63"/>
      <c r="B287" s="63"/>
      <c r="C287" s="63"/>
      <c r="D287" s="63"/>
      <c r="E287" s="63"/>
      <c r="F287" s="63"/>
      <c r="G287" s="63"/>
      <c r="H287" s="63"/>
      <c r="I287" s="63"/>
      <c r="J287" s="63"/>
      <c r="K287" s="63"/>
      <c r="L287" s="63"/>
      <c r="M287" s="63"/>
      <c r="N287" s="63"/>
      <c r="O287" s="63"/>
    </row>
    <row r="288" spans="1:15" x14ac:dyDescent="0.25">
      <c r="A288" s="63"/>
      <c r="B288" s="63"/>
      <c r="C288" s="63"/>
      <c r="D288" s="63"/>
      <c r="E288" s="63"/>
      <c r="F288" s="63"/>
      <c r="G288" s="63"/>
      <c r="H288" s="63"/>
      <c r="I288" s="63"/>
      <c r="J288" s="63"/>
      <c r="K288" s="63"/>
      <c r="L288" s="63"/>
      <c r="M288" s="63"/>
      <c r="N288" s="63"/>
      <c r="O288" s="63"/>
    </row>
    <row r="289" spans="1:15" x14ac:dyDescent="0.25">
      <c r="A289" s="63"/>
      <c r="B289" s="63"/>
      <c r="C289" s="63"/>
      <c r="D289" s="63"/>
      <c r="E289" s="63"/>
      <c r="F289" s="63"/>
      <c r="G289" s="63"/>
      <c r="H289" s="63"/>
      <c r="I289" s="63"/>
      <c r="J289" s="63"/>
      <c r="K289" s="63"/>
      <c r="L289" s="63"/>
      <c r="M289" s="63"/>
      <c r="N289" s="63"/>
      <c r="O289" s="63"/>
    </row>
    <row r="290" spans="1:15" x14ac:dyDescent="0.25">
      <c r="A290" s="63"/>
      <c r="B290" s="63"/>
      <c r="C290" s="63"/>
      <c r="D290" s="63"/>
      <c r="E290" s="63"/>
      <c r="F290" s="63"/>
      <c r="G290" s="63"/>
      <c r="H290" s="63"/>
      <c r="I290" s="63"/>
      <c r="J290" s="63"/>
      <c r="K290" s="63"/>
      <c r="L290" s="63"/>
      <c r="M290" s="63"/>
      <c r="N290" s="63"/>
      <c r="O290" s="63"/>
    </row>
    <row r="291" spans="1:15" x14ac:dyDescent="0.25">
      <c r="A291" s="63"/>
      <c r="B291" s="63"/>
      <c r="C291" s="63"/>
      <c r="D291" s="63"/>
      <c r="E291" s="63"/>
      <c r="F291" s="63"/>
      <c r="G291" s="63"/>
      <c r="H291" s="63"/>
      <c r="I291" s="63"/>
      <c r="J291" s="63"/>
      <c r="K291" s="63"/>
      <c r="L291" s="63"/>
      <c r="M291" s="63"/>
      <c r="N291" s="63"/>
      <c r="O291" s="63"/>
    </row>
    <row r="292" spans="1:15" x14ac:dyDescent="0.25">
      <c r="A292" s="63"/>
      <c r="B292" s="63"/>
      <c r="C292" s="63"/>
      <c r="D292" s="63"/>
      <c r="E292" s="63"/>
      <c r="F292" s="63"/>
      <c r="G292" s="63"/>
      <c r="H292" s="63"/>
      <c r="I292" s="63"/>
      <c r="J292" s="63"/>
      <c r="K292" s="63"/>
      <c r="L292" s="63"/>
      <c r="M292" s="63"/>
      <c r="N292" s="63"/>
      <c r="O292" s="63"/>
    </row>
    <row r="293" spans="1:15" x14ac:dyDescent="0.25">
      <c r="A293" s="63"/>
      <c r="B293" s="63"/>
      <c r="C293" s="63"/>
      <c r="D293" s="63"/>
      <c r="E293" s="63"/>
      <c r="F293" s="63"/>
      <c r="G293" s="63"/>
      <c r="H293" s="63"/>
      <c r="I293" s="63"/>
      <c r="J293" s="63"/>
      <c r="K293" s="63"/>
      <c r="L293" s="63"/>
      <c r="M293" s="63"/>
      <c r="N293" s="63"/>
      <c r="O293" s="63"/>
    </row>
    <row r="294" spans="1:15" x14ac:dyDescent="0.25">
      <c r="A294" s="63"/>
      <c r="B294" s="63"/>
      <c r="C294" s="63"/>
      <c r="D294" s="63"/>
      <c r="E294" s="63"/>
      <c r="F294" s="63"/>
      <c r="G294" s="63"/>
      <c r="H294" s="63"/>
      <c r="I294" s="63"/>
      <c r="J294" s="63"/>
      <c r="K294" s="63"/>
      <c r="L294" s="63"/>
      <c r="M294" s="63"/>
      <c r="N294" s="63"/>
      <c r="O294" s="63"/>
    </row>
    <row r="295" spans="1:15" x14ac:dyDescent="0.25">
      <c r="A295" s="63"/>
      <c r="B295" s="63"/>
      <c r="C295" s="63"/>
      <c r="D295" s="63"/>
      <c r="E295" s="63"/>
      <c r="F295" s="63"/>
      <c r="G295" s="63"/>
      <c r="H295" s="63"/>
      <c r="I295" s="63"/>
      <c r="J295" s="63"/>
      <c r="K295" s="63"/>
      <c r="L295" s="63"/>
      <c r="M295" s="63"/>
      <c r="N295" s="63"/>
      <c r="O295" s="63"/>
    </row>
    <row r="296" spans="1:15" x14ac:dyDescent="0.25">
      <c r="A296" s="63"/>
      <c r="B296" s="63"/>
      <c r="C296" s="63"/>
      <c r="D296" s="63"/>
      <c r="E296" s="63"/>
      <c r="F296" s="63"/>
      <c r="G296" s="63"/>
      <c r="H296" s="63"/>
      <c r="I296" s="63"/>
      <c r="J296" s="63"/>
      <c r="K296" s="63"/>
      <c r="L296" s="63"/>
      <c r="M296" s="63"/>
      <c r="N296" s="63"/>
      <c r="O296" s="63"/>
    </row>
    <row r="297" spans="1:15" x14ac:dyDescent="0.25">
      <c r="A297" s="63"/>
      <c r="B297" s="63"/>
      <c r="C297" s="63"/>
      <c r="D297" s="63"/>
      <c r="E297" s="63"/>
      <c r="F297" s="63"/>
      <c r="G297" s="63"/>
      <c r="H297" s="63"/>
      <c r="I297" s="63"/>
      <c r="J297" s="63"/>
      <c r="K297" s="63"/>
      <c r="L297" s="63"/>
      <c r="M297" s="63"/>
      <c r="N297" s="63"/>
      <c r="O297" s="63"/>
    </row>
    <row r="298" spans="1:15" x14ac:dyDescent="0.25">
      <c r="A298" s="63"/>
      <c r="B298" s="63"/>
      <c r="C298" s="63"/>
      <c r="D298" s="63"/>
      <c r="E298" s="63"/>
      <c r="F298" s="63"/>
      <c r="G298" s="63"/>
      <c r="H298" s="63"/>
      <c r="I298" s="63"/>
      <c r="J298" s="63"/>
      <c r="K298" s="63"/>
      <c r="L298" s="63"/>
      <c r="M298" s="63"/>
      <c r="N298" s="63"/>
      <c r="O298" s="63"/>
    </row>
    <row r="299" spans="1:15" x14ac:dyDescent="0.25">
      <c r="A299" s="63"/>
      <c r="B299" s="63"/>
      <c r="C299" s="63"/>
      <c r="D299" s="63"/>
      <c r="E299" s="63"/>
      <c r="F299" s="63"/>
      <c r="G299" s="63"/>
      <c r="H299" s="63"/>
      <c r="I299" s="63"/>
      <c r="J299" s="63"/>
      <c r="K299" s="63"/>
      <c r="L299" s="63"/>
      <c r="M299" s="63"/>
      <c r="N299" s="63"/>
      <c r="O299" s="63"/>
    </row>
    <row r="300" spans="1:15" x14ac:dyDescent="0.25">
      <c r="A300" s="63"/>
      <c r="B300" s="63"/>
      <c r="C300" s="63"/>
      <c r="D300" s="63"/>
      <c r="E300" s="63"/>
      <c r="F300" s="63"/>
      <c r="G300" s="63"/>
      <c r="H300" s="63"/>
      <c r="I300" s="63"/>
      <c r="J300" s="63"/>
      <c r="K300" s="63"/>
      <c r="L300" s="63"/>
      <c r="M300" s="63"/>
      <c r="N300" s="63"/>
      <c r="O300" s="63"/>
    </row>
    <row r="301" spans="1:15" x14ac:dyDescent="0.25">
      <c r="A301" s="63"/>
      <c r="B301" s="63"/>
      <c r="C301" s="63"/>
      <c r="D301" s="63"/>
      <c r="E301" s="63"/>
      <c r="F301" s="63"/>
      <c r="G301" s="63"/>
      <c r="H301" s="63"/>
      <c r="I301" s="63"/>
      <c r="J301" s="63"/>
      <c r="K301" s="63"/>
      <c r="L301" s="63"/>
      <c r="M301" s="63"/>
      <c r="N301" s="63"/>
      <c r="O301" s="63"/>
    </row>
    <row r="302" spans="1:15" x14ac:dyDescent="0.25">
      <c r="A302" s="63"/>
      <c r="B302" s="63"/>
      <c r="C302" s="63"/>
      <c r="D302" s="63"/>
      <c r="E302" s="63"/>
      <c r="F302" s="63"/>
      <c r="G302" s="63"/>
      <c r="H302" s="63"/>
      <c r="I302" s="63"/>
      <c r="J302" s="63"/>
      <c r="K302" s="63"/>
      <c r="L302" s="63"/>
      <c r="M302" s="63"/>
      <c r="N302" s="63"/>
      <c r="O302" s="63"/>
    </row>
    <row r="303" spans="1:15" x14ac:dyDescent="0.25">
      <c r="A303" s="63"/>
      <c r="B303" s="63"/>
      <c r="C303" s="63"/>
      <c r="D303" s="63"/>
      <c r="E303" s="63"/>
      <c r="F303" s="63"/>
      <c r="G303" s="63"/>
      <c r="H303" s="63"/>
      <c r="I303" s="63"/>
      <c r="J303" s="63"/>
      <c r="K303" s="63"/>
      <c r="L303" s="63"/>
      <c r="M303" s="63"/>
      <c r="N303" s="63"/>
      <c r="O303" s="63"/>
    </row>
    <row r="304" spans="1:15" x14ac:dyDescent="0.25">
      <c r="A304" s="63"/>
      <c r="B304" s="63"/>
      <c r="C304" s="63"/>
      <c r="D304" s="63"/>
      <c r="E304" s="63"/>
      <c r="F304" s="63"/>
      <c r="G304" s="63"/>
      <c r="H304" s="63"/>
      <c r="I304" s="63"/>
      <c r="J304" s="63"/>
      <c r="K304" s="63"/>
      <c r="L304" s="63"/>
      <c r="M304" s="63"/>
      <c r="N304" s="63"/>
      <c r="O304" s="63"/>
    </row>
    <row r="305" spans="1:15" x14ac:dyDescent="0.25">
      <c r="A305" s="63"/>
      <c r="B305" s="63"/>
      <c r="C305" s="63"/>
      <c r="D305" s="63"/>
      <c r="E305" s="63"/>
      <c r="F305" s="63"/>
      <c r="G305" s="63"/>
      <c r="H305" s="63"/>
      <c r="I305" s="63"/>
      <c r="J305" s="63"/>
      <c r="K305" s="63"/>
      <c r="L305" s="63"/>
      <c r="M305" s="63"/>
      <c r="N305" s="63"/>
      <c r="O305" s="63"/>
    </row>
    <row r="306" spans="1:15" x14ac:dyDescent="0.25">
      <c r="A306" s="63"/>
      <c r="B306" s="63"/>
      <c r="C306" s="63"/>
      <c r="D306" s="63"/>
      <c r="E306" s="63"/>
      <c r="F306" s="63"/>
      <c r="G306" s="63"/>
      <c r="H306" s="63"/>
      <c r="I306" s="63"/>
      <c r="J306" s="63"/>
      <c r="K306" s="63"/>
      <c r="L306" s="63"/>
      <c r="M306" s="63"/>
      <c r="N306" s="63"/>
      <c r="O306" s="63"/>
    </row>
    <row r="307" spans="1:15" x14ac:dyDescent="0.25">
      <c r="A307" s="63"/>
      <c r="B307" s="63"/>
      <c r="C307" s="63"/>
      <c r="D307" s="63"/>
      <c r="E307" s="63"/>
      <c r="F307" s="63"/>
      <c r="G307" s="63"/>
      <c r="H307" s="63"/>
      <c r="I307" s="63"/>
      <c r="J307" s="63"/>
      <c r="K307" s="63"/>
      <c r="L307" s="63"/>
      <c r="M307" s="63"/>
      <c r="N307" s="63"/>
      <c r="O307" s="63"/>
    </row>
    <row r="308" spans="1:15" x14ac:dyDescent="0.25">
      <c r="A308" s="63"/>
      <c r="B308" s="63"/>
      <c r="C308" s="63"/>
      <c r="D308" s="63"/>
      <c r="E308" s="63"/>
      <c r="F308" s="63"/>
      <c r="G308" s="63"/>
      <c r="H308" s="63"/>
      <c r="I308" s="63"/>
      <c r="J308" s="63"/>
      <c r="K308" s="63"/>
      <c r="L308" s="63"/>
      <c r="M308" s="63"/>
      <c r="N308" s="63"/>
      <c r="O308" s="63"/>
    </row>
    <row r="309" spans="1:15" x14ac:dyDescent="0.25">
      <c r="A309" s="63"/>
      <c r="B309" s="63"/>
      <c r="C309" s="63"/>
      <c r="D309" s="63"/>
      <c r="E309" s="63"/>
      <c r="F309" s="63"/>
      <c r="G309" s="63"/>
      <c r="H309" s="63"/>
      <c r="I309" s="63"/>
      <c r="J309" s="63"/>
      <c r="K309" s="63"/>
      <c r="L309" s="63"/>
      <c r="M309" s="63"/>
      <c r="N309" s="63"/>
      <c r="O309" s="63"/>
    </row>
    <row r="310" spans="1:15" x14ac:dyDescent="0.25">
      <c r="A310" s="63"/>
      <c r="B310" s="63"/>
      <c r="C310" s="63"/>
      <c r="D310" s="63"/>
      <c r="E310" s="63"/>
      <c r="F310" s="63"/>
      <c r="G310" s="63"/>
      <c r="H310" s="63"/>
      <c r="I310" s="63"/>
      <c r="J310" s="63"/>
      <c r="K310" s="63"/>
      <c r="L310" s="63"/>
      <c r="M310" s="63"/>
      <c r="N310" s="63"/>
      <c r="O310" s="63"/>
    </row>
    <row r="311" spans="1:15" x14ac:dyDescent="0.25">
      <c r="A311" s="63"/>
      <c r="B311" s="63"/>
      <c r="C311" s="63"/>
      <c r="D311" s="63"/>
      <c r="E311" s="63"/>
      <c r="F311" s="63"/>
      <c r="G311" s="63"/>
      <c r="H311" s="63"/>
      <c r="I311" s="63"/>
      <c r="J311" s="63"/>
      <c r="K311" s="63"/>
      <c r="L311" s="63"/>
      <c r="M311" s="63"/>
      <c r="N311" s="63"/>
      <c r="O311" s="63"/>
    </row>
    <row r="312" spans="1:15" x14ac:dyDescent="0.25">
      <c r="A312" s="63"/>
      <c r="B312" s="63"/>
      <c r="C312" s="63"/>
      <c r="D312" s="63"/>
      <c r="E312" s="63"/>
      <c r="F312" s="63"/>
      <c r="G312" s="63"/>
      <c r="H312" s="63"/>
      <c r="I312" s="63"/>
      <c r="J312" s="63"/>
      <c r="K312" s="63"/>
      <c r="L312" s="63"/>
      <c r="M312" s="63"/>
      <c r="N312" s="63"/>
      <c r="O312" s="63"/>
    </row>
    <row r="313" spans="1:15" x14ac:dyDescent="0.25">
      <c r="A313" s="63"/>
      <c r="B313" s="63"/>
      <c r="C313" s="63"/>
      <c r="D313" s="63"/>
      <c r="E313" s="63"/>
      <c r="F313" s="63"/>
      <c r="G313" s="63"/>
      <c r="H313" s="63"/>
      <c r="I313" s="63"/>
      <c r="J313" s="63"/>
      <c r="K313" s="63"/>
      <c r="L313" s="63"/>
      <c r="M313" s="63"/>
      <c r="N313" s="63"/>
      <c r="O313" s="63"/>
    </row>
    <row r="314" spans="1:15" x14ac:dyDescent="0.25">
      <c r="A314" s="63"/>
      <c r="B314" s="63"/>
      <c r="C314" s="63"/>
      <c r="D314" s="63"/>
      <c r="E314" s="63"/>
      <c r="F314" s="63"/>
      <c r="G314" s="63"/>
      <c r="H314" s="63"/>
      <c r="I314" s="63"/>
      <c r="J314" s="63"/>
      <c r="K314" s="63"/>
      <c r="L314" s="63"/>
      <c r="M314" s="63"/>
      <c r="N314" s="63"/>
      <c r="O314" s="63"/>
    </row>
    <row r="315" spans="1:15" x14ac:dyDescent="0.25">
      <c r="A315" s="63"/>
      <c r="B315" s="63"/>
      <c r="C315" s="63"/>
      <c r="D315" s="63"/>
      <c r="E315" s="63"/>
      <c r="F315" s="63"/>
      <c r="G315" s="63"/>
      <c r="H315" s="63"/>
      <c r="I315" s="63"/>
      <c r="J315" s="63"/>
      <c r="K315" s="63"/>
      <c r="L315" s="63"/>
      <c r="M315" s="63"/>
      <c r="N315" s="63"/>
      <c r="O315" s="63"/>
    </row>
    <row r="316" spans="1:15" x14ac:dyDescent="0.25">
      <c r="A316" s="63"/>
      <c r="B316" s="63"/>
      <c r="C316" s="63"/>
      <c r="D316" s="63"/>
      <c r="E316" s="63"/>
      <c r="F316" s="63"/>
      <c r="G316" s="63"/>
      <c r="H316" s="63"/>
      <c r="I316" s="63"/>
      <c r="J316" s="63"/>
      <c r="K316" s="63"/>
      <c r="L316" s="63"/>
      <c r="M316" s="63"/>
      <c r="N316" s="63"/>
      <c r="O316" s="63"/>
    </row>
    <row r="317" spans="1:15" x14ac:dyDescent="0.25">
      <c r="A317" s="63"/>
      <c r="B317" s="63"/>
      <c r="C317" s="63"/>
      <c r="D317" s="63"/>
      <c r="E317" s="63"/>
      <c r="F317" s="63"/>
      <c r="G317" s="63"/>
      <c r="H317" s="63"/>
      <c r="I317" s="63"/>
      <c r="J317" s="63"/>
      <c r="K317" s="63"/>
      <c r="L317" s="63"/>
      <c r="M317" s="63"/>
      <c r="N317" s="63"/>
      <c r="O317" s="63"/>
    </row>
    <row r="318" spans="1:15" x14ac:dyDescent="0.25">
      <c r="A318" s="63"/>
      <c r="B318" s="63"/>
      <c r="C318" s="63"/>
      <c r="D318" s="63"/>
      <c r="E318" s="63"/>
      <c r="F318" s="63"/>
      <c r="G318" s="63"/>
      <c r="H318" s="63"/>
      <c r="I318" s="63"/>
      <c r="J318" s="63"/>
      <c r="K318" s="63"/>
      <c r="L318" s="63"/>
      <c r="M318" s="63"/>
      <c r="N318" s="63"/>
      <c r="O318" s="63"/>
    </row>
    <row r="319" spans="1:15" x14ac:dyDescent="0.25">
      <c r="A319" s="63"/>
      <c r="B319" s="63"/>
      <c r="C319" s="63"/>
      <c r="D319" s="63"/>
      <c r="E319" s="63"/>
      <c r="F319" s="63"/>
      <c r="G319" s="63"/>
      <c r="H319" s="63"/>
      <c r="I319" s="63"/>
      <c r="J319" s="63"/>
      <c r="K319" s="63"/>
      <c r="L319" s="63"/>
      <c r="M319" s="63"/>
      <c r="N319" s="63"/>
      <c r="O319" s="63"/>
    </row>
    <row r="320" spans="1:15" x14ac:dyDescent="0.25">
      <c r="A320" s="63"/>
      <c r="B320" s="63"/>
      <c r="C320" s="63"/>
      <c r="D320" s="63"/>
      <c r="E320" s="63"/>
      <c r="F320" s="63"/>
      <c r="G320" s="63"/>
      <c r="H320" s="63"/>
      <c r="I320" s="63"/>
      <c r="J320" s="63"/>
      <c r="K320" s="63"/>
      <c r="L320" s="63"/>
      <c r="M320" s="63"/>
      <c r="N320" s="63"/>
      <c r="O320" s="63"/>
    </row>
    <row r="321" spans="1:15" x14ac:dyDescent="0.25">
      <c r="A321" s="63"/>
      <c r="B321" s="63"/>
      <c r="C321" s="63"/>
      <c r="D321" s="63"/>
      <c r="E321" s="63"/>
      <c r="F321" s="63"/>
      <c r="G321" s="63"/>
      <c r="H321" s="63"/>
      <c r="I321" s="63"/>
      <c r="J321" s="63"/>
      <c r="K321" s="63"/>
      <c r="L321" s="63"/>
      <c r="M321" s="63"/>
      <c r="N321" s="63"/>
      <c r="O321" s="63"/>
    </row>
    <row r="322" spans="1:15" x14ac:dyDescent="0.25">
      <c r="A322" s="63"/>
      <c r="B322" s="63"/>
      <c r="C322" s="63"/>
      <c r="D322" s="63"/>
      <c r="E322" s="63"/>
      <c r="F322" s="63"/>
      <c r="G322" s="63"/>
      <c r="H322" s="63"/>
      <c r="I322" s="63"/>
      <c r="J322" s="63"/>
      <c r="K322" s="63"/>
      <c r="L322" s="63"/>
      <c r="M322" s="63"/>
      <c r="N322" s="63"/>
      <c r="O322" s="63"/>
    </row>
    <row r="323" spans="1:15" x14ac:dyDescent="0.25">
      <c r="A323" s="63"/>
      <c r="B323" s="63"/>
      <c r="C323" s="63"/>
      <c r="D323" s="63"/>
      <c r="E323" s="63"/>
      <c r="F323" s="63"/>
      <c r="G323" s="63"/>
      <c r="H323" s="63"/>
      <c r="I323" s="63"/>
      <c r="J323" s="63"/>
      <c r="K323" s="63"/>
      <c r="L323" s="63"/>
      <c r="M323" s="63"/>
      <c r="N323" s="63"/>
      <c r="O323" s="63"/>
    </row>
    <row r="324" spans="1:15" x14ac:dyDescent="0.25">
      <c r="A324" s="63"/>
      <c r="B324" s="63"/>
      <c r="C324" s="63"/>
      <c r="D324" s="63"/>
      <c r="E324" s="63"/>
      <c r="F324" s="63"/>
      <c r="G324" s="63"/>
      <c r="H324" s="63"/>
      <c r="I324" s="63"/>
      <c r="J324" s="63"/>
      <c r="K324" s="63"/>
      <c r="L324" s="63"/>
      <c r="M324" s="63"/>
      <c r="N324" s="63"/>
      <c r="O324" s="63"/>
    </row>
    <row r="325" spans="1:15" x14ac:dyDescent="0.25">
      <c r="A325" s="63"/>
      <c r="B325" s="63"/>
      <c r="C325" s="63"/>
      <c r="D325" s="63"/>
      <c r="E325" s="63"/>
      <c r="F325" s="63"/>
      <c r="G325" s="63"/>
      <c r="H325" s="63"/>
      <c r="I325" s="63"/>
      <c r="J325" s="63"/>
      <c r="K325" s="63"/>
      <c r="L325" s="63"/>
      <c r="M325" s="63"/>
      <c r="N325" s="63"/>
      <c r="O325" s="63"/>
    </row>
    <row r="326" spans="1:15" x14ac:dyDescent="0.25">
      <c r="A326" s="63"/>
      <c r="B326" s="63"/>
      <c r="C326" s="63"/>
      <c r="D326" s="63"/>
      <c r="E326" s="63"/>
      <c r="F326" s="63"/>
      <c r="G326" s="63"/>
      <c r="H326" s="63"/>
      <c r="I326" s="63"/>
      <c r="J326" s="63"/>
      <c r="K326" s="63"/>
      <c r="L326" s="63"/>
      <c r="M326" s="63"/>
      <c r="N326" s="63"/>
      <c r="O326" s="63"/>
    </row>
    <row r="327" spans="1:15" x14ac:dyDescent="0.25">
      <c r="A327" s="63"/>
      <c r="B327" s="63"/>
      <c r="C327" s="63"/>
      <c r="D327" s="63"/>
      <c r="E327" s="63"/>
      <c r="F327" s="63"/>
      <c r="G327" s="63"/>
      <c r="H327" s="63"/>
      <c r="I327" s="63"/>
      <c r="J327" s="63"/>
      <c r="K327" s="63"/>
      <c r="L327" s="63"/>
      <c r="M327" s="63"/>
      <c r="N327" s="63"/>
      <c r="O327" s="63"/>
    </row>
    <row r="328" spans="1:15" x14ac:dyDescent="0.25">
      <c r="A328" s="63"/>
      <c r="B328" s="63"/>
      <c r="C328" s="63"/>
      <c r="D328" s="63"/>
      <c r="E328" s="63"/>
      <c r="F328" s="63"/>
      <c r="G328" s="63"/>
      <c r="H328" s="63"/>
      <c r="I328" s="63"/>
      <c r="J328" s="63"/>
      <c r="K328" s="63"/>
      <c r="L328" s="63"/>
      <c r="M328" s="63"/>
      <c r="N328" s="63"/>
      <c r="O328" s="63"/>
    </row>
    <row r="329" spans="1:15" x14ac:dyDescent="0.25">
      <c r="A329" s="63"/>
      <c r="B329" s="63"/>
      <c r="C329" s="63"/>
      <c r="D329" s="63"/>
      <c r="E329" s="63"/>
      <c r="F329" s="63"/>
      <c r="G329" s="63"/>
      <c r="H329" s="63"/>
      <c r="I329" s="63"/>
      <c r="J329" s="63"/>
      <c r="K329" s="63"/>
      <c r="L329" s="63"/>
      <c r="M329" s="63"/>
      <c r="N329" s="63"/>
      <c r="O329" s="63"/>
    </row>
    <row r="330" spans="1:15" x14ac:dyDescent="0.25">
      <c r="A330" s="63"/>
      <c r="B330" s="63"/>
      <c r="C330" s="63"/>
      <c r="D330" s="63"/>
      <c r="E330" s="63"/>
      <c r="F330" s="63"/>
      <c r="G330" s="63"/>
      <c r="H330" s="63"/>
      <c r="I330" s="63"/>
      <c r="J330" s="63"/>
      <c r="K330" s="63"/>
      <c r="L330" s="63"/>
      <c r="M330" s="63"/>
      <c r="N330" s="63"/>
      <c r="O330" s="63"/>
    </row>
    <row r="331" spans="1:15" x14ac:dyDescent="0.25">
      <c r="A331" s="63"/>
      <c r="B331" s="63"/>
      <c r="C331" s="63"/>
      <c r="D331" s="63"/>
      <c r="E331" s="63"/>
      <c r="F331" s="63"/>
      <c r="G331" s="63"/>
      <c r="H331" s="63"/>
      <c r="I331" s="63"/>
      <c r="J331" s="63"/>
      <c r="K331" s="63"/>
      <c r="L331" s="63"/>
      <c r="M331" s="63"/>
      <c r="N331" s="63"/>
      <c r="O331" s="63"/>
    </row>
    <row r="332" spans="1:15" x14ac:dyDescent="0.25">
      <c r="A332" s="63"/>
      <c r="B332" s="63"/>
      <c r="C332" s="63"/>
      <c r="D332" s="63"/>
      <c r="E332" s="63"/>
      <c r="F332" s="63"/>
      <c r="G332" s="63"/>
      <c r="H332" s="63"/>
      <c r="I332" s="63"/>
      <c r="J332" s="63"/>
      <c r="K332" s="63"/>
      <c r="L332" s="63"/>
      <c r="M332" s="63"/>
      <c r="N332" s="63"/>
      <c r="O332" s="63"/>
    </row>
    <row r="333" spans="1:15" x14ac:dyDescent="0.25">
      <c r="A333" s="63"/>
      <c r="B333" s="63"/>
      <c r="C333" s="63"/>
      <c r="D333" s="63"/>
      <c r="E333" s="63"/>
      <c r="F333" s="63"/>
      <c r="G333" s="63"/>
      <c r="H333" s="63"/>
      <c r="I333" s="63"/>
      <c r="J333" s="63"/>
      <c r="K333" s="63"/>
      <c r="L333" s="63"/>
      <c r="M333" s="63"/>
      <c r="N333" s="63"/>
      <c r="O333" s="63"/>
    </row>
    <row r="334" spans="1:15" x14ac:dyDescent="0.25">
      <c r="A334" s="63"/>
      <c r="B334" s="63"/>
      <c r="C334" s="63"/>
      <c r="D334" s="63"/>
      <c r="E334" s="63"/>
      <c r="F334" s="63"/>
      <c r="G334" s="63"/>
      <c r="H334" s="63"/>
      <c r="I334" s="63"/>
      <c r="J334" s="63"/>
      <c r="K334" s="63"/>
      <c r="L334" s="63"/>
      <c r="M334" s="63"/>
      <c r="N334" s="63"/>
      <c r="O334" s="63"/>
    </row>
    <row r="335" spans="1:15" x14ac:dyDescent="0.25">
      <c r="A335" s="63"/>
      <c r="B335" s="63"/>
      <c r="C335" s="63"/>
      <c r="D335" s="63"/>
      <c r="E335" s="63"/>
      <c r="F335" s="63"/>
      <c r="G335" s="63"/>
      <c r="H335" s="63"/>
      <c r="I335" s="63"/>
      <c r="J335" s="63"/>
      <c r="K335" s="63"/>
      <c r="L335" s="63"/>
      <c r="M335" s="63"/>
      <c r="N335" s="63"/>
      <c r="O335" s="63"/>
    </row>
    <row r="336" spans="1:15" x14ac:dyDescent="0.25">
      <c r="A336" s="63"/>
      <c r="B336" s="63"/>
      <c r="C336" s="63"/>
      <c r="D336" s="63"/>
      <c r="E336" s="63"/>
      <c r="F336" s="63"/>
      <c r="G336" s="63"/>
      <c r="H336" s="63"/>
      <c r="I336" s="63"/>
      <c r="J336" s="63"/>
      <c r="K336" s="63"/>
      <c r="L336" s="63"/>
      <c r="M336" s="63"/>
      <c r="N336" s="63"/>
      <c r="O336" s="63"/>
    </row>
    <row r="337" spans="1:15" x14ac:dyDescent="0.25">
      <c r="A337" s="63"/>
      <c r="B337" s="63"/>
      <c r="C337" s="63"/>
      <c r="D337" s="63"/>
      <c r="E337" s="63"/>
      <c r="F337" s="63"/>
      <c r="G337" s="63"/>
      <c r="H337" s="63"/>
      <c r="I337" s="63"/>
      <c r="J337" s="63"/>
      <c r="K337" s="63"/>
      <c r="L337" s="63"/>
      <c r="M337" s="63"/>
      <c r="N337" s="63"/>
      <c r="O337" s="63"/>
    </row>
    <row r="338" spans="1:15" x14ac:dyDescent="0.25">
      <c r="A338" s="63"/>
      <c r="B338" s="63"/>
      <c r="C338" s="63"/>
      <c r="D338" s="63"/>
      <c r="E338" s="63"/>
      <c r="F338" s="63"/>
      <c r="G338" s="63"/>
      <c r="H338" s="63"/>
      <c r="I338" s="63"/>
      <c r="J338" s="63"/>
      <c r="K338" s="63"/>
      <c r="L338" s="63"/>
      <c r="M338" s="63"/>
      <c r="N338" s="63"/>
      <c r="O338" s="63"/>
    </row>
    <row r="339" spans="1:15" x14ac:dyDescent="0.25">
      <c r="A339" s="63"/>
      <c r="B339" s="63"/>
      <c r="C339" s="63"/>
      <c r="D339" s="63"/>
      <c r="E339" s="63"/>
      <c r="F339" s="63"/>
      <c r="G339" s="63"/>
      <c r="H339" s="63"/>
      <c r="I339" s="63"/>
      <c r="J339" s="63"/>
      <c r="K339" s="63"/>
      <c r="L339" s="63"/>
      <c r="M339" s="63"/>
      <c r="N339" s="63"/>
      <c r="O339" s="63"/>
    </row>
    <row r="340" spans="1:15" x14ac:dyDescent="0.25">
      <c r="A340" s="63"/>
      <c r="B340" s="63"/>
      <c r="C340" s="63"/>
      <c r="D340" s="63"/>
      <c r="E340" s="63"/>
      <c r="F340" s="63"/>
      <c r="G340" s="63"/>
      <c r="H340" s="63"/>
      <c r="I340" s="63"/>
      <c r="J340" s="63"/>
      <c r="K340" s="63"/>
      <c r="L340" s="63"/>
      <c r="M340" s="63"/>
      <c r="N340" s="63"/>
      <c r="O340" s="63"/>
    </row>
    <row r="341" spans="1:15" x14ac:dyDescent="0.25">
      <c r="A341" s="63"/>
      <c r="B341" s="63"/>
      <c r="C341" s="63"/>
      <c r="D341" s="63"/>
      <c r="E341" s="63"/>
      <c r="F341" s="63"/>
      <c r="G341" s="63"/>
      <c r="H341" s="63"/>
      <c r="I341" s="63"/>
      <c r="J341" s="63"/>
      <c r="K341" s="63"/>
      <c r="L341" s="63"/>
      <c r="M341" s="63"/>
      <c r="N341" s="63"/>
      <c r="O341" s="63"/>
    </row>
    <row r="342" spans="1:15" x14ac:dyDescent="0.25">
      <c r="A342" s="63"/>
      <c r="B342" s="63"/>
      <c r="C342" s="63"/>
      <c r="D342" s="63"/>
      <c r="E342" s="63"/>
      <c r="F342" s="63"/>
      <c r="G342" s="63"/>
      <c r="H342" s="63"/>
      <c r="I342" s="63"/>
      <c r="J342" s="63"/>
      <c r="K342" s="63"/>
      <c r="L342" s="63"/>
      <c r="M342" s="63"/>
      <c r="N342" s="63"/>
      <c r="O342" s="63"/>
    </row>
    <row r="343" spans="1:15" x14ac:dyDescent="0.25">
      <c r="A343" s="63"/>
      <c r="B343" s="63"/>
      <c r="C343" s="63"/>
      <c r="D343" s="63"/>
      <c r="E343" s="63"/>
      <c r="F343" s="63"/>
      <c r="G343" s="63"/>
      <c r="H343" s="63"/>
      <c r="I343" s="63"/>
      <c r="J343" s="63"/>
      <c r="K343" s="63"/>
      <c r="L343" s="63"/>
      <c r="M343" s="63"/>
      <c r="N343" s="63"/>
      <c r="O343" s="63"/>
    </row>
    <row r="344" spans="1:15" x14ac:dyDescent="0.25">
      <c r="A344" s="63"/>
      <c r="B344" s="63"/>
      <c r="C344" s="63"/>
      <c r="D344" s="63"/>
      <c r="E344" s="63"/>
      <c r="F344" s="63"/>
      <c r="G344" s="63"/>
      <c r="H344" s="63"/>
      <c r="I344" s="63"/>
      <c r="J344" s="63"/>
      <c r="K344" s="63"/>
      <c r="L344" s="63"/>
      <c r="M344" s="63"/>
      <c r="N344" s="63"/>
      <c r="O344" s="63"/>
    </row>
    <row r="345" spans="1:15" x14ac:dyDescent="0.25">
      <c r="A345" s="63"/>
      <c r="B345" s="63"/>
      <c r="C345" s="63"/>
      <c r="D345" s="63"/>
      <c r="E345" s="63"/>
      <c r="F345" s="63"/>
      <c r="G345" s="63"/>
      <c r="H345" s="63"/>
      <c r="I345" s="63"/>
      <c r="J345" s="63"/>
      <c r="K345" s="63"/>
      <c r="L345" s="63"/>
      <c r="M345" s="63"/>
      <c r="N345" s="63"/>
      <c r="O345" s="63"/>
    </row>
    <row r="346" spans="1:15" x14ac:dyDescent="0.25">
      <c r="A346" s="63"/>
      <c r="B346" s="63"/>
      <c r="C346" s="63"/>
      <c r="D346" s="63"/>
      <c r="E346" s="63"/>
      <c r="F346" s="63"/>
      <c r="G346" s="63"/>
      <c r="H346" s="63"/>
      <c r="I346" s="63"/>
      <c r="J346" s="63"/>
      <c r="K346" s="63"/>
      <c r="L346" s="63"/>
      <c r="M346" s="63"/>
      <c r="N346" s="63"/>
      <c r="O346" s="63"/>
    </row>
    <row r="347" spans="1:15" x14ac:dyDescent="0.25">
      <c r="A347" s="63"/>
      <c r="B347" s="63"/>
      <c r="C347" s="63"/>
      <c r="D347" s="63"/>
      <c r="E347" s="63"/>
      <c r="F347" s="63"/>
      <c r="G347" s="63"/>
      <c r="H347" s="63"/>
      <c r="I347" s="63"/>
      <c r="J347" s="63"/>
      <c r="K347" s="63"/>
      <c r="L347" s="63"/>
      <c r="M347" s="63"/>
      <c r="N347" s="63"/>
      <c r="O347" s="63"/>
    </row>
    <row r="348" spans="1:15" x14ac:dyDescent="0.25">
      <c r="A348" s="63"/>
      <c r="B348" s="63"/>
      <c r="C348" s="63"/>
      <c r="D348" s="63"/>
      <c r="E348" s="63"/>
      <c r="F348" s="63"/>
      <c r="G348" s="63"/>
      <c r="H348" s="63"/>
      <c r="I348" s="63"/>
      <c r="J348" s="63"/>
      <c r="K348" s="63"/>
      <c r="L348" s="63"/>
      <c r="M348" s="63"/>
      <c r="N348" s="63"/>
      <c r="O348" s="63"/>
    </row>
    <row r="349" spans="1:15" x14ac:dyDescent="0.25">
      <c r="A349" s="63"/>
      <c r="B349" s="63"/>
      <c r="C349" s="63"/>
      <c r="D349" s="63"/>
      <c r="E349" s="63"/>
      <c r="F349" s="63"/>
      <c r="G349" s="63"/>
      <c r="H349" s="63"/>
      <c r="I349" s="63"/>
      <c r="J349" s="63"/>
      <c r="K349" s="63"/>
      <c r="L349" s="63"/>
      <c r="M349" s="63"/>
      <c r="N349" s="63"/>
      <c r="O349" s="63"/>
    </row>
    <row r="350" spans="1:15" x14ac:dyDescent="0.25">
      <c r="A350" s="63"/>
      <c r="B350" s="63"/>
      <c r="C350" s="63"/>
      <c r="D350" s="63"/>
      <c r="E350" s="63"/>
      <c r="F350" s="63"/>
      <c r="G350" s="63"/>
      <c r="H350" s="63"/>
      <c r="I350" s="63"/>
      <c r="J350" s="63"/>
      <c r="K350" s="63"/>
      <c r="L350" s="63"/>
      <c r="M350" s="63"/>
      <c r="N350" s="63"/>
      <c r="O350" s="63"/>
    </row>
    <row r="351" spans="1:15" x14ac:dyDescent="0.25">
      <c r="A351" s="63"/>
      <c r="B351" s="63"/>
      <c r="C351" s="63"/>
      <c r="D351" s="63"/>
      <c r="E351" s="63"/>
      <c r="F351" s="63"/>
      <c r="G351" s="63"/>
      <c r="H351" s="63"/>
      <c r="I351" s="63"/>
      <c r="J351" s="63"/>
      <c r="K351" s="63"/>
      <c r="L351" s="63"/>
      <c r="M351" s="63"/>
      <c r="N351" s="63"/>
      <c r="O351" s="63"/>
    </row>
    <row r="352" spans="1:15" x14ac:dyDescent="0.25">
      <c r="A352" s="63"/>
      <c r="B352" s="63"/>
      <c r="C352" s="63"/>
      <c r="D352" s="63"/>
      <c r="E352" s="63"/>
      <c r="F352" s="63"/>
      <c r="G352" s="63"/>
      <c r="H352" s="63"/>
      <c r="I352" s="63"/>
      <c r="J352" s="63"/>
      <c r="K352" s="63"/>
      <c r="L352" s="63"/>
      <c r="M352" s="63"/>
      <c r="N352" s="63"/>
      <c r="O352" s="63"/>
    </row>
    <row r="353" spans="1:15" x14ac:dyDescent="0.25">
      <c r="A353" s="63"/>
      <c r="B353" s="63"/>
      <c r="C353" s="63"/>
      <c r="D353" s="63"/>
      <c r="E353" s="63"/>
      <c r="F353" s="63"/>
      <c r="G353" s="63"/>
      <c r="H353" s="63"/>
      <c r="I353" s="63"/>
      <c r="J353" s="63"/>
      <c r="K353" s="63"/>
      <c r="L353" s="63"/>
      <c r="M353" s="63"/>
      <c r="N353" s="63"/>
      <c r="O353" s="63"/>
    </row>
    <row r="354" spans="1:15" x14ac:dyDescent="0.25">
      <c r="A354" s="63"/>
      <c r="B354" s="63"/>
      <c r="C354" s="63"/>
      <c r="D354" s="63"/>
      <c r="E354" s="63"/>
      <c r="F354" s="63"/>
      <c r="G354" s="63"/>
      <c r="H354" s="63"/>
      <c r="I354" s="63"/>
      <c r="J354" s="63"/>
      <c r="K354" s="63"/>
      <c r="L354" s="63"/>
      <c r="M354" s="63"/>
      <c r="N354" s="63"/>
      <c r="O354" s="63"/>
    </row>
    <row r="355" spans="1:15" x14ac:dyDescent="0.25">
      <c r="A355" s="63"/>
      <c r="B355" s="63"/>
      <c r="C355" s="63"/>
      <c r="D355" s="63"/>
      <c r="E355" s="63"/>
      <c r="F355" s="63"/>
      <c r="G355" s="63"/>
      <c r="H355" s="63"/>
      <c r="I355" s="63"/>
      <c r="J355" s="63"/>
      <c r="K355" s="63"/>
      <c r="L355" s="63"/>
      <c r="M355" s="63"/>
      <c r="N355" s="63"/>
      <c r="O355" s="63"/>
    </row>
    <row r="356" spans="1:15" x14ac:dyDescent="0.25">
      <c r="A356" s="63"/>
      <c r="B356" s="63"/>
      <c r="C356" s="63"/>
      <c r="D356" s="63"/>
      <c r="E356" s="63"/>
      <c r="F356" s="63"/>
      <c r="G356" s="63"/>
      <c r="H356" s="63"/>
      <c r="I356" s="63"/>
      <c r="J356" s="63"/>
      <c r="K356" s="63"/>
      <c r="L356" s="63"/>
      <c r="M356" s="63"/>
      <c r="N356" s="63"/>
      <c r="O356" s="63"/>
    </row>
    <row r="357" spans="1:15" x14ac:dyDescent="0.25">
      <c r="A357" s="63"/>
      <c r="B357" s="63"/>
      <c r="C357" s="63"/>
      <c r="D357" s="63"/>
      <c r="E357" s="63"/>
      <c r="F357" s="63"/>
      <c r="G357" s="63"/>
      <c r="H357" s="63"/>
      <c r="I357" s="63"/>
      <c r="J357" s="63"/>
      <c r="K357" s="63"/>
      <c r="L357" s="63"/>
      <c r="M357" s="63"/>
      <c r="N357" s="63"/>
      <c r="O357" s="63"/>
    </row>
    <row r="358" spans="1:15" x14ac:dyDescent="0.25">
      <c r="A358" s="63"/>
      <c r="B358" s="63"/>
      <c r="C358" s="63"/>
      <c r="D358" s="63"/>
      <c r="E358" s="63"/>
      <c r="F358" s="63"/>
      <c r="G358" s="63"/>
      <c r="H358" s="63"/>
      <c r="I358" s="63"/>
      <c r="J358" s="63"/>
      <c r="K358" s="63"/>
      <c r="L358" s="63"/>
      <c r="M358" s="63"/>
      <c r="N358" s="63"/>
      <c r="O358" s="63"/>
    </row>
    <row r="359" spans="1:15" x14ac:dyDescent="0.25">
      <c r="A359" s="63"/>
      <c r="B359" s="63"/>
      <c r="C359" s="63"/>
      <c r="D359" s="63"/>
      <c r="E359" s="63"/>
      <c r="F359" s="63"/>
      <c r="G359" s="63"/>
      <c r="H359" s="63"/>
      <c r="I359" s="63"/>
      <c r="J359" s="63"/>
      <c r="K359" s="63"/>
      <c r="L359" s="63"/>
      <c r="M359" s="63"/>
      <c r="N359" s="63"/>
      <c r="O359" s="63"/>
    </row>
    <row r="360" spans="1:15" x14ac:dyDescent="0.25">
      <c r="A360" s="63"/>
      <c r="B360" s="63"/>
      <c r="C360" s="63"/>
      <c r="D360" s="63"/>
      <c r="E360" s="63"/>
      <c r="F360" s="63"/>
      <c r="G360" s="63"/>
      <c r="H360" s="63"/>
      <c r="I360" s="63"/>
      <c r="J360" s="63"/>
      <c r="K360" s="63"/>
      <c r="L360" s="63"/>
      <c r="M360" s="63"/>
      <c r="N360" s="63"/>
      <c r="O360" s="63"/>
    </row>
    <row r="361" spans="1:15" x14ac:dyDescent="0.25">
      <c r="A361" s="63"/>
      <c r="B361" s="63"/>
      <c r="C361" s="63"/>
      <c r="D361" s="63"/>
      <c r="E361" s="63"/>
      <c r="F361" s="63"/>
      <c r="G361" s="63"/>
      <c r="H361" s="63"/>
      <c r="I361" s="63"/>
      <c r="J361" s="63"/>
      <c r="K361" s="63"/>
      <c r="L361" s="63"/>
      <c r="M361" s="63"/>
      <c r="N361" s="63"/>
      <c r="O361" s="63"/>
    </row>
    <row r="362" spans="1:15" x14ac:dyDescent="0.25">
      <c r="A362" s="63"/>
      <c r="B362" s="63"/>
      <c r="C362" s="63"/>
      <c r="D362" s="63"/>
      <c r="E362" s="63"/>
      <c r="F362" s="63"/>
      <c r="G362" s="63"/>
      <c r="H362" s="63"/>
      <c r="I362" s="63"/>
      <c r="J362" s="63"/>
      <c r="K362" s="63"/>
      <c r="L362" s="63"/>
      <c r="M362" s="63"/>
      <c r="N362" s="63"/>
      <c r="O362" s="63"/>
    </row>
    <row r="363" spans="1:15" x14ac:dyDescent="0.25">
      <c r="A363" s="63"/>
      <c r="B363" s="63"/>
      <c r="C363" s="63"/>
      <c r="D363" s="63"/>
      <c r="E363" s="63"/>
      <c r="F363" s="63"/>
      <c r="G363" s="63"/>
      <c r="H363" s="63"/>
      <c r="I363" s="63"/>
      <c r="J363" s="63"/>
      <c r="K363" s="63"/>
      <c r="L363" s="63"/>
      <c r="M363" s="63"/>
      <c r="N363" s="63"/>
      <c r="O363" s="63"/>
    </row>
    <row r="364" spans="1:15" x14ac:dyDescent="0.25">
      <c r="A364" s="63"/>
      <c r="B364" s="63"/>
      <c r="C364" s="63"/>
      <c r="D364" s="63"/>
      <c r="E364" s="63"/>
      <c r="F364" s="63"/>
      <c r="G364" s="63"/>
      <c r="H364" s="63"/>
      <c r="I364" s="63"/>
      <c r="J364" s="63"/>
      <c r="K364" s="63"/>
      <c r="L364" s="63"/>
      <c r="M364" s="63"/>
      <c r="N364" s="63"/>
      <c r="O364" s="63"/>
    </row>
    <row r="365" spans="1:15" x14ac:dyDescent="0.25">
      <c r="A365" s="63"/>
      <c r="B365" s="63"/>
      <c r="C365" s="63"/>
      <c r="D365" s="63"/>
      <c r="E365" s="63"/>
      <c r="F365" s="63"/>
      <c r="G365" s="63"/>
      <c r="H365" s="63"/>
      <c r="I365" s="63"/>
      <c r="J365" s="63"/>
      <c r="K365" s="63"/>
      <c r="L365" s="63"/>
      <c r="M365" s="63"/>
      <c r="N365" s="63"/>
      <c r="O365" s="63"/>
    </row>
    <row r="366" spans="1:15" x14ac:dyDescent="0.25">
      <c r="A366" s="63"/>
      <c r="B366" s="63"/>
      <c r="C366" s="63"/>
      <c r="D366" s="63"/>
      <c r="E366" s="63"/>
      <c r="F366" s="63"/>
      <c r="G366" s="63"/>
      <c r="H366" s="63"/>
      <c r="I366" s="63"/>
      <c r="J366" s="63"/>
      <c r="K366" s="63"/>
      <c r="L366" s="63"/>
      <c r="M366" s="63"/>
      <c r="N366" s="63"/>
      <c r="O366" s="63"/>
    </row>
    <row r="367" spans="1:15" x14ac:dyDescent="0.25">
      <c r="A367" s="63"/>
      <c r="B367" s="63"/>
      <c r="C367" s="63"/>
      <c r="D367" s="63"/>
      <c r="E367" s="63"/>
      <c r="F367" s="63"/>
      <c r="G367" s="63"/>
      <c r="H367" s="63"/>
      <c r="I367" s="63"/>
      <c r="J367" s="63"/>
      <c r="K367" s="63"/>
      <c r="L367" s="63"/>
      <c r="M367" s="63"/>
      <c r="N367" s="63"/>
      <c r="O367" s="63"/>
    </row>
    <row r="368" spans="1:15" x14ac:dyDescent="0.25">
      <c r="A368" s="63"/>
      <c r="B368" s="63"/>
      <c r="C368" s="63"/>
      <c r="D368" s="63"/>
      <c r="E368" s="63"/>
      <c r="F368" s="63"/>
      <c r="G368" s="63"/>
      <c r="H368" s="63"/>
      <c r="I368" s="63"/>
      <c r="J368" s="63"/>
      <c r="K368" s="63"/>
      <c r="L368" s="63"/>
      <c r="M368" s="63"/>
      <c r="N368" s="63"/>
      <c r="O368" s="63"/>
    </row>
    <row r="369" spans="1:15" x14ac:dyDescent="0.25">
      <c r="A369" s="63"/>
      <c r="B369" s="63"/>
      <c r="C369" s="63"/>
      <c r="D369" s="63"/>
      <c r="E369" s="63"/>
      <c r="F369" s="63"/>
      <c r="G369" s="63"/>
      <c r="H369" s="63"/>
      <c r="I369" s="63"/>
      <c r="J369" s="63"/>
      <c r="K369" s="63"/>
      <c r="L369" s="63"/>
      <c r="M369" s="63"/>
      <c r="N369" s="63"/>
      <c r="O369" s="63"/>
    </row>
    <row r="370" spans="1:15" x14ac:dyDescent="0.25">
      <c r="A370" s="63"/>
      <c r="B370" s="63"/>
      <c r="C370" s="63"/>
      <c r="D370" s="63"/>
      <c r="E370" s="63"/>
      <c r="F370" s="63"/>
      <c r="G370" s="63"/>
      <c r="H370" s="63"/>
      <c r="I370" s="63"/>
      <c r="J370" s="63"/>
      <c r="K370" s="63"/>
      <c r="L370" s="63"/>
      <c r="M370" s="63"/>
      <c r="N370" s="63"/>
      <c r="O370" s="63"/>
    </row>
    <row r="371" spans="1:15" x14ac:dyDescent="0.25">
      <c r="A371" s="63"/>
      <c r="B371" s="63"/>
      <c r="C371" s="63"/>
      <c r="D371" s="63"/>
      <c r="E371" s="63"/>
      <c r="F371" s="63"/>
      <c r="G371" s="63"/>
      <c r="H371" s="63"/>
      <c r="I371" s="63"/>
      <c r="J371" s="63"/>
      <c r="K371" s="63"/>
      <c r="L371" s="63"/>
      <c r="M371" s="63"/>
      <c r="N371" s="63"/>
      <c r="O371" s="63"/>
    </row>
    <row r="372" spans="1:15" x14ac:dyDescent="0.25">
      <c r="A372" s="63"/>
      <c r="B372" s="63"/>
      <c r="C372" s="63"/>
      <c r="D372" s="63"/>
      <c r="E372" s="63"/>
      <c r="F372" s="63"/>
      <c r="G372" s="63"/>
      <c r="H372" s="63"/>
      <c r="I372" s="63"/>
      <c r="J372" s="63"/>
      <c r="K372" s="63"/>
      <c r="L372" s="63"/>
      <c r="M372" s="63"/>
      <c r="N372" s="63"/>
      <c r="O372" s="63"/>
    </row>
    <row r="373" spans="1:15" x14ac:dyDescent="0.25">
      <c r="A373" s="63"/>
      <c r="B373" s="63"/>
      <c r="C373" s="63"/>
      <c r="D373" s="63"/>
      <c r="E373" s="63"/>
      <c r="F373" s="63"/>
      <c r="G373" s="63"/>
      <c r="H373" s="63"/>
      <c r="I373" s="63"/>
      <c r="J373" s="63"/>
      <c r="K373" s="63"/>
      <c r="L373" s="63"/>
      <c r="M373" s="63"/>
      <c r="N373" s="63"/>
      <c r="O373" s="63"/>
    </row>
    <row r="374" spans="1:15" x14ac:dyDescent="0.25">
      <c r="A374" s="63"/>
      <c r="B374" s="63"/>
      <c r="C374" s="63"/>
      <c r="D374" s="63"/>
      <c r="E374" s="63"/>
      <c r="F374" s="63"/>
      <c r="G374" s="63"/>
      <c r="H374" s="63"/>
      <c r="I374" s="63"/>
      <c r="J374" s="63"/>
      <c r="K374" s="63"/>
      <c r="L374" s="63"/>
      <c r="M374" s="63"/>
      <c r="N374" s="63"/>
      <c r="O374" s="63"/>
    </row>
    <row r="375" spans="1:15" x14ac:dyDescent="0.25">
      <c r="A375" s="63"/>
      <c r="B375" s="63"/>
      <c r="C375" s="63"/>
      <c r="D375" s="63"/>
      <c r="E375" s="63"/>
      <c r="F375" s="63"/>
      <c r="G375" s="63"/>
      <c r="H375" s="63"/>
      <c r="I375" s="63"/>
      <c r="J375" s="63"/>
      <c r="K375" s="63"/>
      <c r="L375" s="63"/>
      <c r="M375" s="63"/>
      <c r="N375" s="63"/>
      <c r="O375" s="63"/>
    </row>
    <row r="376" spans="1:15" x14ac:dyDescent="0.25">
      <c r="A376" s="63"/>
      <c r="B376" s="63"/>
      <c r="C376" s="63"/>
      <c r="D376" s="63"/>
      <c r="E376" s="63"/>
      <c r="F376" s="63"/>
      <c r="G376" s="63"/>
      <c r="H376" s="63"/>
      <c r="I376" s="63"/>
      <c r="J376" s="63"/>
      <c r="K376" s="63"/>
      <c r="L376" s="63"/>
      <c r="M376" s="63"/>
      <c r="N376" s="63"/>
      <c r="O376" s="63"/>
    </row>
    <row r="377" spans="1:15" x14ac:dyDescent="0.25">
      <c r="A377" s="63"/>
      <c r="B377" s="63"/>
      <c r="C377" s="63"/>
      <c r="D377" s="63"/>
      <c r="E377" s="63"/>
      <c r="F377" s="63"/>
      <c r="G377" s="63"/>
      <c r="H377" s="63"/>
      <c r="I377" s="63"/>
      <c r="J377" s="63"/>
      <c r="K377" s="63"/>
      <c r="L377" s="63"/>
      <c r="M377" s="63"/>
      <c r="N377" s="63"/>
      <c r="O377" s="63"/>
    </row>
    <row r="378" spans="1:15" x14ac:dyDescent="0.25">
      <c r="A378" s="63"/>
      <c r="B378" s="63"/>
      <c r="C378" s="63"/>
      <c r="D378" s="63"/>
      <c r="E378" s="63"/>
      <c r="F378" s="63"/>
      <c r="G378" s="63"/>
      <c r="H378" s="63"/>
      <c r="I378" s="63"/>
      <c r="J378" s="63"/>
      <c r="K378" s="63"/>
      <c r="L378" s="63"/>
      <c r="M378" s="63"/>
      <c r="N378" s="63"/>
      <c r="O378" s="63"/>
    </row>
    <row r="379" spans="1:15" x14ac:dyDescent="0.25">
      <c r="A379" s="63"/>
      <c r="B379" s="63"/>
      <c r="C379" s="63"/>
      <c r="D379" s="63"/>
      <c r="E379" s="63"/>
      <c r="F379" s="63"/>
      <c r="G379" s="63"/>
      <c r="H379" s="63"/>
      <c r="I379" s="63"/>
      <c r="J379" s="63"/>
      <c r="K379" s="63"/>
      <c r="L379" s="63"/>
      <c r="M379" s="63"/>
      <c r="N379" s="63"/>
      <c r="O379" s="63"/>
    </row>
    <row r="380" spans="1:15" x14ac:dyDescent="0.25">
      <c r="A380" s="63"/>
      <c r="B380" s="63"/>
      <c r="C380" s="63"/>
      <c r="D380" s="63"/>
      <c r="E380" s="63"/>
      <c r="F380" s="63"/>
      <c r="G380" s="63"/>
      <c r="H380" s="63"/>
      <c r="I380" s="63"/>
      <c r="J380" s="63"/>
      <c r="K380" s="63"/>
      <c r="L380" s="63"/>
      <c r="M380" s="63"/>
      <c r="N380" s="63"/>
      <c r="O380" s="63"/>
    </row>
    <row r="381" spans="1:15" x14ac:dyDescent="0.25">
      <c r="A381" s="63"/>
      <c r="B381" s="63"/>
      <c r="C381" s="63"/>
      <c r="D381" s="63"/>
      <c r="E381" s="63"/>
      <c r="F381" s="63"/>
      <c r="G381" s="63"/>
      <c r="H381" s="63"/>
      <c r="I381" s="63"/>
      <c r="J381" s="63"/>
      <c r="K381" s="63"/>
      <c r="L381" s="63"/>
      <c r="M381" s="63"/>
      <c r="N381" s="63"/>
      <c r="O381" s="63"/>
    </row>
    <row r="382" spans="1:15" x14ac:dyDescent="0.25">
      <c r="A382" s="63"/>
      <c r="B382" s="63"/>
      <c r="C382" s="63"/>
      <c r="D382" s="63"/>
      <c r="E382" s="63"/>
      <c r="F382" s="63"/>
      <c r="G382" s="63"/>
      <c r="H382" s="63"/>
      <c r="I382" s="63"/>
      <c r="J382" s="63"/>
      <c r="K382" s="63"/>
      <c r="L382" s="63"/>
      <c r="M382" s="63"/>
      <c r="N382" s="63"/>
      <c r="O382" s="63"/>
    </row>
    <row r="383" spans="1:15" x14ac:dyDescent="0.25">
      <c r="A383" s="63"/>
      <c r="B383" s="63"/>
      <c r="C383" s="63"/>
      <c r="D383" s="63"/>
      <c r="E383" s="63"/>
      <c r="F383" s="63"/>
      <c r="G383" s="63"/>
      <c r="H383" s="63"/>
      <c r="I383" s="63"/>
      <c r="J383" s="63"/>
      <c r="K383" s="63"/>
      <c r="L383" s="63"/>
      <c r="M383" s="63"/>
      <c r="N383" s="63"/>
      <c r="O383" s="63"/>
    </row>
    <row r="384" spans="1:15" x14ac:dyDescent="0.25">
      <c r="A384" s="63"/>
      <c r="B384" s="63"/>
      <c r="C384" s="63"/>
      <c r="D384" s="63"/>
      <c r="E384" s="63"/>
      <c r="F384" s="63"/>
      <c r="G384" s="63"/>
      <c r="H384" s="63"/>
      <c r="I384" s="63"/>
      <c r="J384" s="63"/>
      <c r="K384" s="63"/>
      <c r="L384" s="63"/>
      <c r="M384" s="63"/>
      <c r="N384" s="63"/>
      <c r="O384" s="63"/>
    </row>
    <row r="385" spans="1:15" x14ac:dyDescent="0.25">
      <c r="A385" s="63"/>
      <c r="B385" s="63"/>
      <c r="C385" s="63"/>
      <c r="D385" s="63"/>
      <c r="E385" s="63"/>
      <c r="F385" s="63"/>
      <c r="G385" s="63"/>
      <c r="H385" s="63"/>
      <c r="I385" s="63"/>
      <c r="J385" s="63"/>
      <c r="K385" s="63"/>
      <c r="L385" s="63"/>
      <c r="M385" s="63"/>
      <c r="N385" s="63"/>
      <c r="O385" s="63"/>
    </row>
    <row r="386" spans="1:15" x14ac:dyDescent="0.25">
      <c r="A386" s="63"/>
      <c r="B386" s="63"/>
      <c r="C386" s="63"/>
      <c r="D386" s="63"/>
      <c r="E386" s="63"/>
      <c r="F386" s="63"/>
      <c r="G386" s="63"/>
      <c r="H386" s="63"/>
      <c r="I386" s="63"/>
      <c r="J386" s="63"/>
      <c r="K386" s="63"/>
      <c r="L386" s="63"/>
      <c r="M386" s="63"/>
      <c r="N386" s="63"/>
      <c r="O386" s="63"/>
    </row>
    <row r="387" spans="1:15" x14ac:dyDescent="0.25">
      <c r="A387" s="63"/>
      <c r="B387" s="63"/>
      <c r="C387" s="63"/>
      <c r="D387" s="63"/>
      <c r="E387" s="63"/>
      <c r="F387" s="63"/>
      <c r="G387" s="63"/>
      <c r="H387" s="63"/>
      <c r="I387" s="63"/>
      <c r="J387" s="63"/>
      <c r="K387" s="63"/>
      <c r="L387" s="63"/>
      <c r="M387" s="63"/>
      <c r="N387" s="63"/>
      <c r="O387" s="63"/>
    </row>
    <row r="388" spans="1:15" x14ac:dyDescent="0.25">
      <c r="A388" s="63"/>
      <c r="B388" s="63"/>
      <c r="C388" s="63"/>
      <c r="D388" s="63"/>
      <c r="E388" s="63"/>
      <c r="F388" s="63"/>
      <c r="G388" s="63"/>
      <c r="H388" s="63"/>
      <c r="I388" s="63"/>
      <c r="J388" s="63"/>
      <c r="K388" s="63"/>
      <c r="L388" s="63"/>
      <c r="M388" s="63"/>
      <c r="N388" s="63"/>
      <c r="O388" s="63"/>
    </row>
    <row r="389" spans="1:15" x14ac:dyDescent="0.25">
      <c r="A389" s="63"/>
      <c r="B389" s="63"/>
      <c r="C389" s="63"/>
      <c r="D389" s="63"/>
      <c r="E389" s="63"/>
      <c r="F389" s="63"/>
      <c r="G389" s="63"/>
      <c r="H389" s="63"/>
      <c r="I389" s="63"/>
      <c r="J389" s="63"/>
      <c r="K389" s="63"/>
      <c r="L389" s="63"/>
      <c r="M389" s="63"/>
      <c r="N389" s="63"/>
      <c r="O389" s="63"/>
    </row>
    <row r="390" spans="1:15" x14ac:dyDescent="0.25">
      <c r="A390" s="63"/>
      <c r="B390" s="63"/>
      <c r="C390" s="63"/>
      <c r="D390" s="63"/>
      <c r="E390" s="63"/>
      <c r="F390" s="63"/>
      <c r="G390" s="63"/>
      <c r="H390" s="63"/>
      <c r="I390" s="63"/>
      <c r="J390" s="63"/>
      <c r="K390" s="63"/>
      <c r="L390" s="63"/>
      <c r="M390" s="63"/>
      <c r="N390" s="63"/>
      <c r="O390" s="63"/>
    </row>
    <row r="391" spans="1:15" x14ac:dyDescent="0.25">
      <c r="A391" s="63"/>
      <c r="B391" s="63"/>
      <c r="C391" s="63"/>
      <c r="D391" s="63"/>
      <c r="E391" s="63"/>
      <c r="F391" s="63"/>
      <c r="G391" s="63"/>
      <c r="H391" s="63"/>
      <c r="I391" s="63"/>
      <c r="J391" s="63"/>
      <c r="K391" s="63"/>
      <c r="L391" s="63"/>
      <c r="M391" s="63"/>
      <c r="N391" s="63"/>
      <c r="O391" s="63"/>
    </row>
    <row r="392" spans="1:15" x14ac:dyDescent="0.25">
      <c r="A392" s="63"/>
      <c r="B392" s="63"/>
      <c r="C392" s="63"/>
      <c r="D392" s="63"/>
      <c r="E392" s="63"/>
      <c r="F392" s="63"/>
      <c r="G392" s="63"/>
      <c r="H392" s="63"/>
      <c r="I392" s="63"/>
      <c r="J392" s="63"/>
      <c r="K392" s="63"/>
      <c r="L392" s="63"/>
      <c r="M392" s="63"/>
      <c r="N392" s="63"/>
      <c r="O392" s="63"/>
    </row>
    <row r="393" spans="1:15" x14ac:dyDescent="0.25">
      <c r="A393" s="63"/>
      <c r="B393" s="63"/>
      <c r="C393" s="63"/>
      <c r="D393" s="63"/>
      <c r="E393" s="63"/>
      <c r="F393" s="63"/>
      <c r="G393" s="63"/>
      <c r="H393" s="63"/>
      <c r="I393" s="63"/>
      <c r="J393" s="63"/>
      <c r="K393" s="63"/>
      <c r="L393" s="63"/>
      <c r="M393" s="63"/>
      <c r="N393" s="63"/>
      <c r="O393" s="63"/>
    </row>
    <row r="394" spans="1:15" x14ac:dyDescent="0.25">
      <c r="A394" s="63"/>
      <c r="B394" s="63"/>
      <c r="C394" s="63"/>
      <c r="D394" s="63"/>
      <c r="E394" s="63"/>
      <c r="F394" s="63"/>
      <c r="G394" s="63"/>
      <c r="H394" s="63"/>
      <c r="I394" s="63"/>
      <c r="J394" s="63"/>
      <c r="K394" s="63"/>
      <c r="L394" s="63"/>
      <c r="M394" s="63"/>
      <c r="N394" s="63"/>
      <c r="O394" s="63"/>
    </row>
    <row r="395" spans="1:15" x14ac:dyDescent="0.25">
      <c r="A395" s="63"/>
      <c r="B395" s="63"/>
      <c r="C395" s="63"/>
      <c r="D395" s="63"/>
      <c r="E395" s="63"/>
      <c r="F395" s="63"/>
      <c r="G395" s="63"/>
      <c r="H395" s="63"/>
      <c r="I395" s="63"/>
      <c r="J395" s="63"/>
      <c r="K395" s="63"/>
      <c r="L395" s="63"/>
      <c r="M395" s="63"/>
      <c r="N395" s="63"/>
      <c r="O395" s="63"/>
    </row>
    <row r="396" spans="1:15" x14ac:dyDescent="0.25">
      <c r="A396" s="63"/>
      <c r="B396" s="63"/>
      <c r="C396" s="63"/>
      <c r="D396" s="63"/>
      <c r="E396" s="63"/>
      <c r="F396" s="63"/>
      <c r="G396" s="63"/>
      <c r="H396" s="63"/>
      <c r="I396" s="63"/>
      <c r="J396" s="63"/>
      <c r="K396" s="63"/>
      <c r="L396" s="63"/>
      <c r="M396" s="63"/>
      <c r="N396" s="63"/>
      <c r="O396" s="63"/>
    </row>
    <row r="397" spans="1:15" x14ac:dyDescent="0.25">
      <c r="A397" s="63"/>
      <c r="B397" s="63"/>
      <c r="C397" s="63"/>
      <c r="D397" s="63"/>
      <c r="E397" s="63"/>
      <c r="F397" s="63"/>
      <c r="G397" s="63"/>
      <c r="H397" s="63"/>
      <c r="I397" s="63"/>
      <c r="J397" s="63"/>
      <c r="K397" s="63"/>
      <c r="L397" s="63"/>
      <c r="M397" s="63"/>
      <c r="N397" s="63"/>
      <c r="O397" s="63"/>
    </row>
    <row r="398" spans="1:15" x14ac:dyDescent="0.25">
      <c r="A398" s="63"/>
      <c r="B398" s="63"/>
      <c r="C398" s="63"/>
      <c r="D398" s="63"/>
      <c r="E398" s="63"/>
      <c r="F398" s="63"/>
      <c r="G398" s="63"/>
      <c r="H398" s="63"/>
      <c r="I398" s="63"/>
      <c r="J398" s="63"/>
      <c r="K398" s="63"/>
      <c r="L398" s="63"/>
      <c r="M398" s="63"/>
      <c r="N398" s="63"/>
      <c r="O398" s="63"/>
    </row>
    <row r="399" spans="1:15" x14ac:dyDescent="0.25">
      <c r="A399" s="63"/>
      <c r="B399" s="63"/>
      <c r="C399" s="63"/>
      <c r="D399" s="63"/>
      <c r="E399" s="63"/>
      <c r="F399" s="63"/>
      <c r="G399" s="63"/>
      <c r="H399" s="63"/>
      <c r="I399" s="63"/>
      <c r="J399" s="63"/>
      <c r="K399" s="63"/>
      <c r="L399" s="63"/>
      <c r="M399" s="63"/>
      <c r="N399" s="63"/>
      <c r="O399" s="63"/>
    </row>
    <row r="400" spans="1:15" x14ac:dyDescent="0.25">
      <c r="A400" s="63"/>
      <c r="B400" s="63"/>
      <c r="C400" s="63"/>
      <c r="D400" s="63"/>
      <c r="E400" s="63"/>
      <c r="F400" s="63"/>
      <c r="G400" s="63"/>
      <c r="H400" s="63"/>
      <c r="I400" s="63"/>
      <c r="J400" s="63"/>
      <c r="K400" s="63"/>
      <c r="L400" s="63"/>
      <c r="M400" s="63"/>
      <c r="N400" s="63"/>
      <c r="O400" s="63"/>
    </row>
    <row r="401" spans="1:15" x14ac:dyDescent="0.25">
      <c r="A401" s="63"/>
      <c r="B401" s="63"/>
      <c r="C401" s="63"/>
      <c r="D401" s="63"/>
      <c r="E401" s="63"/>
      <c r="F401" s="63"/>
      <c r="G401" s="63"/>
      <c r="H401" s="63"/>
      <c r="I401" s="63"/>
      <c r="J401" s="63"/>
      <c r="K401" s="63"/>
      <c r="L401" s="63"/>
      <c r="M401" s="63"/>
      <c r="N401" s="63"/>
      <c r="O401" s="63"/>
    </row>
    <row r="402" spans="1:15" x14ac:dyDescent="0.25">
      <c r="A402" s="63"/>
      <c r="B402" s="63"/>
      <c r="C402" s="63"/>
      <c r="D402" s="63"/>
      <c r="E402" s="63"/>
      <c r="F402" s="63"/>
      <c r="G402" s="63"/>
      <c r="H402" s="63"/>
      <c r="I402" s="63"/>
      <c r="J402" s="63"/>
      <c r="K402" s="63"/>
      <c r="L402" s="63"/>
      <c r="M402" s="63"/>
      <c r="N402" s="63"/>
      <c r="O402" s="63"/>
    </row>
    <row r="403" spans="1:15" x14ac:dyDescent="0.25">
      <c r="A403" s="63"/>
      <c r="B403" s="63"/>
      <c r="C403" s="63"/>
      <c r="D403" s="63"/>
      <c r="E403" s="63"/>
      <c r="F403" s="63"/>
      <c r="G403" s="63"/>
      <c r="H403" s="63"/>
      <c r="I403" s="63"/>
      <c r="J403" s="63"/>
      <c r="K403" s="63"/>
      <c r="L403" s="63"/>
      <c r="M403" s="63"/>
      <c r="N403" s="63"/>
      <c r="O403" s="63"/>
    </row>
    <row r="404" spans="1:15" x14ac:dyDescent="0.25">
      <c r="A404" s="63"/>
      <c r="B404" s="63"/>
      <c r="C404" s="63"/>
      <c r="D404" s="63"/>
      <c r="E404" s="63"/>
      <c r="F404" s="63"/>
      <c r="G404" s="63"/>
      <c r="H404" s="63"/>
      <c r="I404" s="63"/>
      <c r="J404" s="63"/>
      <c r="K404" s="63"/>
      <c r="L404" s="63"/>
      <c r="M404" s="63"/>
      <c r="N404" s="63"/>
      <c r="O404" s="63"/>
    </row>
    <row r="405" spans="1:15" x14ac:dyDescent="0.25">
      <c r="A405" s="63"/>
      <c r="B405" s="63"/>
      <c r="C405" s="63"/>
      <c r="D405" s="63"/>
      <c r="E405" s="63"/>
      <c r="F405" s="63"/>
      <c r="G405" s="63"/>
      <c r="H405" s="63"/>
      <c r="I405" s="63"/>
      <c r="J405" s="63"/>
      <c r="K405" s="63"/>
      <c r="L405" s="63"/>
      <c r="M405" s="63"/>
      <c r="N405" s="63"/>
      <c r="O405" s="63"/>
    </row>
    <row r="406" spans="1:15" x14ac:dyDescent="0.25">
      <c r="A406" s="63"/>
      <c r="B406" s="63"/>
      <c r="C406" s="63"/>
      <c r="D406" s="63"/>
      <c r="E406" s="63"/>
      <c r="F406" s="63"/>
      <c r="G406" s="63"/>
      <c r="H406" s="63"/>
      <c r="I406" s="63"/>
      <c r="J406" s="63"/>
      <c r="K406" s="63"/>
      <c r="L406" s="63"/>
      <c r="M406" s="63"/>
      <c r="N406" s="63"/>
      <c r="O406" s="63"/>
    </row>
    <row r="407" spans="1:15" x14ac:dyDescent="0.25">
      <c r="A407" s="63"/>
      <c r="B407" s="63"/>
      <c r="C407" s="63"/>
      <c r="D407" s="63"/>
      <c r="E407" s="63"/>
      <c r="F407" s="63"/>
      <c r="G407" s="63"/>
      <c r="H407" s="63"/>
      <c r="I407" s="63"/>
      <c r="J407" s="63"/>
      <c r="K407" s="63"/>
      <c r="L407" s="63"/>
      <c r="M407" s="63"/>
      <c r="N407" s="63"/>
      <c r="O407" s="63"/>
    </row>
    <row r="408" spans="1:15" x14ac:dyDescent="0.25">
      <c r="A408" s="63"/>
      <c r="B408" s="63"/>
      <c r="C408" s="63"/>
      <c r="D408" s="63"/>
      <c r="E408" s="63"/>
      <c r="F408" s="63"/>
      <c r="G408" s="63"/>
      <c r="H408" s="63"/>
      <c r="I408" s="63"/>
      <c r="J408" s="63"/>
      <c r="K408" s="63"/>
      <c r="L408" s="63"/>
      <c r="M408" s="63"/>
      <c r="N408" s="63"/>
      <c r="O408" s="63"/>
    </row>
    <row r="409" spans="1:15" x14ac:dyDescent="0.25">
      <c r="A409" s="63"/>
      <c r="B409" s="63"/>
      <c r="C409" s="63"/>
      <c r="D409" s="63"/>
      <c r="E409" s="63"/>
      <c r="F409" s="63"/>
      <c r="G409" s="63"/>
      <c r="H409" s="63"/>
      <c r="I409" s="63"/>
      <c r="J409" s="63"/>
      <c r="K409" s="63"/>
      <c r="L409" s="63"/>
      <c r="M409" s="63"/>
      <c r="N409" s="63"/>
      <c r="O409" s="63"/>
    </row>
    <row r="410" spans="1:15" x14ac:dyDescent="0.25">
      <c r="A410" s="63"/>
      <c r="B410" s="63"/>
      <c r="C410" s="63"/>
      <c r="D410" s="63"/>
      <c r="E410" s="63"/>
      <c r="F410" s="63"/>
      <c r="G410" s="63"/>
      <c r="H410" s="63"/>
      <c r="I410" s="63"/>
      <c r="J410" s="63"/>
      <c r="K410" s="63"/>
      <c r="L410" s="63"/>
      <c r="M410" s="63"/>
      <c r="N410" s="63"/>
      <c r="O410" s="63"/>
    </row>
    <row r="411" spans="1:15" x14ac:dyDescent="0.25">
      <c r="A411" s="63"/>
      <c r="B411" s="63"/>
      <c r="C411" s="63"/>
      <c r="D411" s="63"/>
      <c r="E411" s="63"/>
      <c r="F411" s="63"/>
      <c r="G411" s="63"/>
      <c r="H411" s="63"/>
      <c r="I411" s="63"/>
      <c r="J411" s="63"/>
      <c r="K411" s="63"/>
      <c r="L411" s="63"/>
      <c r="M411" s="63"/>
      <c r="N411" s="63"/>
      <c r="O411" s="63"/>
    </row>
    <row r="412" spans="1:15" x14ac:dyDescent="0.25">
      <c r="A412" s="63"/>
      <c r="B412" s="63"/>
      <c r="C412" s="63"/>
      <c r="D412" s="63"/>
      <c r="E412" s="63"/>
      <c r="F412" s="63"/>
      <c r="G412" s="63"/>
      <c r="H412" s="63"/>
      <c r="I412" s="63"/>
      <c r="J412" s="63"/>
      <c r="K412" s="63"/>
      <c r="L412" s="63"/>
      <c r="M412" s="63"/>
      <c r="N412" s="63"/>
      <c r="O412" s="63"/>
    </row>
    <row r="413" spans="1:15" x14ac:dyDescent="0.25">
      <c r="A413" s="63"/>
      <c r="B413" s="63"/>
      <c r="C413" s="63"/>
      <c r="D413" s="63"/>
      <c r="E413" s="63"/>
      <c r="F413" s="63"/>
      <c r="G413" s="63"/>
      <c r="H413" s="63"/>
      <c r="I413" s="63"/>
      <c r="J413" s="63"/>
      <c r="K413" s="63"/>
      <c r="L413" s="63"/>
      <c r="M413" s="63"/>
      <c r="N413" s="63"/>
      <c r="O413" s="63"/>
    </row>
    <row r="414" spans="1:15" x14ac:dyDescent="0.25">
      <c r="A414" s="63"/>
      <c r="B414" s="63"/>
      <c r="C414" s="63"/>
      <c r="D414" s="63"/>
      <c r="E414" s="63"/>
      <c r="F414" s="63"/>
      <c r="G414" s="63"/>
      <c r="H414" s="63"/>
      <c r="I414" s="63"/>
      <c r="J414" s="63"/>
      <c r="K414" s="63"/>
      <c r="L414" s="63"/>
      <c r="M414" s="63"/>
      <c r="N414" s="63"/>
      <c r="O414" s="63"/>
    </row>
    <row r="415" spans="1:15" x14ac:dyDescent="0.25">
      <c r="A415" s="63"/>
      <c r="B415" s="63"/>
      <c r="C415" s="63"/>
      <c r="D415" s="63"/>
      <c r="E415" s="63"/>
      <c r="F415" s="63"/>
      <c r="G415" s="63"/>
      <c r="H415" s="63"/>
      <c r="I415" s="63"/>
      <c r="J415" s="63"/>
      <c r="K415" s="63"/>
      <c r="L415" s="63"/>
      <c r="M415" s="63"/>
      <c r="N415" s="63"/>
      <c r="O415" s="63"/>
    </row>
    <row r="416" spans="1:15" x14ac:dyDescent="0.25">
      <c r="A416" s="63"/>
      <c r="B416" s="63"/>
      <c r="C416" s="63"/>
      <c r="D416" s="63"/>
      <c r="E416" s="63"/>
      <c r="F416" s="63"/>
      <c r="G416" s="63"/>
      <c r="H416" s="63"/>
      <c r="I416" s="63"/>
      <c r="J416" s="63"/>
      <c r="K416" s="63"/>
      <c r="L416" s="63"/>
      <c r="M416" s="63"/>
      <c r="N416" s="63"/>
      <c r="O416" s="63"/>
    </row>
    <row r="417" spans="1:15" x14ac:dyDescent="0.25">
      <c r="A417" s="63"/>
      <c r="B417" s="63"/>
      <c r="C417" s="63"/>
      <c r="D417" s="63"/>
      <c r="E417" s="63"/>
      <c r="F417" s="63"/>
      <c r="G417" s="63"/>
      <c r="H417" s="63"/>
      <c r="I417" s="63"/>
      <c r="J417" s="63"/>
      <c r="K417" s="63"/>
      <c r="L417" s="63"/>
      <c r="M417" s="63"/>
      <c r="N417" s="63"/>
      <c r="O417" s="63"/>
    </row>
    <row r="418" spans="1:15" x14ac:dyDescent="0.25">
      <c r="A418" s="63"/>
      <c r="B418" s="63"/>
      <c r="C418" s="63"/>
      <c r="D418" s="63"/>
      <c r="E418" s="63"/>
      <c r="F418" s="63"/>
      <c r="G418" s="63"/>
      <c r="H418" s="63"/>
      <c r="I418" s="63"/>
      <c r="J418" s="63"/>
      <c r="K418" s="63"/>
      <c r="L418" s="63"/>
      <c r="M418" s="63"/>
      <c r="N418" s="63"/>
      <c r="O418" s="63"/>
    </row>
    <row r="419" spans="1:15" x14ac:dyDescent="0.25">
      <c r="A419" s="63"/>
      <c r="B419" s="63"/>
      <c r="C419" s="63"/>
      <c r="D419" s="63"/>
      <c r="E419" s="63"/>
      <c r="F419" s="63"/>
      <c r="G419" s="63"/>
      <c r="H419" s="63"/>
      <c r="I419" s="63"/>
      <c r="J419" s="63"/>
      <c r="K419" s="63"/>
      <c r="L419" s="63"/>
      <c r="M419" s="63"/>
      <c r="N419" s="63"/>
      <c r="O419" s="63"/>
    </row>
    <row r="420" spans="1:15" x14ac:dyDescent="0.25">
      <c r="A420" s="63"/>
      <c r="B420" s="63"/>
      <c r="C420" s="63"/>
      <c r="D420" s="63"/>
      <c r="E420" s="63"/>
      <c r="F420" s="63"/>
      <c r="G420" s="63"/>
      <c r="H420" s="63"/>
      <c r="I420" s="63"/>
      <c r="J420" s="63"/>
      <c r="K420" s="63"/>
      <c r="L420" s="63"/>
      <c r="M420" s="63"/>
      <c r="N420" s="63"/>
      <c r="O420" s="63"/>
    </row>
    <row r="421" spans="1:15" x14ac:dyDescent="0.25">
      <c r="A421" s="63"/>
      <c r="B421" s="63"/>
      <c r="C421" s="63"/>
      <c r="D421" s="63"/>
      <c r="E421" s="63"/>
      <c r="F421" s="63"/>
      <c r="G421" s="63"/>
      <c r="H421" s="63"/>
      <c r="I421" s="63"/>
      <c r="J421" s="63"/>
      <c r="K421" s="63"/>
      <c r="L421" s="63"/>
      <c r="M421" s="63"/>
      <c r="N421" s="63"/>
      <c r="O421" s="63"/>
    </row>
    <row r="422" spans="1:15" x14ac:dyDescent="0.25">
      <c r="A422" s="63"/>
      <c r="B422" s="63"/>
      <c r="C422" s="63"/>
      <c r="D422" s="63"/>
      <c r="E422" s="63"/>
      <c r="F422" s="63"/>
      <c r="G422" s="63"/>
      <c r="H422" s="63"/>
      <c r="I422" s="63"/>
      <c r="J422" s="63"/>
      <c r="K422" s="63"/>
      <c r="L422" s="63"/>
      <c r="M422" s="63"/>
      <c r="N422" s="63"/>
      <c r="O422" s="63"/>
    </row>
    <row r="423" spans="1:15" x14ac:dyDescent="0.25">
      <c r="A423" s="63"/>
      <c r="B423" s="63"/>
      <c r="C423" s="63"/>
      <c r="D423" s="63"/>
      <c r="E423" s="63"/>
      <c r="F423" s="63"/>
      <c r="G423" s="63"/>
      <c r="H423" s="63"/>
      <c r="I423" s="63"/>
      <c r="J423" s="63"/>
      <c r="K423" s="63"/>
      <c r="L423" s="63"/>
      <c r="M423" s="63"/>
      <c r="N423" s="63"/>
      <c r="O423" s="63"/>
    </row>
    <row r="424" spans="1:15" x14ac:dyDescent="0.25">
      <c r="A424" s="63"/>
      <c r="B424" s="63"/>
      <c r="C424" s="63"/>
      <c r="D424" s="63"/>
      <c r="E424" s="63"/>
      <c r="F424" s="63"/>
      <c r="G424" s="63"/>
      <c r="H424" s="63"/>
      <c r="I424" s="63"/>
      <c r="J424" s="63"/>
      <c r="K424" s="63"/>
      <c r="L424" s="63"/>
      <c r="M424" s="63"/>
      <c r="N424" s="63"/>
      <c r="O424" s="63"/>
    </row>
    <row r="425" spans="1:15" x14ac:dyDescent="0.25">
      <c r="A425" s="63"/>
      <c r="B425" s="63"/>
      <c r="C425" s="63"/>
      <c r="D425" s="63"/>
      <c r="E425" s="63"/>
      <c r="F425" s="63"/>
      <c r="G425" s="63"/>
      <c r="H425" s="63"/>
      <c r="I425" s="63"/>
      <c r="J425" s="63"/>
      <c r="K425" s="63"/>
      <c r="L425" s="63"/>
      <c r="M425" s="63"/>
      <c r="N425" s="63"/>
      <c r="O425" s="63"/>
    </row>
    <row r="426" spans="1:15" x14ac:dyDescent="0.25">
      <c r="A426" s="63"/>
      <c r="B426" s="63"/>
      <c r="C426" s="63"/>
      <c r="D426" s="63"/>
      <c r="E426" s="63"/>
      <c r="F426" s="63"/>
      <c r="G426" s="63"/>
      <c r="H426" s="63"/>
      <c r="I426" s="63"/>
      <c r="J426" s="63"/>
      <c r="K426" s="63"/>
      <c r="L426" s="63"/>
      <c r="M426" s="63"/>
      <c r="N426" s="63"/>
      <c r="O426" s="63"/>
    </row>
    <row r="427" spans="1:15" x14ac:dyDescent="0.25">
      <c r="A427" s="63"/>
      <c r="B427" s="63"/>
      <c r="C427" s="63"/>
      <c r="D427" s="63"/>
      <c r="E427" s="63"/>
      <c r="F427" s="63"/>
      <c r="G427" s="63"/>
      <c r="H427" s="63"/>
      <c r="I427" s="63"/>
      <c r="J427" s="63"/>
      <c r="K427" s="63"/>
      <c r="L427" s="63"/>
      <c r="M427" s="63"/>
      <c r="N427" s="63"/>
      <c r="O427" s="63"/>
    </row>
    <row r="428" spans="1:15" x14ac:dyDescent="0.25">
      <c r="A428" s="63"/>
      <c r="B428" s="63"/>
      <c r="C428" s="63"/>
      <c r="D428" s="63"/>
      <c r="E428" s="63"/>
      <c r="F428" s="63"/>
      <c r="G428" s="63"/>
      <c r="H428" s="63"/>
      <c r="I428" s="63"/>
      <c r="J428" s="63"/>
      <c r="K428" s="63"/>
      <c r="L428" s="63"/>
      <c r="M428" s="63"/>
      <c r="N428" s="63"/>
      <c r="O428" s="63"/>
    </row>
    <row r="429" spans="1:15" x14ac:dyDescent="0.25">
      <c r="A429" s="63"/>
      <c r="B429" s="63"/>
      <c r="C429" s="63"/>
      <c r="D429" s="63"/>
      <c r="E429" s="63"/>
      <c r="F429" s="63"/>
      <c r="G429" s="63"/>
      <c r="H429" s="63"/>
      <c r="I429" s="63"/>
      <c r="J429" s="63"/>
      <c r="K429" s="63"/>
      <c r="L429" s="63"/>
      <c r="M429" s="63"/>
      <c r="N429" s="63"/>
      <c r="O429" s="63"/>
    </row>
    <row r="430" spans="1:15" x14ac:dyDescent="0.25">
      <c r="A430" s="63"/>
      <c r="B430" s="63"/>
      <c r="C430" s="63"/>
      <c r="D430" s="63"/>
      <c r="E430" s="63"/>
      <c r="F430" s="63"/>
      <c r="G430" s="63"/>
      <c r="H430" s="63"/>
      <c r="I430" s="63"/>
      <c r="J430" s="63"/>
      <c r="K430" s="63"/>
      <c r="L430" s="63"/>
      <c r="M430" s="63"/>
      <c r="N430" s="63"/>
      <c r="O430" s="63"/>
    </row>
    <row r="431" spans="1:15" x14ac:dyDescent="0.25">
      <c r="A431" s="63"/>
      <c r="B431" s="63"/>
      <c r="C431" s="63"/>
      <c r="D431" s="63"/>
      <c r="E431" s="63"/>
      <c r="F431" s="63"/>
      <c r="G431" s="63"/>
      <c r="H431" s="63"/>
      <c r="I431" s="63"/>
      <c r="J431" s="63"/>
      <c r="K431" s="63"/>
      <c r="L431" s="63"/>
      <c r="M431" s="63"/>
      <c r="N431" s="63"/>
      <c r="O431" s="63"/>
    </row>
    <row r="432" spans="1:15" x14ac:dyDescent="0.25">
      <c r="A432" s="63"/>
      <c r="B432" s="63"/>
      <c r="C432" s="63"/>
      <c r="D432" s="63"/>
      <c r="E432" s="63"/>
      <c r="F432" s="63"/>
      <c r="G432" s="63"/>
      <c r="H432" s="63"/>
      <c r="I432" s="63"/>
      <c r="J432" s="63"/>
      <c r="K432" s="63"/>
      <c r="L432" s="63"/>
      <c r="M432" s="63"/>
      <c r="N432" s="63"/>
      <c r="O432" s="63"/>
    </row>
    <row r="433" spans="1:15" x14ac:dyDescent="0.25">
      <c r="A433" s="63"/>
      <c r="B433" s="63"/>
      <c r="C433" s="63"/>
      <c r="D433" s="63"/>
      <c r="E433" s="63"/>
      <c r="F433" s="63"/>
      <c r="G433" s="63"/>
      <c r="H433" s="63"/>
      <c r="I433" s="63"/>
      <c r="J433" s="63"/>
      <c r="K433" s="63"/>
      <c r="L433" s="63"/>
      <c r="M433" s="63"/>
      <c r="N433" s="63"/>
      <c r="O433" s="63"/>
    </row>
    <row r="434" spans="1:15" x14ac:dyDescent="0.25">
      <c r="A434" s="63"/>
      <c r="B434" s="63"/>
      <c r="C434" s="63"/>
      <c r="D434" s="63"/>
      <c r="E434" s="63"/>
      <c r="F434" s="63"/>
      <c r="G434" s="63"/>
      <c r="H434" s="63"/>
      <c r="I434" s="63"/>
      <c r="J434" s="63"/>
      <c r="K434" s="63"/>
      <c r="L434" s="63"/>
      <c r="M434" s="63"/>
      <c r="N434" s="63"/>
      <c r="O434" s="63"/>
    </row>
    <row r="435" spans="1:15" x14ac:dyDescent="0.25">
      <c r="A435" s="63"/>
      <c r="B435" s="63"/>
      <c r="C435" s="63"/>
      <c r="D435" s="63"/>
      <c r="E435" s="63"/>
      <c r="F435" s="63"/>
      <c r="G435" s="63"/>
      <c r="H435" s="63"/>
      <c r="I435" s="63"/>
      <c r="J435" s="63"/>
      <c r="K435" s="63"/>
      <c r="L435" s="63"/>
      <c r="M435" s="63"/>
      <c r="N435" s="63"/>
      <c r="O435" s="63"/>
    </row>
    <row r="436" spans="1:15" x14ac:dyDescent="0.25">
      <c r="A436" s="63"/>
      <c r="B436" s="63"/>
      <c r="C436" s="63"/>
      <c r="D436" s="63"/>
      <c r="E436" s="63"/>
      <c r="F436" s="63"/>
      <c r="G436" s="63"/>
      <c r="H436" s="63"/>
      <c r="I436" s="63"/>
      <c r="J436" s="63"/>
      <c r="K436" s="63"/>
      <c r="L436" s="63"/>
      <c r="M436" s="63"/>
      <c r="N436" s="63"/>
      <c r="O436" s="63"/>
    </row>
    <row r="437" spans="1:15" x14ac:dyDescent="0.25">
      <c r="A437" s="63"/>
      <c r="B437" s="63"/>
      <c r="C437" s="63"/>
      <c r="D437" s="63"/>
      <c r="E437" s="63"/>
      <c r="F437" s="63"/>
      <c r="G437" s="63"/>
      <c r="H437" s="63"/>
      <c r="I437" s="63"/>
      <c r="J437" s="63"/>
      <c r="K437" s="63"/>
      <c r="L437" s="63"/>
      <c r="M437" s="63"/>
      <c r="N437" s="63"/>
      <c r="O437" s="63"/>
    </row>
    <row r="438" spans="1:15" x14ac:dyDescent="0.25">
      <c r="A438" s="63"/>
      <c r="B438" s="63"/>
      <c r="C438" s="63"/>
      <c r="D438" s="63"/>
      <c r="E438" s="63"/>
      <c r="F438" s="63"/>
      <c r="G438" s="63"/>
      <c r="H438" s="63"/>
      <c r="I438" s="63"/>
      <c r="J438" s="63"/>
      <c r="K438" s="63"/>
      <c r="L438" s="63"/>
      <c r="M438" s="63"/>
      <c r="N438" s="63"/>
      <c r="O438" s="63"/>
    </row>
    <row r="439" spans="1:15" x14ac:dyDescent="0.25">
      <c r="A439" s="63"/>
      <c r="B439" s="63"/>
      <c r="C439" s="63"/>
      <c r="D439" s="63"/>
      <c r="E439" s="63"/>
      <c r="F439" s="63"/>
      <c r="G439" s="63"/>
      <c r="H439" s="63"/>
      <c r="I439" s="63"/>
      <c r="J439" s="63"/>
      <c r="K439" s="63"/>
      <c r="L439" s="63"/>
      <c r="M439" s="63"/>
      <c r="N439" s="63"/>
      <c r="O439" s="63"/>
    </row>
    <row r="440" spans="1:15" x14ac:dyDescent="0.25">
      <c r="A440" s="63"/>
      <c r="B440" s="63"/>
      <c r="C440" s="63"/>
      <c r="D440" s="63"/>
      <c r="E440" s="63"/>
      <c r="F440" s="63"/>
      <c r="G440" s="63"/>
      <c r="H440" s="63"/>
      <c r="I440" s="63"/>
      <c r="J440" s="63"/>
      <c r="K440" s="63"/>
      <c r="L440" s="63"/>
      <c r="M440" s="63"/>
      <c r="N440" s="63"/>
      <c r="O440" s="63"/>
    </row>
    <row r="441" spans="1:15" x14ac:dyDescent="0.25">
      <c r="A441" s="63"/>
      <c r="B441" s="63"/>
      <c r="C441" s="63"/>
      <c r="D441" s="63"/>
      <c r="E441" s="63"/>
      <c r="F441" s="63"/>
      <c r="G441" s="63"/>
      <c r="H441" s="63"/>
      <c r="I441" s="63"/>
      <c r="J441" s="63"/>
      <c r="K441" s="63"/>
      <c r="L441" s="63"/>
      <c r="M441" s="63"/>
      <c r="N441" s="63"/>
      <c r="O441" s="63"/>
    </row>
    <row r="442" spans="1:15" x14ac:dyDescent="0.25">
      <c r="A442" s="63"/>
      <c r="B442" s="63"/>
      <c r="C442" s="63"/>
      <c r="D442" s="63"/>
      <c r="E442" s="63"/>
      <c r="F442" s="63"/>
      <c r="G442" s="63"/>
      <c r="H442" s="63"/>
      <c r="I442" s="63"/>
      <c r="J442" s="63"/>
      <c r="K442" s="63"/>
      <c r="L442" s="63"/>
      <c r="M442" s="63"/>
      <c r="N442" s="63"/>
      <c r="O442" s="63"/>
    </row>
    <row r="443" spans="1:15" x14ac:dyDescent="0.25">
      <c r="A443" s="63"/>
      <c r="B443" s="63"/>
      <c r="C443" s="63"/>
      <c r="D443" s="63"/>
      <c r="E443" s="63"/>
      <c r="F443" s="63"/>
      <c r="G443" s="63"/>
      <c r="H443" s="63"/>
      <c r="I443" s="63"/>
      <c r="J443" s="63"/>
      <c r="K443" s="63"/>
      <c r="L443" s="63"/>
      <c r="M443" s="63"/>
      <c r="N443" s="63"/>
      <c r="O443" s="63"/>
    </row>
    <row r="444" spans="1:15" x14ac:dyDescent="0.25">
      <c r="A444" s="63"/>
      <c r="B444" s="63"/>
      <c r="C444" s="63"/>
      <c r="D444" s="63"/>
      <c r="E444" s="63"/>
      <c r="F444" s="63"/>
      <c r="G444" s="63"/>
      <c r="H444" s="63"/>
      <c r="I444" s="63"/>
      <c r="J444" s="63"/>
      <c r="K444" s="63"/>
      <c r="L444" s="63"/>
      <c r="M444" s="63"/>
      <c r="N444" s="63"/>
      <c r="O444" s="63"/>
    </row>
    <row r="445" spans="1:15" x14ac:dyDescent="0.25">
      <c r="A445" s="63"/>
      <c r="B445" s="63"/>
      <c r="C445" s="63"/>
      <c r="D445" s="63"/>
      <c r="E445" s="63"/>
      <c r="F445" s="63"/>
      <c r="G445" s="63"/>
      <c r="H445" s="63"/>
      <c r="I445" s="63"/>
      <c r="J445" s="63"/>
      <c r="K445" s="63"/>
      <c r="L445" s="63"/>
      <c r="M445" s="63"/>
      <c r="N445" s="63"/>
      <c r="O445" s="63"/>
    </row>
    <row r="446" spans="1:15" x14ac:dyDescent="0.25">
      <c r="A446" s="63"/>
      <c r="B446" s="63"/>
      <c r="C446" s="63"/>
      <c r="D446" s="63"/>
      <c r="E446" s="63"/>
      <c r="F446" s="63"/>
      <c r="G446" s="63"/>
      <c r="H446" s="63"/>
      <c r="I446" s="63"/>
      <c r="J446" s="63"/>
      <c r="K446" s="63"/>
      <c r="L446" s="63"/>
      <c r="M446" s="63"/>
      <c r="N446" s="63"/>
      <c r="O446" s="63"/>
    </row>
    <row r="447" spans="1:15" x14ac:dyDescent="0.25">
      <c r="A447" s="63"/>
      <c r="B447" s="63"/>
      <c r="C447" s="63"/>
      <c r="D447" s="63"/>
      <c r="E447" s="63"/>
      <c r="F447" s="63"/>
      <c r="G447" s="63"/>
      <c r="H447" s="63"/>
      <c r="I447" s="63"/>
      <c r="J447" s="63"/>
      <c r="K447" s="63"/>
      <c r="L447" s="63"/>
      <c r="M447" s="63"/>
      <c r="N447" s="63"/>
      <c r="O447" s="63"/>
    </row>
    <row r="448" spans="1:15" x14ac:dyDescent="0.25">
      <c r="A448" s="63"/>
      <c r="B448" s="63"/>
      <c r="C448" s="63"/>
      <c r="D448" s="63"/>
      <c r="E448" s="63"/>
      <c r="F448" s="63"/>
      <c r="G448" s="63"/>
      <c r="H448" s="63"/>
      <c r="I448" s="63"/>
      <c r="J448" s="63"/>
      <c r="K448" s="63"/>
      <c r="L448" s="63"/>
      <c r="M448" s="63"/>
      <c r="N448" s="63"/>
      <c r="O448" s="63"/>
    </row>
    <row r="449" spans="1:15" x14ac:dyDescent="0.25">
      <c r="A449" s="63"/>
      <c r="B449" s="63"/>
      <c r="C449" s="63"/>
      <c r="D449" s="63"/>
      <c r="E449" s="63"/>
      <c r="F449" s="63"/>
      <c r="G449" s="63"/>
      <c r="H449" s="63"/>
      <c r="I449" s="63"/>
      <c r="J449" s="63"/>
      <c r="K449" s="63"/>
      <c r="L449" s="63"/>
      <c r="M449" s="63"/>
      <c r="N449" s="63"/>
      <c r="O449" s="63"/>
    </row>
    <row r="450" spans="1:15" x14ac:dyDescent="0.25">
      <c r="A450" s="63"/>
      <c r="B450" s="63"/>
      <c r="C450" s="63"/>
      <c r="D450" s="63"/>
      <c r="E450" s="63"/>
      <c r="F450" s="63"/>
      <c r="G450" s="63"/>
      <c r="H450" s="63"/>
      <c r="I450" s="63"/>
      <c r="J450" s="63"/>
      <c r="K450" s="63"/>
      <c r="L450" s="63"/>
      <c r="M450" s="63"/>
      <c r="N450" s="63"/>
      <c r="O450" s="63"/>
    </row>
    <row r="451" spans="1:15" x14ac:dyDescent="0.25">
      <c r="A451" s="63"/>
      <c r="B451" s="63"/>
      <c r="C451" s="63"/>
      <c r="D451" s="63"/>
      <c r="E451" s="63"/>
      <c r="F451" s="63"/>
      <c r="G451" s="63"/>
      <c r="H451" s="63"/>
      <c r="I451" s="63"/>
      <c r="J451" s="63"/>
      <c r="K451" s="63"/>
      <c r="L451" s="63"/>
      <c r="M451" s="63"/>
      <c r="N451" s="63"/>
      <c r="O451" s="63"/>
    </row>
    <row r="452" spans="1:15" x14ac:dyDescent="0.25">
      <c r="A452" s="63"/>
      <c r="B452" s="63"/>
      <c r="C452" s="63"/>
      <c r="D452" s="63"/>
      <c r="E452" s="63"/>
      <c r="F452" s="63"/>
      <c r="G452" s="63"/>
      <c r="H452" s="63"/>
      <c r="I452" s="63"/>
      <c r="J452" s="63"/>
      <c r="K452" s="63"/>
      <c r="L452" s="63"/>
      <c r="M452" s="63"/>
      <c r="N452" s="63"/>
      <c r="O452" s="63"/>
    </row>
    <row r="453" spans="1:15" x14ac:dyDescent="0.25">
      <c r="A453" s="63"/>
      <c r="B453" s="63"/>
      <c r="C453" s="63"/>
      <c r="D453" s="63"/>
      <c r="E453" s="63"/>
      <c r="F453" s="63"/>
      <c r="G453" s="63"/>
      <c r="H453" s="63"/>
      <c r="I453" s="63"/>
      <c r="J453" s="63"/>
      <c r="K453" s="63"/>
      <c r="L453" s="63"/>
      <c r="M453" s="63"/>
      <c r="N453" s="63"/>
      <c r="O453" s="63"/>
    </row>
    <row r="454" spans="1:15" x14ac:dyDescent="0.25">
      <c r="A454" s="63"/>
      <c r="B454" s="63"/>
      <c r="C454" s="63"/>
      <c r="D454" s="63"/>
      <c r="E454" s="63"/>
      <c r="F454" s="63"/>
      <c r="G454" s="63"/>
      <c r="H454" s="63"/>
      <c r="I454" s="63"/>
      <c r="J454" s="63"/>
      <c r="K454" s="63"/>
      <c r="L454" s="63"/>
      <c r="M454" s="63"/>
      <c r="N454" s="63"/>
      <c r="O454" s="63"/>
    </row>
    <row r="455" spans="1:15" x14ac:dyDescent="0.25">
      <c r="A455" s="63"/>
      <c r="B455" s="63"/>
      <c r="C455" s="63"/>
      <c r="D455" s="63"/>
      <c r="E455" s="63"/>
      <c r="F455" s="63"/>
      <c r="G455" s="63"/>
      <c r="H455" s="63"/>
      <c r="I455" s="63"/>
      <c r="J455" s="63"/>
      <c r="K455" s="63"/>
      <c r="L455" s="63"/>
      <c r="M455" s="63"/>
      <c r="N455" s="63"/>
      <c r="O455" s="63"/>
    </row>
    <row r="456" spans="1:15" x14ac:dyDescent="0.25">
      <c r="A456" s="63"/>
      <c r="B456" s="63"/>
      <c r="C456" s="63"/>
      <c r="D456" s="63"/>
      <c r="E456" s="63"/>
      <c r="F456" s="63"/>
      <c r="G456" s="63"/>
      <c r="H456" s="63"/>
      <c r="I456" s="63"/>
      <c r="J456" s="63"/>
      <c r="K456" s="63"/>
      <c r="L456" s="63"/>
      <c r="M456" s="63"/>
      <c r="N456" s="63"/>
      <c r="O456" s="63"/>
    </row>
    <row r="457" spans="1:15" x14ac:dyDescent="0.25">
      <c r="A457" s="63"/>
      <c r="B457" s="63"/>
      <c r="C457" s="63"/>
      <c r="D457" s="63"/>
      <c r="E457" s="63"/>
      <c r="F457" s="63"/>
      <c r="G457" s="63"/>
      <c r="H457" s="63"/>
      <c r="I457" s="63"/>
      <c r="J457" s="63"/>
      <c r="K457" s="63"/>
      <c r="L457" s="63"/>
      <c r="M457" s="63"/>
      <c r="N457" s="63"/>
      <c r="O457" s="63"/>
    </row>
    <row r="458" spans="1:15" x14ac:dyDescent="0.25">
      <c r="A458" s="63"/>
      <c r="B458" s="63"/>
      <c r="C458" s="63"/>
      <c r="D458" s="63"/>
      <c r="E458" s="63"/>
      <c r="F458" s="63"/>
      <c r="G458" s="63"/>
      <c r="H458" s="63"/>
      <c r="I458" s="63"/>
      <c r="J458" s="63"/>
      <c r="K458" s="63"/>
      <c r="L458" s="63"/>
      <c r="M458" s="63"/>
      <c r="N458" s="63"/>
      <c r="O458" s="63"/>
    </row>
    <row r="459" spans="1:15" x14ac:dyDescent="0.25">
      <c r="A459" s="63"/>
      <c r="B459" s="63"/>
      <c r="C459" s="63"/>
      <c r="D459" s="63"/>
      <c r="E459" s="63"/>
      <c r="F459" s="63"/>
      <c r="G459" s="63"/>
      <c r="H459" s="63"/>
      <c r="I459" s="63"/>
      <c r="J459" s="63"/>
      <c r="K459" s="63"/>
      <c r="L459" s="63"/>
      <c r="M459" s="63"/>
      <c r="N459" s="63"/>
      <c r="O459" s="63"/>
    </row>
    <row r="460" spans="1:15" x14ac:dyDescent="0.25">
      <c r="A460" s="63"/>
      <c r="B460" s="63"/>
      <c r="C460" s="63"/>
      <c r="D460" s="63"/>
      <c r="E460" s="63"/>
      <c r="F460" s="63"/>
      <c r="G460" s="63"/>
      <c r="H460" s="63"/>
      <c r="I460" s="63"/>
      <c r="J460" s="63"/>
      <c r="K460" s="63"/>
      <c r="L460" s="63"/>
      <c r="M460" s="63"/>
      <c r="N460" s="63"/>
      <c r="O460" s="63"/>
    </row>
    <row r="461" spans="1:15" x14ac:dyDescent="0.25">
      <c r="A461" s="63"/>
      <c r="B461" s="63"/>
      <c r="C461" s="63"/>
      <c r="D461" s="63"/>
      <c r="E461" s="63"/>
      <c r="F461" s="63"/>
      <c r="G461" s="63"/>
      <c r="H461" s="63"/>
      <c r="I461" s="63"/>
      <c r="J461" s="63"/>
      <c r="K461" s="63"/>
      <c r="L461" s="63"/>
      <c r="M461" s="63"/>
      <c r="N461" s="63"/>
      <c r="O461" s="63"/>
    </row>
    <row r="462" spans="1:15" x14ac:dyDescent="0.25">
      <c r="A462" s="63"/>
      <c r="B462" s="63"/>
      <c r="C462" s="63"/>
      <c r="D462" s="63"/>
      <c r="E462" s="63"/>
      <c r="F462" s="63"/>
      <c r="G462" s="63"/>
      <c r="H462" s="63"/>
      <c r="I462" s="63"/>
      <c r="J462" s="63"/>
      <c r="K462" s="63"/>
      <c r="L462" s="63"/>
      <c r="M462" s="63"/>
      <c r="N462" s="63"/>
      <c r="O462" s="63"/>
    </row>
    <row r="463" spans="1:15" x14ac:dyDescent="0.25">
      <c r="A463" s="63"/>
      <c r="B463" s="63"/>
      <c r="C463" s="63"/>
      <c r="D463" s="63"/>
      <c r="E463" s="63"/>
      <c r="F463" s="63"/>
      <c r="G463" s="63"/>
      <c r="H463" s="63"/>
      <c r="I463" s="63"/>
      <c r="J463" s="63"/>
      <c r="K463" s="63"/>
      <c r="L463" s="63"/>
      <c r="M463" s="63"/>
      <c r="N463" s="63"/>
      <c r="O463" s="63"/>
    </row>
    <row r="464" spans="1:15" x14ac:dyDescent="0.25">
      <c r="A464" s="63"/>
      <c r="B464" s="63"/>
      <c r="C464" s="63"/>
      <c r="D464" s="63"/>
      <c r="E464" s="63"/>
      <c r="F464" s="63"/>
      <c r="G464" s="63"/>
      <c r="H464" s="63"/>
      <c r="I464" s="63"/>
      <c r="J464" s="63"/>
      <c r="K464" s="63"/>
      <c r="L464" s="63"/>
      <c r="M464" s="63"/>
      <c r="N464" s="63"/>
      <c r="O464" s="63"/>
    </row>
    <row r="465" spans="1:15" x14ac:dyDescent="0.25">
      <c r="A465" s="63"/>
      <c r="B465" s="63"/>
      <c r="C465" s="63"/>
      <c r="D465" s="63"/>
      <c r="E465" s="63"/>
      <c r="F465" s="63"/>
      <c r="G465" s="63"/>
      <c r="H465" s="63"/>
      <c r="I465" s="63"/>
      <c r="J465" s="63"/>
      <c r="K465" s="63"/>
      <c r="L465" s="63"/>
      <c r="M465" s="63"/>
      <c r="N465" s="63"/>
      <c r="O465" s="63"/>
    </row>
    <row r="466" spans="1:15" x14ac:dyDescent="0.25">
      <c r="A466" s="63"/>
      <c r="B466" s="63"/>
      <c r="C466" s="63"/>
      <c r="D466" s="63"/>
      <c r="E466" s="63"/>
      <c r="F466" s="63"/>
      <c r="G466" s="63"/>
      <c r="H466" s="63"/>
      <c r="I466" s="63"/>
      <c r="J466" s="63"/>
      <c r="K466" s="63"/>
      <c r="L466" s="63"/>
      <c r="M466" s="63"/>
      <c r="N466" s="63"/>
      <c r="O466" s="63"/>
    </row>
    <row r="467" spans="1:15" x14ac:dyDescent="0.25">
      <c r="A467" s="63"/>
      <c r="B467" s="63"/>
      <c r="C467" s="63"/>
      <c r="D467" s="63"/>
      <c r="E467" s="63"/>
      <c r="F467" s="63"/>
      <c r="G467" s="63"/>
      <c r="H467" s="63"/>
      <c r="I467" s="63"/>
      <c r="J467" s="63"/>
      <c r="K467" s="63"/>
      <c r="L467" s="63"/>
      <c r="M467" s="63"/>
      <c r="N467" s="63"/>
      <c r="O467" s="63"/>
    </row>
    <row r="468" spans="1:15" x14ac:dyDescent="0.25">
      <c r="A468" s="63"/>
      <c r="B468" s="63"/>
      <c r="C468" s="63"/>
      <c r="D468" s="63"/>
      <c r="E468" s="63"/>
      <c r="F468" s="63"/>
      <c r="G468" s="63"/>
      <c r="H468" s="63"/>
      <c r="I468" s="63"/>
      <c r="J468" s="63"/>
      <c r="K468" s="63"/>
      <c r="L468" s="63"/>
      <c r="M468" s="63"/>
      <c r="N468" s="63"/>
      <c r="O468" s="63"/>
    </row>
    <row r="469" spans="1:15" x14ac:dyDescent="0.25">
      <c r="A469" s="63"/>
      <c r="B469" s="63"/>
      <c r="C469" s="63"/>
      <c r="D469" s="63"/>
      <c r="E469" s="63"/>
      <c r="F469" s="63"/>
      <c r="G469" s="63"/>
      <c r="H469" s="63"/>
      <c r="I469" s="63"/>
      <c r="J469" s="63"/>
      <c r="K469" s="63"/>
      <c r="L469" s="63"/>
      <c r="M469" s="63"/>
      <c r="N469" s="63"/>
      <c r="O469" s="63"/>
    </row>
    <row r="470" spans="1:15" x14ac:dyDescent="0.25">
      <c r="A470" s="63"/>
      <c r="B470" s="63"/>
      <c r="C470" s="63"/>
      <c r="D470" s="63"/>
      <c r="E470" s="63"/>
      <c r="F470" s="63"/>
      <c r="G470" s="63"/>
      <c r="H470" s="63"/>
      <c r="I470" s="63"/>
      <c r="J470" s="63"/>
      <c r="K470" s="63"/>
      <c r="L470" s="63"/>
      <c r="M470" s="63"/>
      <c r="N470" s="63"/>
      <c r="O470" s="63"/>
    </row>
    <row r="471" spans="1:15" x14ac:dyDescent="0.25">
      <c r="A471" s="63"/>
      <c r="B471" s="63"/>
      <c r="C471" s="63"/>
      <c r="D471" s="63"/>
      <c r="E471" s="63"/>
      <c r="F471" s="63"/>
      <c r="G471" s="63"/>
      <c r="H471" s="63"/>
      <c r="I471" s="63"/>
      <c r="J471" s="63"/>
      <c r="K471" s="63"/>
      <c r="L471" s="63"/>
      <c r="M471" s="63"/>
      <c r="N471" s="63"/>
      <c r="O471" s="63"/>
    </row>
    <row r="472" spans="1:15" x14ac:dyDescent="0.25">
      <c r="A472" s="63"/>
      <c r="B472" s="63"/>
      <c r="C472" s="63"/>
      <c r="D472" s="63"/>
      <c r="E472" s="63"/>
      <c r="F472" s="63"/>
      <c r="G472" s="63"/>
      <c r="H472" s="63"/>
      <c r="I472" s="63"/>
      <c r="J472" s="63"/>
      <c r="K472" s="63"/>
      <c r="L472" s="63"/>
      <c r="M472" s="63"/>
      <c r="N472" s="63"/>
      <c r="O472" s="63"/>
    </row>
    <row r="473" spans="1:15" x14ac:dyDescent="0.25">
      <c r="A473" s="63"/>
      <c r="B473" s="63"/>
      <c r="C473" s="63"/>
      <c r="D473" s="63"/>
      <c r="E473" s="63"/>
      <c r="F473" s="63"/>
      <c r="G473" s="63"/>
      <c r="H473" s="63"/>
      <c r="I473" s="63"/>
      <c r="J473" s="63"/>
      <c r="K473" s="63"/>
      <c r="L473" s="63"/>
      <c r="M473" s="63"/>
      <c r="N473" s="63"/>
      <c r="O473" s="63"/>
    </row>
    <row r="474" spans="1:15" x14ac:dyDescent="0.25">
      <c r="A474" s="63"/>
      <c r="B474" s="63"/>
      <c r="C474" s="63"/>
      <c r="D474" s="63"/>
      <c r="E474" s="63"/>
      <c r="F474" s="63"/>
      <c r="G474" s="63"/>
      <c r="H474" s="63"/>
      <c r="I474" s="63"/>
      <c r="J474" s="63"/>
      <c r="K474" s="63"/>
      <c r="L474" s="63"/>
      <c r="M474" s="63"/>
      <c r="N474" s="63"/>
      <c r="O474" s="63"/>
    </row>
  </sheetData>
  <sheetProtection selectLockedCells="1"/>
  <mergeCells count="34">
    <mergeCell ref="A2:H2"/>
    <mergeCell ref="A4:A6"/>
    <mergeCell ref="B4:B6"/>
    <mergeCell ref="C4:C6"/>
    <mergeCell ref="D4:Q4"/>
    <mergeCell ref="D5:E5"/>
    <mergeCell ref="F5:G5"/>
    <mergeCell ref="H5:I5"/>
    <mergeCell ref="J5:K5"/>
    <mergeCell ref="AO4:AO6"/>
    <mergeCell ref="AP4:AP6"/>
    <mergeCell ref="AH5:AH6"/>
    <mergeCell ref="AI5:AI6"/>
    <mergeCell ref="AJ5:AJ6"/>
    <mergeCell ref="AK5:AK6"/>
    <mergeCell ref="V5:W5"/>
    <mergeCell ref="AB4:AC5"/>
    <mergeCell ref="AD4:AJ4"/>
    <mergeCell ref="AK4:AM4"/>
    <mergeCell ref="AN4:AN6"/>
    <mergeCell ref="R4:AA4"/>
    <mergeCell ref="L5:M5"/>
    <mergeCell ref="N5:O5"/>
    <mergeCell ref="P5:Q5"/>
    <mergeCell ref="R5:S5"/>
    <mergeCell ref="T5:U5"/>
    <mergeCell ref="AL5:AL6"/>
    <mergeCell ref="AM5:AM6"/>
    <mergeCell ref="X5:Y5"/>
    <mergeCell ref="Z5:AA5"/>
    <mergeCell ref="AD5:AD6"/>
    <mergeCell ref="AE5:AE6"/>
    <mergeCell ref="AF5:AF6"/>
    <mergeCell ref="AG5:AG6"/>
  </mergeCells>
  <conditionalFormatting sqref="B10 B20:B52 B12:B18">
    <cfRule type="expression" dxfId="167" priority="56" stopIfTrue="1">
      <formula>AND(NOT(ISBLANK($A10)),ISBLANK(B10))</formula>
    </cfRule>
  </conditionalFormatting>
  <conditionalFormatting sqref="C9:C52">
    <cfRule type="expression" dxfId="166" priority="55" stopIfTrue="1">
      <formula>AND(NOT(ISBLANK(A9)),ISBLANK(C9))</formula>
    </cfRule>
  </conditionalFormatting>
  <conditionalFormatting sqref="D8:D52">
    <cfRule type="expression" dxfId="165" priority="54" stopIfTrue="1">
      <formula>AND(NOT(ISBLANK(E8)),ISBLANK(D8))</formula>
    </cfRule>
  </conditionalFormatting>
  <conditionalFormatting sqref="E8:E52">
    <cfRule type="expression" dxfId="164" priority="53" stopIfTrue="1">
      <formula>AND(NOT(ISBLANK(D8)),ISBLANK(E8))</formula>
    </cfRule>
  </conditionalFormatting>
  <conditionalFormatting sqref="F8:F52">
    <cfRule type="expression" dxfId="163" priority="52" stopIfTrue="1">
      <formula>AND(NOT(ISBLANK(G8)),ISBLANK(F8))</formula>
    </cfRule>
  </conditionalFormatting>
  <conditionalFormatting sqref="G8:G52">
    <cfRule type="expression" dxfId="162" priority="51" stopIfTrue="1">
      <formula>AND(NOT(ISBLANK(F8)),ISBLANK(G8))</formula>
    </cfRule>
  </conditionalFormatting>
  <conditionalFormatting sqref="H8:H52">
    <cfRule type="expression" dxfId="161" priority="50" stopIfTrue="1">
      <formula>AND(NOT(ISBLANK(I8)),ISBLANK(H8))</formula>
    </cfRule>
  </conditionalFormatting>
  <conditionalFormatting sqref="I8:I52">
    <cfRule type="expression" dxfId="160" priority="49" stopIfTrue="1">
      <formula>AND(NOT(ISBLANK(H8)),ISBLANK(I8))</formula>
    </cfRule>
  </conditionalFormatting>
  <conditionalFormatting sqref="J8:J52">
    <cfRule type="expression" dxfId="159" priority="48" stopIfTrue="1">
      <formula>AND(NOT(ISBLANK(K8)),ISBLANK(J8))</formula>
    </cfRule>
  </conditionalFormatting>
  <conditionalFormatting sqref="K8:K52">
    <cfRule type="expression" dxfId="158" priority="47" stopIfTrue="1">
      <formula>AND(NOT(ISBLANK(J8)),ISBLANK(K8))</formula>
    </cfRule>
  </conditionalFormatting>
  <conditionalFormatting sqref="L8:L52">
    <cfRule type="expression" dxfId="157" priority="46" stopIfTrue="1">
      <formula>AND(NOT(ISBLANK(M8)),ISBLANK(L8))</formula>
    </cfRule>
  </conditionalFormatting>
  <conditionalFormatting sqref="M8:M52">
    <cfRule type="expression" dxfId="156" priority="45" stopIfTrue="1">
      <formula>AND(NOT(ISBLANK(L8)),ISBLANK(M8))</formula>
    </cfRule>
  </conditionalFormatting>
  <conditionalFormatting sqref="N8:N52">
    <cfRule type="expression" dxfId="155" priority="44" stopIfTrue="1">
      <formula>AND(NOT(ISBLANK(O8)),ISBLANK(N8))</formula>
    </cfRule>
  </conditionalFormatting>
  <conditionalFormatting sqref="O8:O52">
    <cfRule type="expression" dxfId="154" priority="43" stopIfTrue="1">
      <formula>AND(NOT(ISBLANK(N8)),ISBLANK(O8))</formula>
    </cfRule>
  </conditionalFormatting>
  <conditionalFormatting sqref="R9:R52">
    <cfRule type="expression" dxfId="153" priority="42" stopIfTrue="1">
      <formula>AND(NOT(ISBLANK(S9)),ISBLANK(R9))</formula>
    </cfRule>
  </conditionalFormatting>
  <conditionalFormatting sqref="S9:S52">
    <cfRule type="expression" dxfId="152" priority="41" stopIfTrue="1">
      <formula>AND(NOT(ISBLANK(R9)),ISBLANK(S9))</formula>
    </cfRule>
  </conditionalFormatting>
  <conditionalFormatting sqref="T9:T52">
    <cfRule type="expression" dxfId="151" priority="40" stopIfTrue="1">
      <formula>AND(NOT(ISBLANK(U9)),ISBLANK(T9))</formula>
    </cfRule>
  </conditionalFormatting>
  <conditionalFormatting sqref="U9:U52">
    <cfRule type="expression" dxfId="150" priority="39" stopIfTrue="1">
      <formula>AND(NOT(ISBLANK(T9)),ISBLANK(U9))</formula>
    </cfRule>
  </conditionalFormatting>
  <conditionalFormatting sqref="V9:V52">
    <cfRule type="expression" dxfId="149" priority="38" stopIfTrue="1">
      <formula>AND(NOT(ISBLANK(W9)),ISBLANK(V9))</formula>
    </cfRule>
  </conditionalFormatting>
  <conditionalFormatting sqref="W9:W52">
    <cfRule type="expression" dxfId="148" priority="37" stopIfTrue="1">
      <formula>AND(NOT(ISBLANK(V9)),ISBLANK(W9))</formula>
    </cfRule>
  </conditionalFormatting>
  <conditionalFormatting sqref="X9:X52">
    <cfRule type="expression" dxfId="147" priority="36" stopIfTrue="1">
      <formula>AND(NOT(ISBLANK(Y9)),ISBLANK(X9))</formula>
    </cfRule>
  </conditionalFormatting>
  <conditionalFormatting sqref="Y9:Y52">
    <cfRule type="expression" dxfId="146" priority="35" stopIfTrue="1">
      <formula>AND(NOT(ISBLANK(X9)),ISBLANK(Y9))</formula>
    </cfRule>
  </conditionalFormatting>
  <conditionalFormatting sqref="R8">
    <cfRule type="expression" dxfId="145" priority="34">
      <formula>AND(NOT(ISBLANK(S8)),ISBLANK(R8))</formula>
    </cfRule>
  </conditionalFormatting>
  <conditionalFormatting sqref="S8">
    <cfRule type="expression" dxfId="144" priority="33">
      <formula>AND(NOT(ISBLANK(R8)),ISBLANK(S8))</formula>
    </cfRule>
  </conditionalFormatting>
  <conditionalFormatting sqref="T8">
    <cfRule type="expression" dxfId="143" priority="32">
      <formula>AND(NOT(ISBLANK(U8)),ISBLANK(T8))</formula>
    </cfRule>
  </conditionalFormatting>
  <conditionalFormatting sqref="U8">
    <cfRule type="expression" dxfId="142" priority="31">
      <formula>AND(NOT(ISBLANK(T8)),ISBLANK(U8))</formula>
    </cfRule>
  </conditionalFormatting>
  <conditionalFormatting sqref="V8">
    <cfRule type="expression" dxfId="141" priority="30">
      <formula>AND(NOT(ISBLANK(W8)),ISBLANK(V8))</formula>
    </cfRule>
  </conditionalFormatting>
  <conditionalFormatting sqref="W8">
    <cfRule type="expression" dxfId="140" priority="29">
      <formula>AND(NOT(ISBLANK(V8)),ISBLANK(W8))</formula>
    </cfRule>
  </conditionalFormatting>
  <conditionalFormatting sqref="X8">
    <cfRule type="expression" dxfId="139" priority="28">
      <formula>AND(NOT(ISBLANK(Y8)),ISBLANK(X8))</formula>
    </cfRule>
  </conditionalFormatting>
  <conditionalFormatting sqref="Y8">
    <cfRule type="expression" dxfId="138" priority="27">
      <formula>AND(NOT(ISBLANK(X8)),ISBLANK(Y8))</formula>
    </cfRule>
  </conditionalFormatting>
  <conditionalFormatting sqref="B8">
    <cfRule type="expression" dxfId="137" priority="26" stopIfTrue="1">
      <formula>AND(NOT(ISBLANK($A8)),ISBLANK(B8))</formula>
    </cfRule>
  </conditionalFormatting>
  <conditionalFormatting sqref="C8">
    <cfRule type="expression" dxfId="136" priority="25" stopIfTrue="1">
      <formula>AND(NOT(ISBLANK(A8)),ISBLANK(C8))</formula>
    </cfRule>
  </conditionalFormatting>
  <conditionalFormatting sqref="D7">
    <cfRule type="expression" dxfId="135" priority="24" stopIfTrue="1">
      <formula>AND(NOT(ISBLANK(E7)),ISBLANK(D7))</formula>
    </cfRule>
  </conditionalFormatting>
  <conditionalFormatting sqref="E7">
    <cfRule type="expression" dxfId="134" priority="23" stopIfTrue="1">
      <formula>AND(NOT(ISBLANK(D7)),ISBLANK(E7))</formula>
    </cfRule>
  </conditionalFormatting>
  <conditionalFormatting sqref="F7">
    <cfRule type="expression" dxfId="133" priority="22" stopIfTrue="1">
      <formula>AND(NOT(ISBLANK(G7)),ISBLANK(F7))</formula>
    </cfRule>
  </conditionalFormatting>
  <conditionalFormatting sqref="G7">
    <cfRule type="expression" dxfId="132" priority="21" stopIfTrue="1">
      <formula>AND(NOT(ISBLANK(F7)),ISBLANK(G7))</formula>
    </cfRule>
  </conditionalFormatting>
  <conditionalFormatting sqref="H7">
    <cfRule type="expression" dxfId="131" priority="20" stopIfTrue="1">
      <formula>AND(NOT(ISBLANK(I7)),ISBLANK(H7))</formula>
    </cfRule>
  </conditionalFormatting>
  <conditionalFormatting sqref="I7">
    <cfRule type="expression" dxfId="130" priority="19" stopIfTrue="1">
      <formula>AND(NOT(ISBLANK(H7)),ISBLANK(I7))</formula>
    </cfRule>
  </conditionalFormatting>
  <conditionalFormatting sqref="J7">
    <cfRule type="expression" dxfId="129" priority="18" stopIfTrue="1">
      <formula>AND(NOT(ISBLANK(K7)),ISBLANK(J7))</formula>
    </cfRule>
  </conditionalFormatting>
  <conditionalFormatting sqref="K7">
    <cfRule type="expression" dxfId="128" priority="17" stopIfTrue="1">
      <formula>AND(NOT(ISBLANK(J7)),ISBLANK(K7))</formula>
    </cfRule>
  </conditionalFormatting>
  <conditionalFormatting sqref="L7">
    <cfRule type="expression" dxfId="127" priority="16" stopIfTrue="1">
      <formula>AND(NOT(ISBLANK(M7)),ISBLANK(L7))</formula>
    </cfRule>
  </conditionalFormatting>
  <conditionalFormatting sqref="M7">
    <cfRule type="expression" dxfId="126" priority="15" stopIfTrue="1">
      <formula>AND(NOT(ISBLANK(L7)),ISBLANK(M7))</formula>
    </cfRule>
  </conditionalFormatting>
  <conditionalFormatting sqref="N7">
    <cfRule type="expression" dxfId="125" priority="14" stopIfTrue="1">
      <formula>AND(NOT(ISBLANK(O7)),ISBLANK(N7))</formula>
    </cfRule>
  </conditionalFormatting>
  <conditionalFormatting sqref="O7">
    <cfRule type="expression" dxfId="124" priority="13" stopIfTrue="1">
      <formula>AND(NOT(ISBLANK(N7)),ISBLANK(O7))</formula>
    </cfRule>
  </conditionalFormatting>
  <conditionalFormatting sqref="B7">
    <cfRule type="expression" dxfId="123" priority="12" stopIfTrue="1">
      <formula>AND(NOT(ISBLANK($A7)),ISBLANK(B7))</formula>
    </cfRule>
  </conditionalFormatting>
  <conditionalFormatting sqref="C7">
    <cfRule type="expression" dxfId="122" priority="11" stopIfTrue="1">
      <formula>AND(NOT(ISBLANK(A7)),ISBLANK(C7))</formula>
    </cfRule>
  </conditionalFormatting>
  <conditionalFormatting sqref="R7">
    <cfRule type="expression" dxfId="121" priority="10">
      <formula>AND(NOT(ISBLANK(S7)),ISBLANK(R7))</formula>
    </cfRule>
  </conditionalFormatting>
  <conditionalFormatting sqref="S7">
    <cfRule type="expression" dxfId="120" priority="9">
      <formula>AND(NOT(ISBLANK(R7)),ISBLANK(S7))</formula>
    </cfRule>
  </conditionalFormatting>
  <conditionalFormatting sqref="T7">
    <cfRule type="expression" dxfId="119" priority="8">
      <formula>AND(NOT(ISBLANK(U7)),ISBLANK(T7))</formula>
    </cfRule>
  </conditionalFormatting>
  <conditionalFormatting sqref="U7">
    <cfRule type="expression" dxfId="118" priority="7">
      <formula>AND(NOT(ISBLANK(T7)),ISBLANK(U7))</formula>
    </cfRule>
  </conditionalFormatting>
  <conditionalFormatting sqref="V7">
    <cfRule type="expression" dxfId="117" priority="6">
      <formula>AND(NOT(ISBLANK(W7)),ISBLANK(V7))</formula>
    </cfRule>
  </conditionalFormatting>
  <conditionalFormatting sqref="W7">
    <cfRule type="expression" dxfId="116" priority="5">
      <formula>AND(NOT(ISBLANK(V7)),ISBLANK(W7))</formula>
    </cfRule>
  </conditionalFormatting>
  <conditionalFormatting sqref="X7">
    <cfRule type="expression" dxfId="115" priority="4">
      <formula>AND(NOT(ISBLANK(Y7)),ISBLANK(X7))</formula>
    </cfRule>
  </conditionalFormatting>
  <conditionalFormatting sqref="Y7">
    <cfRule type="expression" dxfId="114" priority="3">
      <formula>AND(NOT(ISBLANK(X7)),ISBLANK(Y7))</formula>
    </cfRule>
  </conditionalFormatting>
  <conditionalFormatting sqref="B9">
    <cfRule type="expression" dxfId="113" priority="2" stopIfTrue="1">
      <formula>AND(NOT(ISBLANK($A9)),ISBLANK(B9))</formula>
    </cfRule>
  </conditionalFormatting>
  <conditionalFormatting sqref="B11">
    <cfRule type="expression" dxfId="112" priority="1" stopIfTrue="1">
      <formula>AND(NOT(ISBLANK($A11)),ISBLANK(B11))</formula>
    </cfRule>
  </conditionalFormatting>
  <dataValidations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B19">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20:B52 B7:B18">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D7:AI52 AK7:AL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opLeftCell="AJ1" zoomScaleNormal="100" workbookViewId="0">
      <selection activeCell="AO7" sqref="AO7:AO32"/>
    </sheetView>
  </sheetViews>
  <sheetFormatPr defaultColWidth="8.90625" defaultRowHeight="15" x14ac:dyDescent="0.25"/>
  <cols>
    <col min="1" max="1" width="23.54296875" style="77" customWidth="1"/>
    <col min="2" max="2" width="15.08984375" style="77" customWidth="1"/>
    <col min="3" max="3" width="13.08984375" style="77" customWidth="1"/>
    <col min="4" max="15" width="9.6328125" style="77" customWidth="1"/>
    <col min="16" max="17" width="9.1796875" style="63" customWidth="1"/>
    <col min="18" max="23" width="9.6328125" style="63" customWidth="1"/>
    <col min="24" max="25" width="10.08984375" style="63" customWidth="1"/>
    <col min="26" max="27" width="9.6328125" style="63" customWidth="1"/>
    <col min="28" max="29" width="11.08984375" style="63" customWidth="1"/>
    <col min="30" max="36" width="15.54296875" style="63" customWidth="1"/>
    <col min="37" max="39" width="17.6328125" style="63" customWidth="1"/>
    <col min="40" max="40" width="20.81640625" style="63" customWidth="1"/>
    <col min="41" max="41" width="18" style="63" customWidth="1"/>
    <col min="42" max="42" width="13.81640625" style="63" customWidth="1"/>
    <col min="43" max="16384" width="8.90625" style="63"/>
  </cols>
  <sheetData>
    <row r="1" spans="1:42" ht="7.5" customHeight="1" x14ac:dyDescent="0.25">
      <c r="A1" s="62"/>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row>
    <row r="2" spans="1:42" ht="113.25" customHeight="1" x14ac:dyDescent="0.25">
      <c r="A2" s="111" t="s">
        <v>77</v>
      </c>
      <c r="B2" s="112"/>
      <c r="C2" s="112"/>
      <c r="D2" s="112"/>
      <c r="E2" s="112"/>
      <c r="F2" s="112"/>
      <c r="G2" s="112"/>
      <c r="H2" s="113"/>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row>
    <row r="3" spans="1:42" ht="7.5" customHeight="1" x14ac:dyDescent="0.25">
      <c r="A3" s="62"/>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row>
    <row r="4" spans="1:42" s="64" customFormat="1" ht="15" customHeight="1" x14ac:dyDescent="0.25">
      <c r="A4" s="114" t="s">
        <v>0</v>
      </c>
      <c r="B4" s="117" t="s">
        <v>1</v>
      </c>
      <c r="C4" s="117" t="s">
        <v>2</v>
      </c>
      <c r="D4" s="118" t="s">
        <v>3</v>
      </c>
      <c r="E4" s="119"/>
      <c r="F4" s="119"/>
      <c r="G4" s="119"/>
      <c r="H4" s="119"/>
      <c r="I4" s="119"/>
      <c r="J4" s="119"/>
      <c r="K4" s="119"/>
      <c r="L4" s="119"/>
      <c r="M4" s="119"/>
      <c r="N4" s="119"/>
      <c r="O4" s="119"/>
      <c r="P4" s="119"/>
      <c r="Q4" s="120"/>
      <c r="R4" s="126" t="s">
        <v>4</v>
      </c>
      <c r="S4" s="140"/>
      <c r="T4" s="140"/>
      <c r="U4" s="140"/>
      <c r="V4" s="140"/>
      <c r="W4" s="140"/>
      <c r="X4" s="140"/>
      <c r="Y4" s="140"/>
      <c r="Z4" s="140"/>
      <c r="AA4" s="127"/>
      <c r="AB4" s="128" t="s">
        <v>5</v>
      </c>
      <c r="AC4" s="129"/>
      <c r="AD4" s="132" t="s">
        <v>78</v>
      </c>
      <c r="AE4" s="133"/>
      <c r="AF4" s="133"/>
      <c r="AG4" s="133"/>
      <c r="AH4" s="133"/>
      <c r="AI4" s="133"/>
      <c r="AJ4" s="134"/>
      <c r="AK4" s="135" t="s">
        <v>79</v>
      </c>
      <c r="AL4" s="136"/>
      <c r="AM4" s="136"/>
      <c r="AN4" s="137" t="s">
        <v>80</v>
      </c>
      <c r="AO4" s="114" t="s">
        <v>81</v>
      </c>
      <c r="AP4" s="114" t="s">
        <v>82</v>
      </c>
    </row>
    <row r="5" spans="1:42" s="64" customFormat="1" ht="53.25" customHeight="1" x14ac:dyDescent="0.25">
      <c r="A5" s="115"/>
      <c r="B5" s="115"/>
      <c r="C5" s="115"/>
      <c r="D5" s="121" t="s">
        <v>83</v>
      </c>
      <c r="E5" s="122"/>
      <c r="F5" s="121" t="s">
        <v>84</v>
      </c>
      <c r="G5" s="122"/>
      <c r="H5" s="121" t="s">
        <v>85</v>
      </c>
      <c r="I5" s="122"/>
      <c r="J5" s="121" t="s">
        <v>13</v>
      </c>
      <c r="K5" s="122"/>
      <c r="L5" s="121" t="s">
        <v>86</v>
      </c>
      <c r="M5" s="122"/>
      <c r="N5" s="121" t="s">
        <v>15</v>
      </c>
      <c r="O5" s="122"/>
      <c r="P5" s="118" t="s">
        <v>16</v>
      </c>
      <c r="Q5" s="120"/>
      <c r="R5" s="118" t="s">
        <v>17</v>
      </c>
      <c r="S5" s="127"/>
      <c r="T5" s="126" t="s">
        <v>18</v>
      </c>
      <c r="U5" s="127"/>
      <c r="V5" s="126" t="s">
        <v>19</v>
      </c>
      <c r="W5" s="127"/>
      <c r="X5" s="126" t="s">
        <v>20</v>
      </c>
      <c r="Y5" s="127"/>
      <c r="Z5" s="118" t="s">
        <v>21</v>
      </c>
      <c r="AA5" s="120"/>
      <c r="AB5" s="130"/>
      <c r="AC5" s="131"/>
      <c r="AD5" s="114" t="s">
        <v>87</v>
      </c>
      <c r="AE5" s="114" t="s">
        <v>88</v>
      </c>
      <c r="AF5" s="114" t="s">
        <v>89</v>
      </c>
      <c r="AG5" s="114" t="s">
        <v>90</v>
      </c>
      <c r="AH5" s="114" t="s">
        <v>91</v>
      </c>
      <c r="AI5" s="114" t="s">
        <v>92</v>
      </c>
      <c r="AJ5" s="125" t="s">
        <v>93</v>
      </c>
      <c r="AK5" s="114" t="s">
        <v>94</v>
      </c>
      <c r="AL5" s="114" t="s">
        <v>95</v>
      </c>
      <c r="AM5" s="114" t="s">
        <v>96</v>
      </c>
      <c r="AN5" s="138"/>
      <c r="AO5" s="123"/>
      <c r="AP5" s="123"/>
    </row>
    <row r="6" spans="1:42" ht="57.75" customHeight="1" x14ac:dyDescent="0.25">
      <c r="A6" s="116"/>
      <c r="B6" s="116"/>
      <c r="C6" s="116"/>
      <c r="D6" s="65" t="s">
        <v>32</v>
      </c>
      <c r="E6" s="65" t="s">
        <v>33</v>
      </c>
      <c r="F6" s="65" t="s">
        <v>32</v>
      </c>
      <c r="G6" s="65" t="s">
        <v>33</v>
      </c>
      <c r="H6" s="65" t="s">
        <v>32</v>
      </c>
      <c r="I6" s="65" t="s">
        <v>33</v>
      </c>
      <c r="J6" s="65" t="s">
        <v>32</v>
      </c>
      <c r="K6" s="65" t="s">
        <v>33</v>
      </c>
      <c r="L6" s="65" t="s">
        <v>32</v>
      </c>
      <c r="M6" s="65" t="s">
        <v>33</v>
      </c>
      <c r="N6" s="65" t="s">
        <v>32</v>
      </c>
      <c r="O6" s="65" t="s">
        <v>33</v>
      </c>
      <c r="P6" s="65" t="s">
        <v>32</v>
      </c>
      <c r="Q6" s="65" t="s">
        <v>33</v>
      </c>
      <c r="R6" s="66" t="s">
        <v>32</v>
      </c>
      <c r="S6" s="66" t="s">
        <v>33</v>
      </c>
      <c r="T6" s="66" t="s">
        <v>32</v>
      </c>
      <c r="U6" s="66" t="s">
        <v>33</v>
      </c>
      <c r="V6" s="66" t="s">
        <v>32</v>
      </c>
      <c r="W6" s="66" t="s">
        <v>33</v>
      </c>
      <c r="X6" s="66" t="s">
        <v>32</v>
      </c>
      <c r="Y6" s="66" t="s">
        <v>33</v>
      </c>
      <c r="Z6" s="66" t="s">
        <v>32</v>
      </c>
      <c r="AA6" s="66" t="s">
        <v>33</v>
      </c>
      <c r="AB6" s="67" t="s">
        <v>32</v>
      </c>
      <c r="AC6" s="68" t="s">
        <v>33</v>
      </c>
      <c r="AD6" s="124"/>
      <c r="AE6" s="124"/>
      <c r="AF6" s="124"/>
      <c r="AG6" s="124"/>
      <c r="AH6" s="124"/>
      <c r="AI6" s="124"/>
      <c r="AJ6" s="125"/>
      <c r="AK6" s="124"/>
      <c r="AL6" s="124"/>
      <c r="AM6" s="124"/>
      <c r="AN6" s="139"/>
      <c r="AO6" s="124"/>
      <c r="AP6" s="124"/>
    </row>
    <row r="7" spans="1:42" ht="60" x14ac:dyDescent="0.25">
      <c r="A7" s="69" t="s">
        <v>59</v>
      </c>
      <c r="B7" s="54" t="s">
        <v>34</v>
      </c>
      <c r="C7" s="69" t="s">
        <v>35</v>
      </c>
      <c r="D7" s="38">
        <v>60</v>
      </c>
      <c r="E7" s="38">
        <v>53.2</v>
      </c>
      <c r="F7" s="38">
        <v>263</v>
      </c>
      <c r="G7" s="38">
        <v>240</v>
      </c>
      <c r="H7" s="38">
        <v>499</v>
      </c>
      <c r="I7" s="38">
        <v>457.5</v>
      </c>
      <c r="J7" s="38">
        <v>38</v>
      </c>
      <c r="K7" s="38">
        <v>35.700000000000003</v>
      </c>
      <c r="L7" s="38">
        <v>3</v>
      </c>
      <c r="M7" s="38">
        <v>3</v>
      </c>
      <c r="N7" s="38">
        <v>2</v>
      </c>
      <c r="O7" s="38">
        <v>1.2</v>
      </c>
      <c r="P7" s="70">
        <f>SUM(D7,F7,H7,J7,L7,N7)</f>
        <v>865</v>
      </c>
      <c r="Q7" s="70">
        <f>SUM(E7,G7,I7,K7,M7,O7)</f>
        <v>790.60000000000014</v>
      </c>
      <c r="R7" s="38">
        <v>15</v>
      </c>
      <c r="S7" s="38">
        <v>15</v>
      </c>
      <c r="T7" s="38">
        <v>0</v>
      </c>
      <c r="U7" s="38">
        <v>0</v>
      </c>
      <c r="V7" s="38">
        <v>0</v>
      </c>
      <c r="W7" s="38">
        <v>0</v>
      </c>
      <c r="X7" s="38">
        <v>4</v>
      </c>
      <c r="Y7" s="38">
        <v>4</v>
      </c>
      <c r="Z7" s="71">
        <f>SUM(R7,T7,V7,X7,)</f>
        <v>19</v>
      </c>
      <c r="AA7" s="71">
        <f>SUM(S7,U7,W7,Y7)</f>
        <v>19</v>
      </c>
      <c r="AB7" s="72">
        <f>P7+Z7</f>
        <v>884</v>
      </c>
      <c r="AC7" s="72">
        <f>Q7+AA7</f>
        <v>809.60000000000014</v>
      </c>
      <c r="AD7" s="41">
        <v>2095560.03</v>
      </c>
      <c r="AE7" s="73">
        <v>18390.12</v>
      </c>
      <c r="AF7" s="42">
        <v>0</v>
      </c>
      <c r="AG7" s="42">
        <v>13533.04</v>
      </c>
      <c r="AH7" s="42">
        <v>374055.79</v>
      </c>
      <c r="AI7" s="42">
        <v>156931.29</v>
      </c>
      <c r="AJ7" s="74">
        <f>SUM(AD7:AI7)</f>
        <v>2658470.27</v>
      </c>
      <c r="AK7" s="48">
        <v>28500</v>
      </c>
      <c r="AL7" s="48">
        <v>67733.23</v>
      </c>
      <c r="AM7" s="75">
        <f>SUM(AK7:AL7)</f>
        <v>96233.23</v>
      </c>
      <c r="AN7" s="75">
        <f>SUM(AM7,AJ7)</f>
        <v>2754703.5</v>
      </c>
      <c r="AO7" s="51"/>
      <c r="AP7" s="51"/>
    </row>
    <row r="8" spans="1:42" ht="60" x14ac:dyDescent="0.25">
      <c r="A8" s="69" t="s">
        <v>36</v>
      </c>
      <c r="B8" s="54" t="s">
        <v>37</v>
      </c>
      <c r="C8" s="69" t="s">
        <v>35</v>
      </c>
      <c r="D8" s="38">
        <v>5</v>
      </c>
      <c r="E8" s="38">
        <v>4.88</v>
      </c>
      <c r="F8" s="38">
        <v>35</v>
      </c>
      <c r="G8" s="38">
        <v>33.58</v>
      </c>
      <c r="H8" s="38">
        <v>51</v>
      </c>
      <c r="I8" s="38">
        <v>48.36</v>
      </c>
      <c r="J8" s="38">
        <v>12</v>
      </c>
      <c r="K8" s="38">
        <v>11.79</v>
      </c>
      <c r="L8" s="38">
        <v>4</v>
      </c>
      <c r="M8" s="38">
        <v>3.1</v>
      </c>
      <c r="N8" s="38"/>
      <c r="O8" s="38"/>
      <c r="P8" s="70">
        <f t="shared" ref="P8:Q52" si="0">SUM(D8,F8,H8,J8,L8,N8)</f>
        <v>107</v>
      </c>
      <c r="Q8" s="70">
        <f t="shared" si="0"/>
        <v>101.70999999999998</v>
      </c>
      <c r="R8" s="38">
        <v>2</v>
      </c>
      <c r="S8" s="38">
        <v>2</v>
      </c>
      <c r="T8" s="38"/>
      <c r="U8" s="38"/>
      <c r="V8" s="38">
        <v>10</v>
      </c>
      <c r="W8" s="38">
        <v>10</v>
      </c>
      <c r="X8" s="38"/>
      <c r="Y8" s="38"/>
      <c r="Z8" s="71">
        <f t="shared" ref="Z8:Z52" si="1">SUM(R8,T8,V8,X8,)</f>
        <v>12</v>
      </c>
      <c r="AA8" s="71">
        <f t="shared" ref="AA8:AA52" si="2">SUM(S8,U8,W8,Y8)</f>
        <v>12</v>
      </c>
      <c r="AB8" s="72">
        <f t="shared" ref="AB8:AC52" si="3">P8+Z8</f>
        <v>119</v>
      </c>
      <c r="AC8" s="72">
        <f t="shared" si="3"/>
        <v>113.70999999999998</v>
      </c>
      <c r="AD8" s="41">
        <v>280337</v>
      </c>
      <c r="AE8" s="73">
        <v>4512</v>
      </c>
      <c r="AF8" s="42"/>
      <c r="AG8" s="42"/>
      <c r="AH8" s="42">
        <v>69777</v>
      </c>
      <c r="AI8" s="42">
        <v>20458</v>
      </c>
      <c r="AJ8" s="74">
        <f t="shared" ref="AJ8:AJ52" si="4">SUM(AD8:AI8)</f>
        <v>375084</v>
      </c>
      <c r="AK8" s="48">
        <v>109291</v>
      </c>
      <c r="AL8" s="48"/>
      <c r="AM8" s="75">
        <f t="shared" ref="AM8:AM52" si="5">SUM(AK8:AL8)</f>
        <v>109291</v>
      </c>
      <c r="AN8" s="75">
        <f t="shared" ref="AN8:AN45" si="6">SUM(AM8,AJ8)</f>
        <v>484375</v>
      </c>
      <c r="AO8" s="51"/>
      <c r="AP8" s="76"/>
    </row>
    <row r="9" spans="1:42" ht="60" x14ac:dyDescent="0.25">
      <c r="A9" s="54" t="s">
        <v>38</v>
      </c>
      <c r="B9" s="54" t="s">
        <v>37</v>
      </c>
      <c r="C9" s="54" t="s">
        <v>35</v>
      </c>
      <c r="D9" s="38">
        <v>196</v>
      </c>
      <c r="E9" s="38">
        <v>175.94</v>
      </c>
      <c r="F9" s="38">
        <v>311</v>
      </c>
      <c r="G9" s="38">
        <v>293.23</v>
      </c>
      <c r="H9" s="38">
        <v>709</v>
      </c>
      <c r="I9" s="38">
        <v>662.64</v>
      </c>
      <c r="J9" s="38">
        <v>198</v>
      </c>
      <c r="K9" s="38">
        <v>183.09</v>
      </c>
      <c r="L9" s="38">
        <v>43</v>
      </c>
      <c r="M9" s="38">
        <v>41.37</v>
      </c>
      <c r="N9" s="38"/>
      <c r="O9" s="38"/>
      <c r="P9" s="70">
        <f t="shared" si="0"/>
        <v>1457</v>
      </c>
      <c r="Q9" s="70">
        <f t="shared" si="0"/>
        <v>1356.2699999999998</v>
      </c>
      <c r="R9" s="38">
        <v>13</v>
      </c>
      <c r="S9" s="38">
        <v>13</v>
      </c>
      <c r="T9" s="38"/>
      <c r="U9" s="38"/>
      <c r="V9" s="38">
        <v>1</v>
      </c>
      <c r="W9" s="38">
        <v>1</v>
      </c>
      <c r="X9" s="38">
        <v>1</v>
      </c>
      <c r="Y9" s="38">
        <v>1</v>
      </c>
      <c r="Z9" s="71">
        <f t="shared" si="1"/>
        <v>15</v>
      </c>
      <c r="AA9" s="71">
        <f t="shared" si="2"/>
        <v>15</v>
      </c>
      <c r="AB9" s="72">
        <f t="shared" si="3"/>
        <v>1472</v>
      </c>
      <c r="AC9" s="72">
        <f t="shared" si="3"/>
        <v>1371.2699999999998</v>
      </c>
      <c r="AD9" s="41">
        <v>4108255.68</v>
      </c>
      <c r="AE9" s="42">
        <v>70456.78</v>
      </c>
      <c r="AF9" s="42">
        <v>7250</v>
      </c>
      <c r="AG9" s="42">
        <v>33003.360000000001</v>
      </c>
      <c r="AH9" s="42">
        <v>1050423.56</v>
      </c>
      <c r="AI9" s="42">
        <v>341136.11</v>
      </c>
      <c r="AJ9" s="74">
        <f t="shared" si="4"/>
        <v>5610525.4900000012</v>
      </c>
      <c r="AK9" s="48">
        <v>43688.33</v>
      </c>
      <c r="AL9" s="48">
        <v>5000</v>
      </c>
      <c r="AM9" s="75">
        <f t="shared" si="5"/>
        <v>48688.33</v>
      </c>
      <c r="AN9" s="75">
        <f t="shared" si="6"/>
        <v>5659213.8200000012</v>
      </c>
      <c r="AO9" s="76"/>
      <c r="AP9" s="76"/>
    </row>
    <row r="10" spans="1:42" ht="60" x14ac:dyDescent="0.25">
      <c r="A10" s="54" t="s">
        <v>60</v>
      </c>
      <c r="B10" s="54" t="s">
        <v>39</v>
      </c>
      <c r="C10" s="54" t="s">
        <v>35</v>
      </c>
      <c r="D10" s="38">
        <v>156</v>
      </c>
      <c r="E10" s="38">
        <v>148.82499999999999</v>
      </c>
      <c r="F10" s="38">
        <v>394</v>
      </c>
      <c r="G10" s="38">
        <v>382.43799999999999</v>
      </c>
      <c r="H10" s="38">
        <v>1160</v>
      </c>
      <c r="I10" s="38">
        <v>1134.423</v>
      </c>
      <c r="J10" s="38">
        <v>1175</v>
      </c>
      <c r="K10" s="38">
        <v>1133.345</v>
      </c>
      <c r="L10" s="38">
        <v>213</v>
      </c>
      <c r="M10" s="38">
        <v>204.934</v>
      </c>
      <c r="N10" s="38">
        <v>0</v>
      </c>
      <c r="O10" s="38">
        <v>0</v>
      </c>
      <c r="P10" s="70">
        <f t="shared" si="0"/>
        <v>3098</v>
      </c>
      <c r="Q10" s="70">
        <f t="shared" si="0"/>
        <v>3003.9650000000001</v>
      </c>
      <c r="R10" s="38">
        <v>65</v>
      </c>
      <c r="S10" s="38">
        <v>65</v>
      </c>
      <c r="T10" s="38">
        <v>6</v>
      </c>
      <c r="U10" s="38">
        <v>6</v>
      </c>
      <c r="V10" s="38">
        <v>52</v>
      </c>
      <c r="W10" s="38">
        <v>52</v>
      </c>
      <c r="X10" s="38">
        <v>55</v>
      </c>
      <c r="Y10" s="38">
        <v>55</v>
      </c>
      <c r="Z10" s="71">
        <f t="shared" si="1"/>
        <v>178</v>
      </c>
      <c r="AA10" s="71">
        <f t="shared" si="2"/>
        <v>178</v>
      </c>
      <c r="AB10" s="72">
        <f t="shared" si="3"/>
        <v>3276</v>
      </c>
      <c r="AC10" s="72">
        <f t="shared" si="3"/>
        <v>3181.9650000000001</v>
      </c>
      <c r="AD10" s="41">
        <v>11031918.720000001</v>
      </c>
      <c r="AE10" s="42">
        <v>290192.84000000003</v>
      </c>
      <c r="AF10" s="42">
        <v>35870</v>
      </c>
      <c r="AG10" s="42">
        <v>50400.53</v>
      </c>
      <c r="AH10" s="42">
        <v>2184634.9900000002</v>
      </c>
      <c r="AI10" s="42">
        <v>986320.73</v>
      </c>
      <c r="AJ10" s="74">
        <f t="shared" si="4"/>
        <v>14579337.810000001</v>
      </c>
      <c r="AK10" s="48">
        <v>804310</v>
      </c>
      <c r="AL10" s="48">
        <v>2080300</v>
      </c>
      <c r="AM10" s="75">
        <f t="shared" si="5"/>
        <v>2884610</v>
      </c>
      <c r="AN10" s="75">
        <f t="shared" si="6"/>
        <v>17463947.810000002</v>
      </c>
      <c r="AO10" s="76" t="s">
        <v>71</v>
      </c>
      <c r="AP10" s="76"/>
    </row>
    <row r="11" spans="1:42" ht="60" x14ac:dyDescent="0.25">
      <c r="A11" s="54" t="s">
        <v>74</v>
      </c>
      <c r="B11" s="54" t="s">
        <v>37</v>
      </c>
      <c r="C11" s="54" t="s">
        <v>35</v>
      </c>
      <c r="D11" s="38">
        <v>457</v>
      </c>
      <c r="E11" s="38">
        <v>398</v>
      </c>
      <c r="F11" s="38">
        <v>249</v>
      </c>
      <c r="G11" s="38">
        <v>237</v>
      </c>
      <c r="H11" s="38">
        <v>132</v>
      </c>
      <c r="I11" s="38">
        <v>128</v>
      </c>
      <c r="J11" s="38">
        <v>28</v>
      </c>
      <c r="K11" s="38">
        <v>27</v>
      </c>
      <c r="L11" s="38">
        <v>4</v>
      </c>
      <c r="M11" s="38">
        <v>4</v>
      </c>
      <c r="N11" s="38"/>
      <c r="O11" s="38"/>
      <c r="P11" s="70">
        <f t="shared" si="0"/>
        <v>870</v>
      </c>
      <c r="Q11" s="70">
        <f t="shared" si="0"/>
        <v>794</v>
      </c>
      <c r="R11" s="38"/>
      <c r="S11" s="38"/>
      <c r="T11" s="38"/>
      <c r="U11" s="38"/>
      <c r="V11" s="38"/>
      <c r="W11" s="38"/>
      <c r="X11" s="38">
        <v>22</v>
      </c>
      <c r="Y11" s="38">
        <v>22</v>
      </c>
      <c r="Z11" s="71">
        <f t="shared" si="1"/>
        <v>22</v>
      </c>
      <c r="AA11" s="71">
        <f t="shared" si="2"/>
        <v>22</v>
      </c>
      <c r="AB11" s="72">
        <f t="shared" si="3"/>
        <v>892</v>
      </c>
      <c r="AC11" s="72">
        <f t="shared" si="3"/>
        <v>816</v>
      </c>
      <c r="AD11" s="41">
        <v>1726017.23</v>
      </c>
      <c r="AE11" s="42">
        <v>23963.83</v>
      </c>
      <c r="AF11" s="42">
        <v>0</v>
      </c>
      <c r="AG11" s="42">
        <v>27696.5</v>
      </c>
      <c r="AH11" s="42">
        <v>315160.55</v>
      </c>
      <c r="AI11" s="42">
        <v>121607.81</v>
      </c>
      <c r="AJ11" s="74">
        <f t="shared" si="4"/>
        <v>2214445.92</v>
      </c>
      <c r="AK11" s="48"/>
      <c r="AL11" s="48">
        <v>168236</v>
      </c>
      <c r="AM11" s="75">
        <f t="shared" si="5"/>
        <v>168236</v>
      </c>
      <c r="AN11" s="75">
        <f t="shared" si="6"/>
        <v>2382681.92</v>
      </c>
      <c r="AO11" s="51"/>
      <c r="AP11" s="76"/>
    </row>
    <row r="12" spans="1:42" ht="60" x14ac:dyDescent="0.25">
      <c r="A12" s="54" t="s">
        <v>61</v>
      </c>
      <c r="B12" s="54" t="s">
        <v>40</v>
      </c>
      <c r="C12" s="54" t="s">
        <v>35</v>
      </c>
      <c r="D12" s="38">
        <v>3</v>
      </c>
      <c r="E12" s="38">
        <v>3</v>
      </c>
      <c r="F12" s="38">
        <v>2</v>
      </c>
      <c r="G12" s="38">
        <v>1.8879999999999999</v>
      </c>
      <c r="H12" s="38">
        <v>6</v>
      </c>
      <c r="I12" s="38">
        <v>5.6</v>
      </c>
      <c r="J12" s="38">
        <v>3</v>
      </c>
      <c r="K12" s="38">
        <v>3</v>
      </c>
      <c r="L12" s="38">
        <v>1</v>
      </c>
      <c r="M12" s="38">
        <v>1</v>
      </c>
      <c r="N12" s="38"/>
      <c r="O12" s="38"/>
      <c r="P12" s="70">
        <f t="shared" si="0"/>
        <v>15</v>
      </c>
      <c r="Q12" s="70">
        <f t="shared" si="0"/>
        <v>14.488</v>
      </c>
      <c r="R12" s="38"/>
      <c r="S12" s="38"/>
      <c r="T12" s="38"/>
      <c r="U12" s="38"/>
      <c r="V12" s="38">
        <v>1</v>
      </c>
      <c r="W12" s="38">
        <v>1</v>
      </c>
      <c r="X12" s="38"/>
      <c r="Y12" s="38"/>
      <c r="Z12" s="71">
        <f t="shared" si="1"/>
        <v>1</v>
      </c>
      <c r="AA12" s="71">
        <f t="shared" si="2"/>
        <v>1</v>
      </c>
      <c r="AB12" s="72">
        <f t="shared" si="3"/>
        <v>16</v>
      </c>
      <c r="AC12" s="72">
        <f t="shared" si="3"/>
        <v>15.488</v>
      </c>
      <c r="AD12" s="41">
        <v>52048</v>
      </c>
      <c r="AE12" s="42"/>
      <c r="AF12" s="42"/>
      <c r="AG12" s="42"/>
      <c r="AH12" s="42">
        <v>10817.81</v>
      </c>
      <c r="AI12" s="42">
        <v>4652.88</v>
      </c>
      <c r="AJ12" s="74">
        <f t="shared" si="4"/>
        <v>67518.69</v>
      </c>
      <c r="AK12" s="48">
        <v>1998</v>
      </c>
      <c r="AL12" s="48"/>
      <c r="AM12" s="75">
        <f t="shared" si="5"/>
        <v>1998</v>
      </c>
      <c r="AN12" s="75">
        <f t="shared" si="6"/>
        <v>69516.69</v>
      </c>
      <c r="AO12" s="76" t="s">
        <v>101</v>
      </c>
      <c r="AP12" s="76"/>
    </row>
    <row r="13" spans="1:42" ht="60" x14ac:dyDescent="0.25">
      <c r="A13" s="54" t="s">
        <v>41</v>
      </c>
      <c r="B13" s="54" t="s">
        <v>37</v>
      </c>
      <c r="C13" s="54" t="s">
        <v>35</v>
      </c>
      <c r="D13" s="38">
        <v>418</v>
      </c>
      <c r="E13" s="38">
        <v>389.18</v>
      </c>
      <c r="F13" s="38">
        <v>626</v>
      </c>
      <c r="G13" s="38">
        <v>613.96</v>
      </c>
      <c r="H13" s="38">
        <v>325</v>
      </c>
      <c r="I13" s="38">
        <v>318.91000000000003</v>
      </c>
      <c r="J13" s="38">
        <v>21</v>
      </c>
      <c r="K13" s="38">
        <v>21</v>
      </c>
      <c r="L13" s="38">
        <v>5</v>
      </c>
      <c r="M13" s="38">
        <v>5</v>
      </c>
      <c r="N13" s="38">
        <v>0</v>
      </c>
      <c r="O13" s="38">
        <v>0</v>
      </c>
      <c r="P13" s="70">
        <f t="shared" si="0"/>
        <v>1395</v>
      </c>
      <c r="Q13" s="70">
        <f t="shared" si="0"/>
        <v>1348.0500000000002</v>
      </c>
      <c r="R13" s="38">
        <v>35</v>
      </c>
      <c r="S13" s="38">
        <v>26.76</v>
      </c>
      <c r="T13" s="38">
        <v>2</v>
      </c>
      <c r="U13" s="38">
        <v>1.72</v>
      </c>
      <c r="V13" s="38">
        <v>65</v>
      </c>
      <c r="W13" s="38">
        <v>34.979999999999997</v>
      </c>
      <c r="X13" s="38">
        <v>7</v>
      </c>
      <c r="Y13" s="38">
        <v>1.81</v>
      </c>
      <c r="Z13" s="71">
        <f t="shared" si="1"/>
        <v>109</v>
      </c>
      <c r="AA13" s="71">
        <f t="shared" si="2"/>
        <v>65.27</v>
      </c>
      <c r="AB13" s="72">
        <f t="shared" si="3"/>
        <v>1504</v>
      </c>
      <c r="AC13" s="72">
        <f t="shared" si="3"/>
        <v>1413.3200000000002</v>
      </c>
      <c r="AD13" s="41">
        <v>3389149.57</v>
      </c>
      <c r="AE13" s="42">
        <v>168194.54</v>
      </c>
      <c r="AF13" s="42">
        <v>0</v>
      </c>
      <c r="AG13" s="42">
        <v>31552.29</v>
      </c>
      <c r="AH13" s="42">
        <v>457593.8</v>
      </c>
      <c r="AI13" s="42">
        <v>280550.2</v>
      </c>
      <c r="AJ13" s="74">
        <f t="shared" si="4"/>
        <v>4327040.3999999994</v>
      </c>
      <c r="AK13" s="48">
        <v>383809.17</v>
      </c>
      <c r="AL13" s="48">
        <v>11918.08</v>
      </c>
      <c r="AM13" s="75">
        <f t="shared" si="5"/>
        <v>395727.25</v>
      </c>
      <c r="AN13" s="75">
        <f t="shared" si="6"/>
        <v>4722767.6499999994</v>
      </c>
      <c r="AO13" s="76"/>
      <c r="AP13" s="76"/>
    </row>
    <row r="14" spans="1:42" ht="60" x14ac:dyDescent="0.25">
      <c r="A14" s="54" t="s">
        <v>42</v>
      </c>
      <c r="B14" s="54" t="s">
        <v>37</v>
      </c>
      <c r="C14" s="54" t="s">
        <v>35</v>
      </c>
      <c r="D14" s="38">
        <v>13</v>
      </c>
      <c r="E14" s="38">
        <v>10.66</v>
      </c>
      <c r="F14" s="38">
        <v>34</v>
      </c>
      <c r="G14" s="38">
        <v>32.29</v>
      </c>
      <c r="H14" s="38">
        <v>76</v>
      </c>
      <c r="I14" s="38">
        <v>74.25</v>
      </c>
      <c r="J14" s="38">
        <v>16</v>
      </c>
      <c r="K14" s="38">
        <v>15.91</v>
      </c>
      <c r="L14" s="38">
        <v>3</v>
      </c>
      <c r="M14" s="38">
        <v>2.95</v>
      </c>
      <c r="N14" s="38"/>
      <c r="O14" s="38"/>
      <c r="P14" s="70">
        <f t="shared" si="0"/>
        <v>142</v>
      </c>
      <c r="Q14" s="70">
        <f t="shared" si="0"/>
        <v>136.06</v>
      </c>
      <c r="R14" s="38">
        <v>2</v>
      </c>
      <c r="S14" s="38">
        <v>2</v>
      </c>
      <c r="T14" s="38"/>
      <c r="U14" s="38"/>
      <c r="V14" s="38"/>
      <c r="W14" s="38"/>
      <c r="X14" s="38"/>
      <c r="Y14" s="38"/>
      <c r="Z14" s="71">
        <f t="shared" si="1"/>
        <v>2</v>
      </c>
      <c r="AA14" s="71">
        <f t="shared" si="2"/>
        <v>2</v>
      </c>
      <c r="AB14" s="72">
        <f t="shared" si="3"/>
        <v>144</v>
      </c>
      <c r="AC14" s="72">
        <f t="shared" si="3"/>
        <v>138.06</v>
      </c>
      <c r="AD14" s="41">
        <v>370837</v>
      </c>
      <c r="AE14" s="42">
        <v>3102</v>
      </c>
      <c r="AF14" s="42"/>
      <c r="AG14" s="42"/>
      <c r="AH14" s="42">
        <v>91547</v>
      </c>
      <c r="AI14" s="42">
        <v>27309</v>
      </c>
      <c r="AJ14" s="74">
        <f t="shared" si="4"/>
        <v>492795</v>
      </c>
      <c r="AK14" s="48">
        <v>2362</v>
      </c>
      <c r="AL14" s="48"/>
      <c r="AM14" s="75">
        <f t="shared" si="5"/>
        <v>2362</v>
      </c>
      <c r="AN14" s="75">
        <f t="shared" si="6"/>
        <v>495157</v>
      </c>
      <c r="AO14" s="76"/>
      <c r="AP14" s="76"/>
    </row>
    <row r="15" spans="1:42" ht="60" x14ac:dyDescent="0.25">
      <c r="A15" s="54" t="s">
        <v>63</v>
      </c>
      <c r="B15" s="54" t="s">
        <v>37</v>
      </c>
      <c r="C15" s="54" t="s">
        <v>35</v>
      </c>
      <c r="D15" s="38">
        <v>32</v>
      </c>
      <c r="E15" s="38">
        <v>30.66</v>
      </c>
      <c r="F15" s="38">
        <v>34</v>
      </c>
      <c r="G15" s="38">
        <v>31.47</v>
      </c>
      <c r="H15" s="38">
        <v>135</v>
      </c>
      <c r="I15" s="38">
        <v>126.73</v>
      </c>
      <c r="J15" s="38">
        <v>28</v>
      </c>
      <c r="K15" s="38">
        <v>26.51</v>
      </c>
      <c r="L15" s="38">
        <v>3</v>
      </c>
      <c r="M15" s="38">
        <v>3</v>
      </c>
      <c r="N15" s="38"/>
      <c r="O15" s="38"/>
      <c r="P15" s="70">
        <f t="shared" si="0"/>
        <v>232</v>
      </c>
      <c r="Q15" s="70">
        <f t="shared" si="0"/>
        <v>218.37</v>
      </c>
      <c r="R15" s="38">
        <v>1</v>
      </c>
      <c r="S15" s="38">
        <v>1</v>
      </c>
      <c r="T15" s="38"/>
      <c r="U15" s="38"/>
      <c r="V15" s="38">
        <v>3</v>
      </c>
      <c r="W15" s="38">
        <v>3</v>
      </c>
      <c r="X15" s="38"/>
      <c r="Y15" s="38"/>
      <c r="Z15" s="71">
        <f t="shared" si="1"/>
        <v>4</v>
      </c>
      <c r="AA15" s="71">
        <f t="shared" si="2"/>
        <v>4</v>
      </c>
      <c r="AB15" s="72">
        <f t="shared" si="3"/>
        <v>236</v>
      </c>
      <c r="AC15" s="72">
        <f t="shared" si="3"/>
        <v>222.37</v>
      </c>
      <c r="AD15" s="41">
        <v>586491</v>
      </c>
      <c r="AE15" s="42">
        <v>12649</v>
      </c>
      <c r="AF15" s="42">
        <v>225</v>
      </c>
      <c r="AG15" s="42">
        <v>1131</v>
      </c>
      <c r="AH15" s="42">
        <v>150274</v>
      </c>
      <c r="AI15" s="42">
        <v>43184</v>
      </c>
      <c r="AJ15" s="74">
        <f t="shared" si="4"/>
        <v>793954</v>
      </c>
      <c r="AK15" s="48">
        <v>26154</v>
      </c>
      <c r="AL15" s="48"/>
      <c r="AM15" s="75">
        <f t="shared" si="5"/>
        <v>26154</v>
      </c>
      <c r="AN15" s="75">
        <f t="shared" si="6"/>
        <v>820108</v>
      </c>
      <c r="AO15" s="76"/>
      <c r="AP15" s="76"/>
    </row>
    <row r="16" spans="1:42" ht="60" x14ac:dyDescent="0.25">
      <c r="A16" s="54" t="s">
        <v>43</v>
      </c>
      <c r="B16" s="54" t="s">
        <v>37</v>
      </c>
      <c r="C16" s="54" t="s">
        <v>35</v>
      </c>
      <c r="D16" s="38">
        <v>21</v>
      </c>
      <c r="E16" s="38">
        <v>18</v>
      </c>
      <c r="F16" s="38">
        <v>32</v>
      </c>
      <c r="G16" s="38">
        <v>28</v>
      </c>
      <c r="H16" s="38">
        <v>19</v>
      </c>
      <c r="I16" s="38">
        <v>19</v>
      </c>
      <c r="J16" s="38">
        <v>5</v>
      </c>
      <c r="K16" s="38">
        <v>5</v>
      </c>
      <c r="L16" s="38"/>
      <c r="M16" s="38"/>
      <c r="N16" s="38">
        <v>2</v>
      </c>
      <c r="O16" s="38">
        <v>1.2E-2</v>
      </c>
      <c r="P16" s="70">
        <f t="shared" si="0"/>
        <v>79</v>
      </c>
      <c r="Q16" s="70">
        <f t="shared" si="0"/>
        <v>70.012</v>
      </c>
      <c r="R16" s="38">
        <v>0</v>
      </c>
      <c r="S16" s="38">
        <v>0</v>
      </c>
      <c r="T16" s="38"/>
      <c r="U16" s="38"/>
      <c r="V16" s="38"/>
      <c r="W16" s="38"/>
      <c r="X16" s="38"/>
      <c r="Y16" s="38"/>
      <c r="Z16" s="71">
        <f t="shared" si="1"/>
        <v>0</v>
      </c>
      <c r="AA16" s="71">
        <f t="shared" si="2"/>
        <v>0</v>
      </c>
      <c r="AB16" s="72">
        <f t="shared" si="3"/>
        <v>79</v>
      </c>
      <c r="AC16" s="72">
        <f t="shared" si="3"/>
        <v>70.012</v>
      </c>
      <c r="AD16" s="41">
        <v>240553</v>
      </c>
      <c r="AE16" s="42">
        <v>18188</v>
      </c>
      <c r="AF16" s="42">
        <v>0</v>
      </c>
      <c r="AG16" s="42">
        <v>0</v>
      </c>
      <c r="AH16" s="42">
        <v>62170</v>
      </c>
      <c r="AI16" s="42">
        <v>22911</v>
      </c>
      <c r="AJ16" s="74">
        <f t="shared" si="4"/>
        <v>343822</v>
      </c>
      <c r="AK16" s="48">
        <v>0</v>
      </c>
      <c r="AL16" s="48"/>
      <c r="AM16" s="75">
        <f t="shared" si="5"/>
        <v>0</v>
      </c>
      <c r="AN16" s="75">
        <f t="shared" si="6"/>
        <v>343822</v>
      </c>
      <c r="AO16" s="76"/>
      <c r="AP16" s="76"/>
    </row>
    <row r="17" spans="1:42" ht="60" x14ac:dyDescent="0.25">
      <c r="A17" s="54" t="s">
        <v>64</v>
      </c>
      <c r="B17" s="54" t="s">
        <v>37</v>
      </c>
      <c r="C17" s="54" t="s">
        <v>35</v>
      </c>
      <c r="D17" s="38">
        <v>27</v>
      </c>
      <c r="E17" s="38">
        <v>22.38</v>
      </c>
      <c r="F17" s="38">
        <v>15</v>
      </c>
      <c r="G17" s="38">
        <v>13.53</v>
      </c>
      <c r="H17" s="38">
        <v>147</v>
      </c>
      <c r="I17" s="38">
        <v>128.41</v>
      </c>
      <c r="J17" s="38">
        <v>69</v>
      </c>
      <c r="K17" s="38">
        <v>62.73</v>
      </c>
      <c r="L17" s="38">
        <v>33</v>
      </c>
      <c r="M17" s="38">
        <v>31.64</v>
      </c>
      <c r="N17" s="38"/>
      <c r="O17" s="38"/>
      <c r="P17" s="70">
        <f t="shared" si="0"/>
        <v>291</v>
      </c>
      <c r="Q17" s="70">
        <f t="shared" si="0"/>
        <v>258.69</v>
      </c>
      <c r="R17" s="38">
        <v>4</v>
      </c>
      <c r="S17" s="38">
        <v>4</v>
      </c>
      <c r="T17" s="38"/>
      <c r="U17" s="38"/>
      <c r="V17" s="38">
        <v>3</v>
      </c>
      <c r="W17" s="38">
        <v>3</v>
      </c>
      <c r="X17" s="38"/>
      <c r="Y17" s="38"/>
      <c r="Z17" s="71">
        <f t="shared" si="1"/>
        <v>7</v>
      </c>
      <c r="AA17" s="71">
        <f t="shared" si="2"/>
        <v>7</v>
      </c>
      <c r="AB17" s="72">
        <f t="shared" si="3"/>
        <v>298</v>
      </c>
      <c r="AC17" s="72">
        <f t="shared" si="3"/>
        <v>265.69</v>
      </c>
      <c r="AD17" s="41">
        <v>849586.26</v>
      </c>
      <c r="AE17" s="42">
        <v>2068.75</v>
      </c>
      <c r="AF17" s="42"/>
      <c r="AG17" s="42">
        <v>1672.95</v>
      </c>
      <c r="AH17" s="42">
        <v>161163.95000000001</v>
      </c>
      <c r="AI17" s="42">
        <v>73192.320000000007</v>
      </c>
      <c r="AJ17" s="74">
        <f t="shared" si="4"/>
        <v>1087684.23</v>
      </c>
      <c r="AK17" s="48">
        <v>45750.879999999997</v>
      </c>
      <c r="AL17" s="48"/>
      <c r="AM17" s="75">
        <f t="shared" si="5"/>
        <v>45750.879999999997</v>
      </c>
      <c r="AN17" s="75">
        <f t="shared" si="6"/>
        <v>1133435.1099999999</v>
      </c>
      <c r="AO17" s="76"/>
      <c r="AP17" s="76"/>
    </row>
    <row r="18" spans="1:42" ht="60" x14ac:dyDescent="0.25">
      <c r="A18" s="54" t="s">
        <v>44</v>
      </c>
      <c r="B18" s="54" t="s">
        <v>37</v>
      </c>
      <c r="C18" s="54" t="s">
        <v>35</v>
      </c>
      <c r="D18" s="38">
        <v>543</v>
      </c>
      <c r="E18" s="38">
        <v>506.04860000000002</v>
      </c>
      <c r="F18" s="38">
        <v>255</v>
      </c>
      <c r="G18" s="38">
        <v>240.58680000000001</v>
      </c>
      <c r="H18" s="38">
        <v>670</v>
      </c>
      <c r="I18" s="38">
        <v>642.59969999999998</v>
      </c>
      <c r="J18" s="38">
        <v>87</v>
      </c>
      <c r="K18" s="38">
        <v>86.837800000000001</v>
      </c>
      <c r="L18" s="38">
        <v>7</v>
      </c>
      <c r="M18" s="38">
        <v>6.7838000000000003</v>
      </c>
      <c r="N18" s="38"/>
      <c r="O18" s="38"/>
      <c r="P18" s="70">
        <f t="shared" si="0"/>
        <v>1562</v>
      </c>
      <c r="Q18" s="70">
        <f t="shared" si="0"/>
        <v>1482.8566999999998</v>
      </c>
      <c r="R18" s="38">
        <v>124</v>
      </c>
      <c r="S18" s="38">
        <v>124</v>
      </c>
      <c r="T18" s="38"/>
      <c r="U18" s="38"/>
      <c r="V18" s="38">
        <v>23</v>
      </c>
      <c r="W18" s="38">
        <v>23</v>
      </c>
      <c r="X18" s="38"/>
      <c r="Y18" s="38"/>
      <c r="Z18" s="71">
        <f t="shared" si="1"/>
        <v>147</v>
      </c>
      <c r="AA18" s="71">
        <f t="shared" si="2"/>
        <v>147</v>
      </c>
      <c r="AB18" s="72">
        <f t="shared" si="3"/>
        <v>1709</v>
      </c>
      <c r="AC18" s="72">
        <f t="shared" si="3"/>
        <v>1629.8566999999998</v>
      </c>
      <c r="AD18" s="41">
        <v>3797410.93</v>
      </c>
      <c r="AE18" s="42">
        <v>7290.98</v>
      </c>
      <c r="AF18" s="42">
        <v>0</v>
      </c>
      <c r="AG18" s="42">
        <v>2885.56</v>
      </c>
      <c r="AH18" s="42">
        <v>716608.6</v>
      </c>
      <c r="AI18" s="42">
        <v>300529.7</v>
      </c>
      <c r="AJ18" s="74">
        <f t="shared" si="4"/>
        <v>4824725.7700000005</v>
      </c>
      <c r="AK18" s="48">
        <v>425148.52</v>
      </c>
      <c r="AL18" s="48">
        <v>0</v>
      </c>
      <c r="AM18" s="75">
        <f t="shared" si="5"/>
        <v>425148.52</v>
      </c>
      <c r="AN18" s="75">
        <f t="shared" si="6"/>
        <v>5249874.290000001</v>
      </c>
      <c r="AO18" s="76"/>
      <c r="AP18" s="76"/>
    </row>
    <row r="19" spans="1:42" ht="60" x14ac:dyDescent="0.25">
      <c r="A19" s="54" t="s">
        <v>45</v>
      </c>
      <c r="B19" s="54" t="s">
        <v>47</v>
      </c>
      <c r="C19" s="54" t="s">
        <v>35</v>
      </c>
      <c r="D19" s="38">
        <v>331</v>
      </c>
      <c r="E19" s="38">
        <v>310.39999999999998</v>
      </c>
      <c r="F19" s="38">
        <v>468</v>
      </c>
      <c r="G19" s="38">
        <v>445.8</v>
      </c>
      <c r="H19" s="38">
        <v>1412</v>
      </c>
      <c r="I19" s="38">
        <v>1386.2</v>
      </c>
      <c r="J19" s="38">
        <v>178</v>
      </c>
      <c r="K19" s="38">
        <v>171.4</v>
      </c>
      <c r="L19" s="38">
        <v>105</v>
      </c>
      <c r="M19" s="38">
        <v>101.1</v>
      </c>
      <c r="N19" s="38">
        <v>51</v>
      </c>
      <c r="O19" s="38">
        <v>26.5</v>
      </c>
      <c r="P19" s="70">
        <f t="shared" si="0"/>
        <v>2545</v>
      </c>
      <c r="Q19" s="70">
        <f t="shared" si="0"/>
        <v>2441.4</v>
      </c>
      <c r="R19" s="38">
        <v>18</v>
      </c>
      <c r="S19" s="38">
        <v>18</v>
      </c>
      <c r="T19" s="38">
        <v>21</v>
      </c>
      <c r="U19" s="38">
        <v>21</v>
      </c>
      <c r="V19" s="38">
        <v>3</v>
      </c>
      <c r="W19" s="38">
        <v>3</v>
      </c>
      <c r="X19" s="38">
        <v>0</v>
      </c>
      <c r="Y19" s="38">
        <v>0</v>
      </c>
      <c r="Z19" s="71">
        <f t="shared" si="1"/>
        <v>42</v>
      </c>
      <c r="AA19" s="71">
        <f t="shared" si="2"/>
        <v>42</v>
      </c>
      <c r="AB19" s="72">
        <f t="shared" si="3"/>
        <v>2587</v>
      </c>
      <c r="AC19" s="72">
        <f t="shared" si="3"/>
        <v>2483.4</v>
      </c>
      <c r="AD19" s="41">
        <v>7035000</v>
      </c>
      <c r="AE19" s="42">
        <v>473000</v>
      </c>
      <c r="AF19" s="42">
        <v>0</v>
      </c>
      <c r="AG19" s="42">
        <v>26500</v>
      </c>
      <c r="AH19" s="42">
        <v>855500</v>
      </c>
      <c r="AI19" s="42">
        <v>636500</v>
      </c>
      <c r="AJ19" s="74">
        <f t="shared" si="4"/>
        <v>9026500</v>
      </c>
      <c r="AK19" s="48">
        <v>488998</v>
      </c>
      <c r="AL19" s="48">
        <v>33397</v>
      </c>
      <c r="AM19" s="75">
        <f t="shared" si="5"/>
        <v>522395</v>
      </c>
      <c r="AN19" s="75">
        <f t="shared" si="6"/>
        <v>9548895</v>
      </c>
      <c r="AO19" s="76" t="s">
        <v>102</v>
      </c>
      <c r="AP19" s="76"/>
    </row>
    <row r="20" spans="1:42" ht="60" x14ac:dyDescent="0.25">
      <c r="A20" s="54" t="s">
        <v>46</v>
      </c>
      <c r="B20" s="54" t="s">
        <v>37</v>
      </c>
      <c r="C20" s="54" t="s">
        <v>35</v>
      </c>
      <c r="D20" s="38">
        <v>3</v>
      </c>
      <c r="E20" s="38">
        <v>2.89</v>
      </c>
      <c r="F20" s="38">
        <v>19</v>
      </c>
      <c r="G20" s="38">
        <v>18.760000000000002</v>
      </c>
      <c r="H20" s="38">
        <v>39</v>
      </c>
      <c r="I20" s="38">
        <v>38.01</v>
      </c>
      <c r="J20" s="38">
        <v>19</v>
      </c>
      <c r="K20" s="38">
        <v>17.07</v>
      </c>
      <c r="L20" s="38"/>
      <c r="M20" s="38"/>
      <c r="N20" s="38"/>
      <c r="O20" s="38"/>
      <c r="P20" s="70">
        <f t="shared" si="0"/>
        <v>80</v>
      </c>
      <c r="Q20" s="70">
        <f t="shared" si="0"/>
        <v>76.72999999999999</v>
      </c>
      <c r="R20" s="38"/>
      <c r="S20" s="38"/>
      <c r="T20" s="38"/>
      <c r="U20" s="38"/>
      <c r="V20" s="38"/>
      <c r="W20" s="38"/>
      <c r="X20" s="38"/>
      <c r="Y20" s="38"/>
      <c r="Z20" s="71">
        <f t="shared" si="1"/>
        <v>0</v>
      </c>
      <c r="AA20" s="71">
        <f t="shared" si="2"/>
        <v>0</v>
      </c>
      <c r="AB20" s="72">
        <f t="shared" si="3"/>
        <v>80</v>
      </c>
      <c r="AC20" s="72">
        <f t="shared" si="3"/>
        <v>76.72999999999999</v>
      </c>
      <c r="AD20" s="41">
        <v>257530.32</v>
      </c>
      <c r="AE20" s="42">
        <v>146.25</v>
      </c>
      <c r="AF20" s="42">
        <v>2450</v>
      </c>
      <c r="AG20" s="42"/>
      <c r="AH20" s="42">
        <v>48028.61</v>
      </c>
      <c r="AI20" s="42">
        <v>21066.03</v>
      </c>
      <c r="AJ20" s="74">
        <f t="shared" si="4"/>
        <v>329221.20999999996</v>
      </c>
      <c r="AK20" s="48"/>
      <c r="AL20" s="48">
        <v>8647.52</v>
      </c>
      <c r="AM20" s="75">
        <f t="shared" si="5"/>
        <v>8647.52</v>
      </c>
      <c r="AN20" s="75">
        <f t="shared" si="6"/>
        <v>337868.73</v>
      </c>
      <c r="AO20" s="76"/>
      <c r="AP20" s="76"/>
    </row>
    <row r="21" spans="1:42" ht="60" x14ac:dyDescent="0.25">
      <c r="A21" s="54" t="s">
        <v>47</v>
      </c>
      <c r="B21" s="54" t="s">
        <v>40</v>
      </c>
      <c r="C21" s="54" t="s">
        <v>35</v>
      </c>
      <c r="D21" s="38">
        <v>260</v>
      </c>
      <c r="E21" s="38">
        <v>236.5</v>
      </c>
      <c r="F21" s="38">
        <v>445</v>
      </c>
      <c r="G21" s="38">
        <v>419.7</v>
      </c>
      <c r="H21" s="38">
        <v>1178</v>
      </c>
      <c r="I21" s="38">
        <v>1128.2</v>
      </c>
      <c r="J21" s="38">
        <v>370</v>
      </c>
      <c r="K21" s="38">
        <v>357.7</v>
      </c>
      <c r="L21" s="38">
        <v>22</v>
      </c>
      <c r="M21" s="38">
        <v>21.5</v>
      </c>
      <c r="N21" s="38">
        <v>303</v>
      </c>
      <c r="O21" s="38">
        <v>297.5</v>
      </c>
      <c r="P21" s="70">
        <f t="shared" si="0"/>
        <v>2578</v>
      </c>
      <c r="Q21" s="70">
        <f t="shared" si="0"/>
        <v>2461.1</v>
      </c>
      <c r="R21" s="38">
        <v>10</v>
      </c>
      <c r="S21" s="38">
        <v>9.4</v>
      </c>
      <c r="T21" s="38"/>
      <c r="U21" s="38"/>
      <c r="V21" s="38">
        <v>1</v>
      </c>
      <c r="W21" s="38">
        <v>1</v>
      </c>
      <c r="X21" s="38"/>
      <c r="Y21" s="38"/>
      <c r="Z21" s="71">
        <f t="shared" si="1"/>
        <v>11</v>
      </c>
      <c r="AA21" s="71">
        <f t="shared" si="2"/>
        <v>10.4</v>
      </c>
      <c r="AB21" s="72">
        <f t="shared" si="3"/>
        <v>2589</v>
      </c>
      <c r="AC21" s="72">
        <f t="shared" si="3"/>
        <v>2471.5</v>
      </c>
      <c r="AD21" s="41">
        <v>6723119.7800000003</v>
      </c>
      <c r="AE21" s="42">
        <v>268254.25</v>
      </c>
      <c r="AF21" s="42">
        <v>40030</v>
      </c>
      <c r="AG21" s="42">
        <v>29580.48</v>
      </c>
      <c r="AH21" s="42">
        <v>1680176.8</v>
      </c>
      <c r="AI21" s="42">
        <v>559465.75</v>
      </c>
      <c r="AJ21" s="74">
        <f t="shared" si="4"/>
        <v>9300627.0600000005</v>
      </c>
      <c r="AK21" s="48">
        <v>65827.7</v>
      </c>
      <c r="AL21" s="48">
        <v>0</v>
      </c>
      <c r="AM21" s="75">
        <f t="shared" si="5"/>
        <v>65827.7</v>
      </c>
      <c r="AN21" s="75">
        <f t="shared" si="6"/>
        <v>9366454.7599999998</v>
      </c>
      <c r="AO21" s="76"/>
      <c r="AP21" s="76"/>
    </row>
    <row r="22" spans="1:42" ht="60" x14ac:dyDescent="0.25">
      <c r="A22" s="54" t="s">
        <v>48</v>
      </c>
      <c r="B22" s="54" t="s">
        <v>37</v>
      </c>
      <c r="C22" s="54" t="s">
        <v>35</v>
      </c>
      <c r="D22" s="38">
        <v>0</v>
      </c>
      <c r="E22" s="38">
        <v>0</v>
      </c>
      <c r="F22" s="38">
        <v>1</v>
      </c>
      <c r="G22" s="38">
        <v>0</v>
      </c>
      <c r="H22" s="38">
        <v>14</v>
      </c>
      <c r="I22" s="38">
        <v>12.68</v>
      </c>
      <c r="J22" s="38">
        <v>4</v>
      </c>
      <c r="K22" s="38">
        <v>3.3</v>
      </c>
      <c r="L22" s="38">
        <v>2</v>
      </c>
      <c r="M22" s="38">
        <v>1.6</v>
      </c>
      <c r="N22" s="38">
        <v>0</v>
      </c>
      <c r="O22" s="38">
        <v>0</v>
      </c>
      <c r="P22" s="70">
        <f t="shared" si="0"/>
        <v>21</v>
      </c>
      <c r="Q22" s="70">
        <f t="shared" si="0"/>
        <v>17.580000000000002</v>
      </c>
      <c r="R22" s="38">
        <v>2</v>
      </c>
      <c r="S22" s="38">
        <v>2</v>
      </c>
      <c r="T22" s="38">
        <v>0</v>
      </c>
      <c r="U22" s="38">
        <v>0</v>
      </c>
      <c r="V22" s="38">
        <v>0</v>
      </c>
      <c r="W22" s="38">
        <v>0</v>
      </c>
      <c r="X22" s="38">
        <v>3</v>
      </c>
      <c r="Y22" s="38">
        <v>3</v>
      </c>
      <c r="Z22" s="71">
        <f t="shared" si="1"/>
        <v>5</v>
      </c>
      <c r="AA22" s="71">
        <f t="shared" si="2"/>
        <v>5</v>
      </c>
      <c r="AB22" s="72">
        <f t="shared" si="3"/>
        <v>26</v>
      </c>
      <c r="AC22" s="72">
        <f t="shared" si="3"/>
        <v>22.580000000000002</v>
      </c>
      <c r="AD22" s="41">
        <v>62577.56</v>
      </c>
      <c r="AE22" s="42">
        <v>0</v>
      </c>
      <c r="AF22" s="42">
        <v>0</v>
      </c>
      <c r="AG22" s="42">
        <v>0</v>
      </c>
      <c r="AH22" s="42">
        <v>11442.75</v>
      </c>
      <c r="AI22" s="42">
        <v>5201.55</v>
      </c>
      <c r="AJ22" s="74">
        <f t="shared" si="4"/>
        <v>79221.86</v>
      </c>
      <c r="AK22" s="48">
        <v>4411.4399999999996</v>
      </c>
      <c r="AL22" s="48">
        <v>2243.8000000000002</v>
      </c>
      <c r="AM22" s="75">
        <f t="shared" si="5"/>
        <v>6655.24</v>
      </c>
      <c r="AN22" s="75">
        <f t="shared" si="6"/>
        <v>85877.1</v>
      </c>
      <c r="AO22" s="76"/>
      <c r="AP22" s="76"/>
    </row>
    <row r="23" spans="1:42" ht="60" x14ac:dyDescent="0.25">
      <c r="A23" s="54" t="s">
        <v>49</v>
      </c>
      <c r="B23" s="54" t="s">
        <v>37</v>
      </c>
      <c r="C23" s="54" t="s">
        <v>35</v>
      </c>
      <c r="D23" s="38">
        <v>131</v>
      </c>
      <c r="E23" s="38">
        <v>126.21</v>
      </c>
      <c r="F23" s="38">
        <v>260</v>
      </c>
      <c r="G23" s="38">
        <v>246.4</v>
      </c>
      <c r="H23" s="38">
        <v>1067</v>
      </c>
      <c r="I23" s="38">
        <v>1041.74</v>
      </c>
      <c r="J23" s="38">
        <v>356</v>
      </c>
      <c r="K23" s="38">
        <v>345.04</v>
      </c>
      <c r="L23" s="38">
        <v>30</v>
      </c>
      <c r="M23" s="38">
        <v>27.28</v>
      </c>
      <c r="N23" s="38">
        <v>36</v>
      </c>
      <c r="O23" s="38">
        <v>36</v>
      </c>
      <c r="P23" s="70">
        <f t="shared" si="0"/>
        <v>1880</v>
      </c>
      <c r="Q23" s="70">
        <f t="shared" si="0"/>
        <v>1822.6699999999998</v>
      </c>
      <c r="R23" s="38">
        <v>14</v>
      </c>
      <c r="S23" s="38">
        <v>14</v>
      </c>
      <c r="T23" s="38">
        <v>0</v>
      </c>
      <c r="U23" s="38">
        <v>0</v>
      </c>
      <c r="V23" s="38">
        <v>69</v>
      </c>
      <c r="W23" s="38">
        <v>69</v>
      </c>
      <c r="X23" s="38">
        <v>0</v>
      </c>
      <c r="Y23" s="38">
        <v>0</v>
      </c>
      <c r="Z23" s="71">
        <f t="shared" si="1"/>
        <v>83</v>
      </c>
      <c r="AA23" s="71">
        <f t="shared" si="2"/>
        <v>83</v>
      </c>
      <c r="AB23" s="72">
        <f t="shared" si="3"/>
        <v>1963</v>
      </c>
      <c r="AC23" s="72">
        <f t="shared" si="3"/>
        <v>1905.6699999999998</v>
      </c>
      <c r="AD23" s="41">
        <v>5369481.2000000002</v>
      </c>
      <c r="AE23" s="42">
        <v>186128.88</v>
      </c>
      <c r="AF23" s="42">
        <v>960</v>
      </c>
      <c r="AG23" s="42">
        <v>95888.37</v>
      </c>
      <c r="AH23" s="42">
        <v>1375071.64</v>
      </c>
      <c r="AI23" s="42">
        <v>468087.25</v>
      </c>
      <c r="AJ23" s="74">
        <f t="shared" si="4"/>
        <v>7495617.3399999999</v>
      </c>
      <c r="AK23" s="48">
        <v>258214.18</v>
      </c>
      <c r="AL23" s="48">
        <v>0</v>
      </c>
      <c r="AM23" s="75">
        <f t="shared" si="5"/>
        <v>258214.18</v>
      </c>
      <c r="AN23" s="75">
        <f t="shared" si="6"/>
        <v>7753831.5199999996</v>
      </c>
      <c r="AO23" s="76"/>
      <c r="AP23" s="76"/>
    </row>
    <row r="24" spans="1:42" ht="60" x14ac:dyDescent="0.25">
      <c r="A24" s="54" t="s">
        <v>50</v>
      </c>
      <c r="B24" s="54" t="s">
        <v>37</v>
      </c>
      <c r="C24" s="54" t="s">
        <v>35</v>
      </c>
      <c r="D24" s="38">
        <v>82</v>
      </c>
      <c r="E24" s="38">
        <v>77.650000000000006</v>
      </c>
      <c r="F24" s="38">
        <v>15</v>
      </c>
      <c r="G24" s="38">
        <v>14.88</v>
      </c>
      <c r="H24" s="38">
        <v>656</v>
      </c>
      <c r="I24" s="38">
        <v>638.98</v>
      </c>
      <c r="J24" s="38">
        <v>103</v>
      </c>
      <c r="K24" s="38">
        <v>102.65</v>
      </c>
      <c r="L24" s="38">
        <v>26</v>
      </c>
      <c r="M24" s="38">
        <v>25</v>
      </c>
      <c r="N24" s="38"/>
      <c r="O24" s="38"/>
      <c r="P24" s="70">
        <f t="shared" si="0"/>
        <v>882</v>
      </c>
      <c r="Q24" s="70">
        <f t="shared" si="0"/>
        <v>859.16</v>
      </c>
      <c r="R24" s="38">
        <v>20</v>
      </c>
      <c r="S24" s="38">
        <v>20</v>
      </c>
      <c r="T24" s="38">
        <v>0</v>
      </c>
      <c r="U24" s="38">
        <v>0</v>
      </c>
      <c r="V24" s="38">
        <v>0</v>
      </c>
      <c r="W24" s="38">
        <v>0</v>
      </c>
      <c r="X24" s="38">
        <v>52</v>
      </c>
      <c r="Y24" s="38">
        <v>52</v>
      </c>
      <c r="Z24" s="71">
        <f t="shared" si="1"/>
        <v>72</v>
      </c>
      <c r="AA24" s="71">
        <f t="shared" si="2"/>
        <v>72</v>
      </c>
      <c r="AB24" s="72">
        <f t="shared" si="3"/>
        <v>954</v>
      </c>
      <c r="AC24" s="72">
        <f t="shared" si="3"/>
        <v>931.16</v>
      </c>
      <c r="AD24" s="41">
        <v>2858865.21</v>
      </c>
      <c r="AE24" s="42">
        <v>69764.37</v>
      </c>
      <c r="AF24" s="42">
        <v>0</v>
      </c>
      <c r="AG24" s="42">
        <v>1056.05</v>
      </c>
      <c r="AH24" s="42">
        <v>579315.92000000004</v>
      </c>
      <c r="AI24" s="42">
        <v>256978.73</v>
      </c>
      <c r="AJ24" s="74">
        <f t="shared" si="4"/>
        <v>3765980.28</v>
      </c>
      <c r="AK24" s="48">
        <v>586006</v>
      </c>
      <c r="AL24" s="48"/>
      <c r="AM24" s="75">
        <f t="shared" si="5"/>
        <v>586006</v>
      </c>
      <c r="AN24" s="75">
        <f t="shared" si="6"/>
        <v>4351986.2799999993</v>
      </c>
      <c r="AO24" s="76"/>
      <c r="AP24" s="76"/>
    </row>
    <row r="25" spans="1:42" ht="60" x14ac:dyDescent="0.25">
      <c r="A25" s="54" t="s">
        <v>65</v>
      </c>
      <c r="B25" s="54" t="s">
        <v>40</v>
      </c>
      <c r="C25" s="54" t="s">
        <v>35</v>
      </c>
      <c r="D25" s="38">
        <v>1863</v>
      </c>
      <c r="E25" s="38">
        <v>1739.9495999999999</v>
      </c>
      <c r="F25" s="38">
        <v>728</v>
      </c>
      <c r="G25" s="38">
        <v>693.83024</v>
      </c>
      <c r="H25" s="38">
        <v>106</v>
      </c>
      <c r="I25" s="38">
        <v>102.98</v>
      </c>
      <c r="J25" s="38">
        <v>19</v>
      </c>
      <c r="K25" s="38">
        <v>19</v>
      </c>
      <c r="L25" s="38">
        <v>7</v>
      </c>
      <c r="M25" s="38">
        <v>7</v>
      </c>
      <c r="N25" s="38">
        <v>6</v>
      </c>
      <c r="O25" s="38">
        <v>0.85333333300000003</v>
      </c>
      <c r="P25" s="70">
        <f t="shared" si="0"/>
        <v>2729</v>
      </c>
      <c r="Q25" s="70">
        <f t="shared" si="0"/>
        <v>2563.6131733330003</v>
      </c>
      <c r="R25" s="38">
        <v>41</v>
      </c>
      <c r="S25" s="38">
        <v>41</v>
      </c>
      <c r="T25" s="38">
        <v>0</v>
      </c>
      <c r="U25" s="38">
        <v>0</v>
      </c>
      <c r="V25" s="38">
        <v>16</v>
      </c>
      <c r="W25" s="38">
        <v>16</v>
      </c>
      <c r="X25" s="38">
        <v>0</v>
      </c>
      <c r="Y25" s="38">
        <v>0</v>
      </c>
      <c r="Z25" s="71">
        <f t="shared" si="1"/>
        <v>57</v>
      </c>
      <c r="AA25" s="71">
        <f t="shared" si="2"/>
        <v>57</v>
      </c>
      <c r="AB25" s="72">
        <f t="shared" si="3"/>
        <v>2786</v>
      </c>
      <c r="AC25" s="72">
        <f t="shared" si="3"/>
        <v>2620.6131733330003</v>
      </c>
      <c r="AD25" s="41">
        <v>4562121.04</v>
      </c>
      <c r="AE25" s="42">
        <v>158925</v>
      </c>
      <c r="AF25" s="42">
        <v>11316.5</v>
      </c>
      <c r="AG25" s="42">
        <v>107364.31</v>
      </c>
      <c r="AH25" s="42">
        <v>526707.6</v>
      </c>
      <c r="AI25" s="42">
        <v>347942.46</v>
      </c>
      <c r="AJ25" s="74">
        <f t="shared" si="4"/>
        <v>5714376.9099999992</v>
      </c>
      <c r="AK25" s="48">
        <v>253569.74</v>
      </c>
      <c r="AL25" s="48">
        <v>-8175</v>
      </c>
      <c r="AM25" s="75">
        <f t="shared" si="5"/>
        <v>245394.74</v>
      </c>
      <c r="AN25" s="75">
        <f t="shared" si="6"/>
        <v>5959771.6499999994</v>
      </c>
      <c r="AO25" s="76"/>
      <c r="AP25" s="76"/>
    </row>
    <row r="26" spans="1:42" ht="60" x14ac:dyDescent="0.25">
      <c r="A26" s="54" t="s">
        <v>51</v>
      </c>
      <c r="B26" s="54" t="s">
        <v>37</v>
      </c>
      <c r="C26" s="54" t="s">
        <v>35</v>
      </c>
      <c r="D26" s="38"/>
      <c r="E26" s="38"/>
      <c r="F26" s="38">
        <v>62</v>
      </c>
      <c r="G26" s="38">
        <v>62</v>
      </c>
      <c r="H26" s="38">
        <v>56</v>
      </c>
      <c r="I26" s="38">
        <v>56</v>
      </c>
      <c r="J26" s="38">
        <v>186</v>
      </c>
      <c r="K26" s="38">
        <v>186</v>
      </c>
      <c r="L26" s="38">
        <v>7</v>
      </c>
      <c r="M26" s="38">
        <v>7</v>
      </c>
      <c r="N26" s="38">
        <v>6</v>
      </c>
      <c r="O26" s="38">
        <v>6</v>
      </c>
      <c r="P26" s="70">
        <f t="shared" si="0"/>
        <v>317</v>
      </c>
      <c r="Q26" s="70">
        <f t="shared" si="0"/>
        <v>317</v>
      </c>
      <c r="R26" s="38">
        <v>12</v>
      </c>
      <c r="S26" s="38">
        <v>12</v>
      </c>
      <c r="T26" s="38"/>
      <c r="U26" s="38"/>
      <c r="V26" s="38"/>
      <c r="W26" s="38"/>
      <c r="X26" s="38"/>
      <c r="Y26" s="38"/>
      <c r="Z26" s="71">
        <f t="shared" si="1"/>
        <v>12</v>
      </c>
      <c r="AA26" s="71">
        <f t="shared" si="2"/>
        <v>12</v>
      </c>
      <c r="AB26" s="72">
        <f t="shared" si="3"/>
        <v>329</v>
      </c>
      <c r="AC26" s="72">
        <f t="shared" si="3"/>
        <v>329</v>
      </c>
      <c r="AD26" s="41">
        <v>1209481.6299999999</v>
      </c>
      <c r="AE26" s="42">
        <v>158395.92000000001</v>
      </c>
      <c r="AF26" s="42"/>
      <c r="AG26" s="42"/>
      <c r="AH26" s="42">
        <v>296620.21000000002</v>
      </c>
      <c r="AI26" s="42">
        <v>133255.75</v>
      </c>
      <c r="AJ26" s="74">
        <f t="shared" si="4"/>
        <v>1797753.5099999998</v>
      </c>
      <c r="AK26" s="48">
        <v>37141.46</v>
      </c>
      <c r="AL26" s="48"/>
      <c r="AM26" s="75">
        <f t="shared" si="5"/>
        <v>37141.46</v>
      </c>
      <c r="AN26" s="75">
        <f t="shared" si="6"/>
        <v>1834894.9699999997</v>
      </c>
      <c r="AO26" s="76" t="s">
        <v>99</v>
      </c>
      <c r="AP26" s="76"/>
    </row>
    <row r="27" spans="1:42" ht="60" x14ac:dyDescent="0.25">
      <c r="A27" s="54" t="s">
        <v>66</v>
      </c>
      <c r="B27" s="54" t="s">
        <v>37</v>
      </c>
      <c r="C27" s="54" t="s">
        <v>35</v>
      </c>
      <c r="D27" s="38">
        <v>28</v>
      </c>
      <c r="E27" s="38">
        <v>27.3</v>
      </c>
      <c r="F27" s="38">
        <v>9</v>
      </c>
      <c r="G27" s="38">
        <v>8.8000000000000007</v>
      </c>
      <c r="H27" s="38">
        <v>65</v>
      </c>
      <c r="I27" s="38">
        <v>62.5</v>
      </c>
      <c r="J27" s="38">
        <v>13</v>
      </c>
      <c r="K27" s="38">
        <v>12.6</v>
      </c>
      <c r="L27" s="38">
        <v>6</v>
      </c>
      <c r="M27" s="38">
        <v>6</v>
      </c>
      <c r="N27" s="38"/>
      <c r="O27" s="38"/>
      <c r="P27" s="70">
        <f t="shared" si="0"/>
        <v>121</v>
      </c>
      <c r="Q27" s="70">
        <f t="shared" si="0"/>
        <v>117.19999999999999</v>
      </c>
      <c r="R27" s="38"/>
      <c r="S27" s="38"/>
      <c r="T27" s="38"/>
      <c r="U27" s="38"/>
      <c r="V27" s="38"/>
      <c r="W27" s="38"/>
      <c r="X27" s="38"/>
      <c r="Y27" s="38"/>
      <c r="Z27" s="71">
        <f t="shared" si="1"/>
        <v>0</v>
      </c>
      <c r="AA27" s="71">
        <f t="shared" si="2"/>
        <v>0</v>
      </c>
      <c r="AB27" s="72">
        <f t="shared" si="3"/>
        <v>121</v>
      </c>
      <c r="AC27" s="72">
        <f t="shared" si="3"/>
        <v>117.19999999999999</v>
      </c>
      <c r="AD27" s="41">
        <v>252994.57</v>
      </c>
      <c r="AE27" s="42"/>
      <c r="AF27" s="42"/>
      <c r="AG27" s="42"/>
      <c r="AH27" s="42">
        <v>70139.41</v>
      </c>
      <c r="AI27" s="42">
        <v>31478.799999999999</v>
      </c>
      <c r="AJ27" s="74">
        <f t="shared" si="4"/>
        <v>354612.77999999997</v>
      </c>
      <c r="AK27" s="48"/>
      <c r="AL27" s="48"/>
      <c r="AM27" s="75">
        <f t="shared" si="5"/>
        <v>0</v>
      </c>
      <c r="AN27" s="75">
        <f t="shared" si="6"/>
        <v>354612.77999999997</v>
      </c>
      <c r="AO27" s="76"/>
      <c r="AP27" s="76"/>
    </row>
    <row r="28" spans="1:42" ht="60" x14ac:dyDescent="0.25">
      <c r="A28" s="54" t="s">
        <v>52</v>
      </c>
      <c r="B28" s="54" t="s">
        <v>37</v>
      </c>
      <c r="C28" s="54" t="s">
        <v>35</v>
      </c>
      <c r="D28" s="38">
        <v>244</v>
      </c>
      <c r="E28" s="38">
        <v>218.54</v>
      </c>
      <c r="F28" s="38">
        <v>283</v>
      </c>
      <c r="G28" s="38">
        <v>269.01</v>
      </c>
      <c r="H28" s="38">
        <v>301</v>
      </c>
      <c r="I28" s="38">
        <v>293.58</v>
      </c>
      <c r="J28" s="38">
        <v>242</v>
      </c>
      <c r="K28" s="38">
        <v>228.39</v>
      </c>
      <c r="L28" s="38">
        <v>27</v>
      </c>
      <c r="M28" s="38">
        <v>26.55</v>
      </c>
      <c r="N28" s="38"/>
      <c r="O28" s="38"/>
      <c r="P28" s="70">
        <f t="shared" si="0"/>
        <v>1097</v>
      </c>
      <c r="Q28" s="70">
        <f t="shared" si="0"/>
        <v>1036.07</v>
      </c>
      <c r="R28" s="38">
        <v>6</v>
      </c>
      <c r="S28" s="38">
        <v>6</v>
      </c>
      <c r="T28" s="38"/>
      <c r="U28" s="38"/>
      <c r="V28" s="38">
        <v>18</v>
      </c>
      <c r="W28" s="38">
        <v>18</v>
      </c>
      <c r="X28" s="38"/>
      <c r="Y28" s="38"/>
      <c r="Z28" s="71">
        <f t="shared" si="1"/>
        <v>24</v>
      </c>
      <c r="AA28" s="71">
        <f t="shared" si="2"/>
        <v>24</v>
      </c>
      <c r="AB28" s="72">
        <f t="shared" si="3"/>
        <v>1121</v>
      </c>
      <c r="AC28" s="72">
        <f t="shared" si="3"/>
        <v>1060.07</v>
      </c>
      <c r="AD28" s="41">
        <v>2708960</v>
      </c>
      <c r="AE28" s="42">
        <v>118100</v>
      </c>
      <c r="AF28" s="42">
        <v>8361</v>
      </c>
      <c r="AG28" s="42">
        <v>68354</v>
      </c>
      <c r="AH28" s="42">
        <v>570739</v>
      </c>
      <c r="AI28" s="42">
        <v>253301</v>
      </c>
      <c r="AJ28" s="74">
        <f t="shared" si="4"/>
        <v>3727815</v>
      </c>
      <c r="AK28" s="48">
        <v>384375</v>
      </c>
      <c r="AL28" s="48"/>
      <c r="AM28" s="75">
        <f t="shared" si="5"/>
        <v>384375</v>
      </c>
      <c r="AN28" s="75">
        <f t="shared" si="6"/>
        <v>4112190</v>
      </c>
      <c r="AO28" s="76"/>
      <c r="AP28" s="76"/>
    </row>
    <row r="29" spans="1:42" ht="60" x14ac:dyDescent="0.25">
      <c r="A29" s="54" t="s">
        <v>53</v>
      </c>
      <c r="B29" s="54" t="s">
        <v>40</v>
      </c>
      <c r="C29" s="54" t="s">
        <v>35</v>
      </c>
      <c r="D29" s="38">
        <v>1</v>
      </c>
      <c r="E29" s="38">
        <v>1</v>
      </c>
      <c r="F29" s="38">
        <v>5</v>
      </c>
      <c r="G29" s="38">
        <v>5</v>
      </c>
      <c r="H29" s="38">
        <v>25</v>
      </c>
      <c r="I29" s="38">
        <v>25</v>
      </c>
      <c r="J29" s="38">
        <v>28</v>
      </c>
      <c r="K29" s="38">
        <v>27.2</v>
      </c>
      <c r="L29" s="38">
        <v>5</v>
      </c>
      <c r="M29" s="38">
        <v>4.7</v>
      </c>
      <c r="N29" s="38">
        <v>0</v>
      </c>
      <c r="O29" s="38">
        <v>0</v>
      </c>
      <c r="P29" s="70">
        <f t="shared" si="0"/>
        <v>64</v>
      </c>
      <c r="Q29" s="70">
        <f t="shared" si="0"/>
        <v>62.900000000000006</v>
      </c>
      <c r="R29" s="38">
        <v>0</v>
      </c>
      <c r="S29" s="38">
        <v>0</v>
      </c>
      <c r="T29" s="38">
        <v>0</v>
      </c>
      <c r="U29" s="38">
        <v>0</v>
      </c>
      <c r="V29" s="38">
        <v>1</v>
      </c>
      <c r="W29" s="38">
        <v>0.4</v>
      </c>
      <c r="X29" s="38">
        <v>0</v>
      </c>
      <c r="Y29" s="38">
        <v>0</v>
      </c>
      <c r="Z29" s="71">
        <f t="shared" si="1"/>
        <v>1</v>
      </c>
      <c r="AA29" s="71">
        <f t="shared" si="2"/>
        <v>0.4</v>
      </c>
      <c r="AB29" s="72">
        <f t="shared" si="3"/>
        <v>65</v>
      </c>
      <c r="AC29" s="72">
        <f t="shared" si="3"/>
        <v>63.300000000000004</v>
      </c>
      <c r="AD29" s="41">
        <v>215862.63</v>
      </c>
      <c r="AE29" s="42">
        <v>1998.16</v>
      </c>
      <c r="AF29" s="42">
        <v>3950</v>
      </c>
      <c r="AG29" s="42">
        <v>0</v>
      </c>
      <c r="AH29" s="42">
        <v>43667.66</v>
      </c>
      <c r="AI29" s="42">
        <v>19324.77</v>
      </c>
      <c r="AJ29" s="74">
        <f t="shared" si="4"/>
        <v>284803.22000000003</v>
      </c>
      <c r="AK29" s="48">
        <v>1500</v>
      </c>
      <c r="AL29" s="48">
        <v>0</v>
      </c>
      <c r="AM29" s="75">
        <f t="shared" si="5"/>
        <v>1500</v>
      </c>
      <c r="AN29" s="75">
        <f t="shared" si="6"/>
        <v>286303.22000000003</v>
      </c>
      <c r="AO29" s="76"/>
      <c r="AP29" s="76"/>
    </row>
    <row r="30" spans="1:42" ht="60" x14ac:dyDescent="0.25">
      <c r="A30" s="54" t="s">
        <v>54</v>
      </c>
      <c r="B30" s="54" t="s">
        <v>40</v>
      </c>
      <c r="C30" s="54" t="s">
        <v>35</v>
      </c>
      <c r="D30" s="38">
        <v>51</v>
      </c>
      <c r="E30" s="38">
        <v>48.72</v>
      </c>
      <c r="F30" s="38">
        <v>95</v>
      </c>
      <c r="G30" s="38">
        <v>92.91</v>
      </c>
      <c r="H30" s="38">
        <v>375</v>
      </c>
      <c r="I30" s="38">
        <v>370.95</v>
      </c>
      <c r="J30" s="38">
        <v>127</v>
      </c>
      <c r="K30" s="38">
        <v>125.02</v>
      </c>
      <c r="L30" s="38">
        <v>11</v>
      </c>
      <c r="M30" s="38">
        <v>10.6</v>
      </c>
      <c r="N30" s="38">
        <v>20</v>
      </c>
      <c r="O30" s="38">
        <v>20</v>
      </c>
      <c r="P30" s="70">
        <f t="shared" si="0"/>
        <v>679</v>
      </c>
      <c r="Q30" s="70">
        <f t="shared" si="0"/>
        <v>668.19999999999993</v>
      </c>
      <c r="R30" s="38">
        <v>4</v>
      </c>
      <c r="S30" s="38">
        <v>4</v>
      </c>
      <c r="T30" s="38">
        <v>0</v>
      </c>
      <c r="U30" s="38">
        <v>0</v>
      </c>
      <c r="V30" s="38">
        <v>457</v>
      </c>
      <c r="W30" s="38">
        <v>457</v>
      </c>
      <c r="X30" s="38">
        <v>0</v>
      </c>
      <c r="Y30" s="38">
        <v>0</v>
      </c>
      <c r="Z30" s="71">
        <f t="shared" si="1"/>
        <v>461</v>
      </c>
      <c r="AA30" s="71">
        <f t="shared" si="2"/>
        <v>461</v>
      </c>
      <c r="AB30" s="72">
        <f t="shared" si="3"/>
        <v>1140</v>
      </c>
      <c r="AC30" s="72">
        <f t="shared" si="3"/>
        <v>1129.1999999999998</v>
      </c>
      <c r="AD30" s="41">
        <v>2334867</v>
      </c>
      <c r="AE30" s="42">
        <v>0</v>
      </c>
      <c r="AF30" s="42">
        <v>-84236</v>
      </c>
      <c r="AG30" s="42">
        <v>33650</v>
      </c>
      <c r="AH30" s="42">
        <v>371476</v>
      </c>
      <c r="AI30" s="42">
        <v>207881</v>
      </c>
      <c r="AJ30" s="74">
        <f t="shared" si="4"/>
        <v>2863638</v>
      </c>
      <c r="AK30" s="48">
        <v>1735688</v>
      </c>
      <c r="AL30" s="48">
        <v>0</v>
      </c>
      <c r="AM30" s="75">
        <f t="shared" si="5"/>
        <v>1735688</v>
      </c>
      <c r="AN30" s="75">
        <f t="shared" si="6"/>
        <v>4599326</v>
      </c>
      <c r="AO30" s="76" t="s">
        <v>56</v>
      </c>
      <c r="AP30" s="76"/>
    </row>
    <row r="31" spans="1:42" ht="60" x14ac:dyDescent="0.25">
      <c r="A31" s="54" t="s">
        <v>55</v>
      </c>
      <c r="B31" s="54" t="s">
        <v>37</v>
      </c>
      <c r="C31" s="54" t="s">
        <v>35</v>
      </c>
      <c r="D31" s="38">
        <v>28</v>
      </c>
      <c r="E31" s="38">
        <v>24.351351350000002</v>
      </c>
      <c r="F31" s="38">
        <v>557</v>
      </c>
      <c r="G31" s="38">
        <v>543.52432429999999</v>
      </c>
      <c r="H31" s="38">
        <v>453</v>
      </c>
      <c r="I31" s="38">
        <v>444.3</v>
      </c>
      <c r="J31" s="38">
        <v>174</v>
      </c>
      <c r="K31" s="38">
        <v>171.59729730000001</v>
      </c>
      <c r="L31" s="38">
        <v>4</v>
      </c>
      <c r="M31" s="38">
        <v>4</v>
      </c>
      <c r="N31" s="38">
        <v>4</v>
      </c>
      <c r="O31" s="38">
        <v>0.97297297299999996</v>
      </c>
      <c r="P31" s="70">
        <f t="shared" si="0"/>
        <v>1220</v>
      </c>
      <c r="Q31" s="70">
        <f t="shared" si="0"/>
        <v>1188.7459459229999</v>
      </c>
      <c r="R31" s="38">
        <v>55</v>
      </c>
      <c r="S31" s="38">
        <v>55</v>
      </c>
      <c r="T31" s="38">
        <v>5</v>
      </c>
      <c r="U31" s="38">
        <v>5</v>
      </c>
      <c r="V31" s="38">
        <v>74</v>
      </c>
      <c r="W31" s="38">
        <v>74</v>
      </c>
      <c r="X31" s="38"/>
      <c r="Y31" s="38"/>
      <c r="Z31" s="71">
        <f t="shared" si="1"/>
        <v>134</v>
      </c>
      <c r="AA31" s="71">
        <f t="shared" si="2"/>
        <v>134</v>
      </c>
      <c r="AB31" s="72">
        <f t="shared" si="3"/>
        <v>1354</v>
      </c>
      <c r="AC31" s="72">
        <f t="shared" si="3"/>
        <v>1322.7459459229999</v>
      </c>
      <c r="AD31" s="41">
        <v>3313206</v>
      </c>
      <c r="AE31" s="42">
        <v>81338</v>
      </c>
      <c r="AF31" s="42">
        <v>37324</v>
      </c>
      <c r="AG31" s="42">
        <v>15188</v>
      </c>
      <c r="AH31" s="42">
        <v>642626</v>
      </c>
      <c r="AI31" s="42">
        <v>278509</v>
      </c>
      <c r="AJ31" s="74">
        <f t="shared" si="4"/>
        <v>4368191</v>
      </c>
      <c r="AK31" s="48">
        <v>950713.13</v>
      </c>
      <c r="AL31" s="48"/>
      <c r="AM31" s="75">
        <f t="shared" si="5"/>
        <v>950713.13</v>
      </c>
      <c r="AN31" s="75">
        <f t="shared" si="6"/>
        <v>5318904.13</v>
      </c>
      <c r="AO31" s="76"/>
      <c r="AP31" s="76"/>
    </row>
    <row r="32" spans="1:42" ht="60" x14ac:dyDescent="0.25">
      <c r="A32" s="54" t="s">
        <v>67</v>
      </c>
      <c r="B32" s="54" t="s">
        <v>57</v>
      </c>
      <c r="C32" s="54" t="s">
        <v>35</v>
      </c>
      <c r="D32" s="38"/>
      <c r="E32" s="38"/>
      <c r="F32" s="38"/>
      <c r="G32" s="38"/>
      <c r="H32" s="38"/>
      <c r="I32" s="38"/>
      <c r="J32" s="38"/>
      <c r="K32" s="38"/>
      <c r="L32" s="38">
        <v>1</v>
      </c>
      <c r="M32" s="38">
        <v>1</v>
      </c>
      <c r="N32" s="38">
        <v>2062</v>
      </c>
      <c r="O32" s="38">
        <v>1984.5</v>
      </c>
      <c r="P32" s="70">
        <f t="shared" si="0"/>
        <v>2063</v>
      </c>
      <c r="Q32" s="70">
        <f t="shared" si="0"/>
        <v>1985.5</v>
      </c>
      <c r="R32" s="38">
        <v>73</v>
      </c>
      <c r="S32" s="38">
        <v>73</v>
      </c>
      <c r="T32" s="38"/>
      <c r="U32" s="38"/>
      <c r="V32" s="38"/>
      <c r="W32" s="38"/>
      <c r="X32" s="38">
        <v>16</v>
      </c>
      <c r="Y32" s="38">
        <v>16</v>
      </c>
      <c r="Z32" s="71">
        <f t="shared" si="1"/>
        <v>89</v>
      </c>
      <c r="AA32" s="71">
        <f t="shared" si="2"/>
        <v>89</v>
      </c>
      <c r="AB32" s="72">
        <f t="shared" si="3"/>
        <v>2152</v>
      </c>
      <c r="AC32" s="72">
        <f t="shared" si="3"/>
        <v>2074.5</v>
      </c>
      <c r="AD32" s="41">
        <v>5385349</v>
      </c>
      <c r="AE32" s="42">
        <v>319968</v>
      </c>
      <c r="AF32" s="42">
        <v>0</v>
      </c>
      <c r="AG32" s="42">
        <v>164578</v>
      </c>
      <c r="AH32" s="42">
        <v>1104027</v>
      </c>
      <c r="AI32" s="42">
        <v>460822</v>
      </c>
      <c r="AJ32" s="74">
        <f t="shared" si="4"/>
        <v>7434744</v>
      </c>
      <c r="AK32" s="48">
        <v>518393</v>
      </c>
      <c r="AL32" s="48"/>
      <c r="AM32" s="75">
        <f t="shared" si="5"/>
        <v>518393</v>
      </c>
      <c r="AN32" s="75">
        <f t="shared" si="6"/>
        <v>7953137</v>
      </c>
      <c r="AO32" s="76"/>
      <c r="AP32" s="76"/>
    </row>
    <row r="33" spans="1:42" ht="60" x14ac:dyDescent="0.25">
      <c r="A33" s="54" t="s">
        <v>58</v>
      </c>
      <c r="B33" s="54" t="s">
        <v>40</v>
      </c>
      <c r="C33" s="54" t="s">
        <v>35</v>
      </c>
      <c r="D33" s="38"/>
      <c r="E33" s="38"/>
      <c r="F33" s="38"/>
      <c r="G33" s="38"/>
      <c r="H33" s="38"/>
      <c r="I33" s="38"/>
      <c r="J33" s="38"/>
      <c r="K33" s="38"/>
      <c r="L33" s="38">
        <v>1</v>
      </c>
      <c r="M33" s="38">
        <v>1</v>
      </c>
      <c r="N33" s="38">
        <v>2055</v>
      </c>
      <c r="O33" s="38">
        <v>1978.1</v>
      </c>
      <c r="P33" s="70">
        <f t="shared" si="0"/>
        <v>2056</v>
      </c>
      <c r="Q33" s="70">
        <f t="shared" si="0"/>
        <v>1979.1</v>
      </c>
      <c r="R33" s="38">
        <v>56</v>
      </c>
      <c r="S33" s="38">
        <v>56</v>
      </c>
      <c r="T33" s="38"/>
      <c r="U33" s="38"/>
      <c r="V33" s="38">
        <v>14</v>
      </c>
      <c r="W33" s="38">
        <v>14</v>
      </c>
      <c r="X33" s="38"/>
      <c r="Y33" s="38"/>
      <c r="Z33" s="71">
        <f t="shared" si="1"/>
        <v>70</v>
      </c>
      <c r="AA33" s="71">
        <f t="shared" si="2"/>
        <v>70</v>
      </c>
      <c r="AB33" s="72">
        <f t="shared" si="3"/>
        <v>2126</v>
      </c>
      <c r="AC33" s="72">
        <f t="shared" si="3"/>
        <v>2049.1</v>
      </c>
      <c r="AD33" s="41">
        <v>5423328</v>
      </c>
      <c r="AE33" s="42">
        <v>331618</v>
      </c>
      <c r="AF33" s="42">
        <v>0</v>
      </c>
      <c r="AG33" s="42">
        <v>161473</v>
      </c>
      <c r="AH33" s="42">
        <v>1107614</v>
      </c>
      <c r="AI33" s="42">
        <v>463632</v>
      </c>
      <c r="AJ33" s="74">
        <f t="shared" si="4"/>
        <v>7487665</v>
      </c>
      <c r="AK33" s="48">
        <v>454073</v>
      </c>
      <c r="AL33" s="48">
        <v>0</v>
      </c>
      <c r="AM33" s="75">
        <f t="shared" si="5"/>
        <v>454073</v>
      </c>
      <c r="AN33" s="75">
        <f t="shared" si="6"/>
        <v>7941738</v>
      </c>
      <c r="AO33" s="76"/>
      <c r="AP33" s="76"/>
    </row>
    <row r="34" spans="1:42" x14ac:dyDescent="0.25">
      <c r="A34" s="54"/>
      <c r="B34" s="54"/>
      <c r="C34" s="54"/>
      <c r="D34" s="38"/>
      <c r="E34" s="38"/>
      <c r="F34" s="38"/>
      <c r="G34" s="38"/>
      <c r="H34" s="38"/>
      <c r="I34" s="38"/>
      <c r="J34" s="38"/>
      <c r="K34" s="38"/>
      <c r="L34" s="38"/>
      <c r="M34" s="38"/>
      <c r="N34" s="38"/>
      <c r="O34" s="38"/>
      <c r="P34" s="70">
        <f t="shared" si="0"/>
        <v>0</v>
      </c>
      <c r="Q34" s="70">
        <f t="shared" si="0"/>
        <v>0</v>
      </c>
      <c r="R34" s="38"/>
      <c r="S34" s="38"/>
      <c r="T34" s="38"/>
      <c r="U34" s="38"/>
      <c r="V34" s="38"/>
      <c r="W34" s="38"/>
      <c r="X34" s="38"/>
      <c r="Y34" s="38"/>
      <c r="Z34" s="71">
        <f t="shared" si="1"/>
        <v>0</v>
      </c>
      <c r="AA34" s="71">
        <f t="shared" si="2"/>
        <v>0</v>
      </c>
      <c r="AB34" s="72">
        <f t="shared" si="3"/>
        <v>0</v>
      </c>
      <c r="AC34" s="72">
        <f t="shared" si="3"/>
        <v>0</v>
      </c>
      <c r="AD34" s="41"/>
      <c r="AE34" s="42"/>
      <c r="AF34" s="42"/>
      <c r="AG34" s="42"/>
      <c r="AH34" s="42"/>
      <c r="AI34" s="42"/>
      <c r="AJ34" s="74">
        <f t="shared" si="4"/>
        <v>0</v>
      </c>
      <c r="AK34" s="48"/>
      <c r="AL34" s="48"/>
      <c r="AM34" s="75">
        <f t="shared" si="5"/>
        <v>0</v>
      </c>
      <c r="AN34" s="75">
        <f t="shared" si="6"/>
        <v>0</v>
      </c>
      <c r="AO34" s="76"/>
      <c r="AP34" s="76"/>
    </row>
    <row r="35" spans="1:42" x14ac:dyDescent="0.25">
      <c r="A35" s="54"/>
      <c r="B35" s="54"/>
      <c r="C35" s="54"/>
      <c r="D35" s="38"/>
      <c r="E35" s="38"/>
      <c r="F35" s="38"/>
      <c r="G35" s="38"/>
      <c r="H35" s="38"/>
      <c r="I35" s="38"/>
      <c r="J35" s="38"/>
      <c r="K35" s="38"/>
      <c r="L35" s="38"/>
      <c r="M35" s="38"/>
      <c r="N35" s="38"/>
      <c r="O35" s="38"/>
      <c r="P35" s="70">
        <f t="shared" si="0"/>
        <v>0</v>
      </c>
      <c r="Q35" s="70">
        <f t="shared" si="0"/>
        <v>0</v>
      </c>
      <c r="R35" s="38"/>
      <c r="S35" s="38"/>
      <c r="T35" s="38"/>
      <c r="U35" s="38"/>
      <c r="V35" s="38"/>
      <c r="W35" s="38"/>
      <c r="X35" s="38"/>
      <c r="Y35" s="38"/>
      <c r="Z35" s="71">
        <f t="shared" si="1"/>
        <v>0</v>
      </c>
      <c r="AA35" s="71">
        <f t="shared" si="2"/>
        <v>0</v>
      </c>
      <c r="AB35" s="72">
        <f t="shared" si="3"/>
        <v>0</v>
      </c>
      <c r="AC35" s="72">
        <f t="shared" si="3"/>
        <v>0</v>
      </c>
      <c r="AD35" s="41"/>
      <c r="AE35" s="42"/>
      <c r="AF35" s="42"/>
      <c r="AG35" s="42"/>
      <c r="AH35" s="42"/>
      <c r="AI35" s="42"/>
      <c r="AJ35" s="74">
        <f t="shared" si="4"/>
        <v>0</v>
      </c>
      <c r="AK35" s="48"/>
      <c r="AL35" s="48"/>
      <c r="AM35" s="75">
        <f t="shared" si="5"/>
        <v>0</v>
      </c>
      <c r="AN35" s="75">
        <f t="shared" si="6"/>
        <v>0</v>
      </c>
      <c r="AO35" s="76"/>
      <c r="AP35" s="76"/>
    </row>
    <row r="36" spans="1:42" x14ac:dyDescent="0.25">
      <c r="A36" s="54"/>
      <c r="B36" s="54"/>
      <c r="C36" s="54"/>
      <c r="D36" s="38"/>
      <c r="E36" s="38"/>
      <c r="F36" s="38"/>
      <c r="G36" s="38"/>
      <c r="H36" s="38"/>
      <c r="I36" s="38"/>
      <c r="J36" s="38"/>
      <c r="K36" s="38"/>
      <c r="L36" s="38"/>
      <c r="M36" s="38"/>
      <c r="N36" s="38"/>
      <c r="O36" s="38"/>
      <c r="P36" s="70">
        <f t="shared" si="0"/>
        <v>0</v>
      </c>
      <c r="Q36" s="70">
        <f t="shared" si="0"/>
        <v>0</v>
      </c>
      <c r="R36" s="38"/>
      <c r="S36" s="38"/>
      <c r="T36" s="38"/>
      <c r="U36" s="38"/>
      <c r="V36" s="38"/>
      <c r="W36" s="38"/>
      <c r="X36" s="38"/>
      <c r="Y36" s="38"/>
      <c r="Z36" s="71">
        <f t="shared" si="1"/>
        <v>0</v>
      </c>
      <c r="AA36" s="71">
        <f t="shared" si="2"/>
        <v>0</v>
      </c>
      <c r="AB36" s="72">
        <f t="shared" si="3"/>
        <v>0</v>
      </c>
      <c r="AC36" s="72">
        <f t="shared" si="3"/>
        <v>0</v>
      </c>
      <c r="AD36" s="41"/>
      <c r="AE36" s="42"/>
      <c r="AF36" s="42"/>
      <c r="AG36" s="42"/>
      <c r="AH36" s="42"/>
      <c r="AI36" s="42"/>
      <c r="AJ36" s="74">
        <f t="shared" si="4"/>
        <v>0</v>
      </c>
      <c r="AK36" s="48"/>
      <c r="AL36" s="48"/>
      <c r="AM36" s="75">
        <f t="shared" si="5"/>
        <v>0</v>
      </c>
      <c r="AN36" s="75">
        <f t="shared" si="6"/>
        <v>0</v>
      </c>
      <c r="AO36" s="76"/>
      <c r="AP36" s="76"/>
    </row>
    <row r="37" spans="1:42" x14ac:dyDescent="0.25">
      <c r="A37" s="54"/>
      <c r="B37" s="54"/>
      <c r="C37" s="54"/>
      <c r="D37" s="38"/>
      <c r="E37" s="38"/>
      <c r="F37" s="38"/>
      <c r="G37" s="38"/>
      <c r="H37" s="38"/>
      <c r="I37" s="38"/>
      <c r="J37" s="38"/>
      <c r="K37" s="38"/>
      <c r="L37" s="38"/>
      <c r="M37" s="38"/>
      <c r="N37" s="38"/>
      <c r="O37" s="38"/>
      <c r="P37" s="70">
        <f t="shared" si="0"/>
        <v>0</v>
      </c>
      <c r="Q37" s="70">
        <f t="shared" si="0"/>
        <v>0</v>
      </c>
      <c r="R37" s="38"/>
      <c r="S37" s="38"/>
      <c r="T37" s="38"/>
      <c r="U37" s="38"/>
      <c r="V37" s="38"/>
      <c r="W37" s="38"/>
      <c r="X37" s="38"/>
      <c r="Y37" s="38"/>
      <c r="Z37" s="71">
        <f t="shared" si="1"/>
        <v>0</v>
      </c>
      <c r="AA37" s="71">
        <f t="shared" si="2"/>
        <v>0</v>
      </c>
      <c r="AB37" s="72">
        <f t="shared" si="3"/>
        <v>0</v>
      </c>
      <c r="AC37" s="72">
        <f t="shared" si="3"/>
        <v>0</v>
      </c>
      <c r="AD37" s="41"/>
      <c r="AE37" s="42"/>
      <c r="AF37" s="42"/>
      <c r="AG37" s="42"/>
      <c r="AH37" s="42"/>
      <c r="AI37" s="42"/>
      <c r="AJ37" s="74">
        <f t="shared" si="4"/>
        <v>0</v>
      </c>
      <c r="AK37" s="48"/>
      <c r="AL37" s="48"/>
      <c r="AM37" s="75">
        <f t="shared" si="5"/>
        <v>0</v>
      </c>
      <c r="AN37" s="75">
        <f t="shared" si="6"/>
        <v>0</v>
      </c>
      <c r="AO37" s="76"/>
      <c r="AP37" s="76"/>
    </row>
    <row r="38" spans="1:42" x14ac:dyDescent="0.25">
      <c r="A38" s="54"/>
      <c r="B38" s="54"/>
      <c r="C38" s="54"/>
      <c r="D38" s="38"/>
      <c r="E38" s="38"/>
      <c r="F38" s="38"/>
      <c r="G38" s="38"/>
      <c r="H38" s="38"/>
      <c r="I38" s="38"/>
      <c r="J38" s="38"/>
      <c r="K38" s="38"/>
      <c r="L38" s="38"/>
      <c r="M38" s="38"/>
      <c r="N38" s="38"/>
      <c r="O38" s="38"/>
      <c r="P38" s="70">
        <f t="shared" si="0"/>
        <v>0</v>
      </c>
      <c r="Q38" s="70">
        <f t="shared" si="0"/>
        <v>0</v>
      </c>
      <c r="R38" s="38"/>
      <c r="S38" s="38"/>
      <c r="T38" s="38"/>
      <c r="U38" s="38"/>
      <c r="V38" s="38"/>
      <c r="W38" s="38"/>
      <c r="X38" s="38"/>
      <c r="Y38" s="38"/>
      <c r="Z38" s="71">
        <f t="shared" si="1"/>
        <v>0</v>
      </c>
      <c r="AA38" s="71">
        <f t="shared" si="2"/>
        <v>0</v>
      </c>
      <c r="AB38" s="72">
        <f t="shared" si="3"/>
        <v>0</v>
      </c>
      <c r="AC38" s="72">
        <f t="shared" si="3"/>
        <v>0</v>
      </c>
      <c r="AD38" s="41"/>
      <c r="AE38" s="42"/>
      <c r="AF38" s="42"/>
      <c r="AG38" s="42"/>
      <c r="AH38" s="42"/>
      <c r="AI38" s="42"/>
      <c r="AJ38" s="74">
        <f t="shared" si="4"/>
        <v>0</v>
      </c>
      <c r="AK38" s="48"/>
      <c r="AL38" s="48"/>
      <c r="AM38" s="75">
        <f t="shared" si="5"/>
        <v>0</v>
      </c>
      <c r="AN38" s="75">
        <f t="shared" si="6"/>
        <v>0</v>
      </c>
      <c r="AO38" s="76"/>
      <c r="AP38" s="76"/>
    </row>
    <row r="39" spans="1:42" x14ac:dyDescent="0.25">
      <c r="A39" s="54"/>
      <c r="B39" s="54"/>
      <c r="C39" s="54"/>
      <c r="D39" s="38"/>
      <c r="E39" s="38"/>
      <c r="F39" s="38"/>
      <c r="G39" s="38"/>
      <c r="H39" s="38"/>
      <c r="I39" s="38"/>
      <c r="J39" s="38"/>
      <c r="K39" s="38"/>
      <c r="L39" s="38"/>
      <c r="M39" s="38"/>
      <c r="N39" s="38"/>
      <c r="O39" s="38"/>
      <c r="P39" s="70">
        <f t="shared" si="0"/>
        <v>0</v>
      </c>
      <c r="Q39" s="70">
        <f t="shared" si="0"/>
        <v>0</v>
      </c>
      <c r="R39" s="38"/>
      <c r="S39" s="38"/>
      <c r="T39" s="38"/>
      <c r="U39" s="38"/>
      <c r="V39" s="38"/>
      <c r="W39" s="38"/>
      <c r="X39" s="38"/>
      <c r="Y39" s="38"/>
      <c r="Z39" s="71">
        <f t="shared" si="1"/>
        <v>0</v>
      </c>
      <c r="AA39" s="71">
        <f t="shared" si="2"/>
        <v>0</v>
      </c>
      <c r="AB39" s="72">
        <f t="shared" si="3"/>
        <v>0</v>
      </c>
      <c r="AC39" s="72">
        <f t="shared" si="3"/>
        <v>0</v>
      </c>
      <c r="AD39" s="41"/>
      <c r="AE39" s="42"/>
      <c r="AF39" s="42"/>
      <c r="AG39" s="42"/>
      <c r="AH39" s="42"/>
      <c r="AI39" s="42"/>
      <c r="AJ39" s="74">
        <f t="shared" si="4"/>
        <v>0</v>
      </c>
      <c r="AK39" s="48"/>
      <c r="AL39" s="48"/>
      <c r="AM39" s="75">
        <f t="shared" si="5"/>
        <v>0</v>
      </c>
      <c r="AN39" s="75">
        <f t="shared" si="6"/>
        <v>0</v>
      </c>
      <c r="AO39" s="76"/>
      <c r="AP39" s="76"/>
    </row>
    <row r="40" spans="1:42" x14ac:dyDescent="0.25">
      <c r="A40" s="54"/>
      <c r="B40" s="54"/>
      <c r="C40" s="54"/>
      <c r="D40" s="38"/>
      <c r="E40" s="38"/>
      <c r="F40" s="38"/>
      <c r="G40" s="38"/>
      <c r="H40" s="38"/>
      <c r="I40" s="38"/>
      <c r="J40" s="38"/>
      <c r="K40" s="38"/>
      <c r="L40" s="38"/>
      <c r="M40" s="38"/>
      <c r="N40" s="38"/>
      <c r="O40" s="38"/>
      <c r="P40" s="70">
        <f t="shared" si="0"/>
        <v>0</v>
      </c>
      <c r="Q40" s="70">
        <f t="shared" si="0"/>
        <v>0</v>
      </c>
      <c r="R40" s="38"/>
      <c r="S40" s="38"/>
      <c r="T40" s="38"/>
      <c r="U40" s="38"/>
      <c r="V40" s="38"/>
      <c r="W40" s="38"/>
      <c r="X40" s="38"/>
      <c r="Y40" s="38"/>
      <c r="Z40" s="71">
        <f t="shared" si="1"/>
        <v>0</v>
      </c>
      <c r="AA40" s="71">
        <f t="shared" si="2"/>
        <v>0</v>
      </c>
      <c r="AB40" s="72">
        <f t="shared" si="3"/>
        <v>0</v>
      </c>
      <c r="AC40" s="72">
        <f t="shared" si="3"/>
        <v>0</v>
      </c>
      <c r="AD40" s="41"/>
      <c r="AE40" s="42"/>
      <c r="AF40" s="42"/>
      <c r="AG40" s="42"/>
      <c r="AH40" s="42"/>
      <c r="AI40" s="42"/>
      <c r="AJ40" s="74">
        <f t="shared" si="4"/>
        <v>0</v>
      </c>
      <c r="AK40" s="48"/>
      <c r="AL40" s="48"/>
      <c r="AM40" s="75">
        <f t="shared" si="5"/>
        <v>0</v>
      </c>
      <c r="AN40" s="75">
        <f t="shared" si="6"/>
        <v>0</v>
      </c>
      <c r="AO40" s="76"/>
      <c r="AP40" s="76"/>
    </row>
    <row r="41" spans="1:42" x14ac:dyDescent="0.25">
      <c r="A41" s="54"/>
      <c r="B41" s="54"/>
      <c r="C41" s="54"/>
      <c r="D41" s="38"/>
      <c r="E41" s="38"/>
      <c r="F41" s="38"/>
      <c r="G41" s="38"/>
      <c r="H41" s="38"/>
      <c r="I41" s="38"/>
      <c r="J41" s="38"/>
      <c r="K41" s="38"/>
      <c r="L41" s="38"/>
      <c r="M41" s="38"/>
      <c r="N41" s="38"/>
      <c r="O41" s="38"/>
      <c r="P41" s="70">
        <f t="shared" si="0"/>
        <v>0</v>
      </c>
      <c r="Q41" s="70">
        <f t="shared" si="0"/>
        <v>0</v>
      </c>
      <c r="R41" s="38"/>
      <c r="S41" s="38"/>
      <c r="T41" s="38"/>
      <c r="U41" s="38"/>
      <c r="V41" s="38"/>
      <c r="W41" s="38"/>
      <c r="X41" s="38"/>
      <c r="Y41" s="38"/>
      <c r="Z41" s="71">
        <f t="shared" si="1"/>
        <v>0</v>
      </c>
      <c r="AA41" s="71">
        <f t="shared" si="2"/>
        <v>0</v>
      </c>
      <c r="AB41" s="72">
        <f t="shared" si="3"/>
        <v>0</v>
      </c>
      <c r="AC41" s="72">
        <f t="shared" si="3"/>
        <v>0</v>
      </c>
      <c r="AD41" s="41"/>
      <c r="AE41" s="42"/>
      <c r="AF41" s="42"/>
      <c r="AG41" s="42"/>
      <c r="AH41" s="42"/>
      <c r="AI41" s="42"/>
      <c r="AJ41" s="74">
        <f t="shared" si="4"/>
        <v>0</v>
      </c>
      <c r="AK41" s="48"/>
      <c r="AL41" s="48"/>
      <c r="AM41" s="75">
        <f t="shared" si="5"/>
        <v>0</v>
      </c>
      <c r="AN41" s="75">
        <f t="shared" si="6"/>
        <v>0</v>
      </c>
      <c r="AO41" s="76"/>
      <c r="AP41" s="76"/>
    </row>
    <row r="42" spans="1:42" x14ac:dyDescent="0.25">
      <c r="A42" s="54"/>
      <c r="B42" s="54"/>
      <c r="C42" s="54"/>
      <c r="D42" s="38"/>
      <c r="E42" s="38"/>
      <c r="F42" s="38"/>
      <c r="G42" s="38"/>
      <c r="H42" s="38"/>
      <c r="I42" s="38"/>
      <c r="J42" s="38"/>
      <c r="K42" s="38"/>
      <c r="L42" s="38"/>
      <c r="M42" s="38"/>
      <c r="N42" s="38"/>
      <c r="O42" s="38"/>
      <c r="P42" s="70">
        <f t="shared" si="0"/>
        <v>0</v>
      </c>
      <c r="Q42" s="70">
        <f t="shared" si="0"/>
        <v>0</v>
      </c>
      <c r="R42" s="38"/>
      <c r="S42" s="38"/>
      <c r="T42" s="38"/>
      <c r="U42" s="38"/>
      <c r="V42" s="38"/>
      <c r="W42" s="38"/>
      <c r="X42" s="38"/>
      <c r="Y42" s="38"/>
      <c r="Z42" s="71">
        <f t="shared" si="1"/>
        <v>0</v>
      </c>
      <c r="AA42" s="71">
        <f t="shared" si="2"/>
        <v>0</v>
      </c>
      <c r="AB42" s="72">
        <f t="shared" si="3"/>
        <v>0</v>
      </c>
      <c r="AC42" s="72">
        <f t="shared" si="3"/>
        <v>0</v>
      </c>
      <c r="AD42" s="41"/>
      <c r="AE42" s="42"/>
      <c r="AF42" s="42"/>
      <c r="AG42" s="42"/>
      <c r="AH42" s="42"/>
      <c r="AI42" s="42"/>
      <c r="AJ42" s="74">
        <f t="shared" si="4"/>
        <v>0</v>
      </c>
      <c r="AK42" s="48"/>
      <c r="AL42" s="48"/>
      <c r="AM42" s="75">
        <f t="shared" si="5"/>
        <v>0</v>
      </c>
      <c r="AN42" s="75">
        <f t="shared" si="6"/>
        <v>0</v>
      </c>
      <c r="AO42" s="76"/>
      <c r="AP42" s="76"/>
    </row>
    <row r="43" spans="1:42" x14ac:dyDescent="0.25">
      <c r="A43" s="54"/>
      <c r="B43" s="54"/>
      <c r="C43" s="54"/>
      <c r="D43" s="38"/>
      <c r="E43" s="38"/>
      <c r="F43" s="38"/>
      <c r="G43" s="38"/>
      <c r="H43" s="38"/>
      <c r="I43" s="38"/>
      <c r="J43" s="38"/>
      <c r="K43" s="38"/>
      <c r="L43" s="38"/>
      <c r="M43" s="38"/>
      <c r="N43" s="38"/>
      <c r="O43" s="38"/>
      <c r="P43" s="70">
        <f t="shared" si="0"/>
        <v>0</v>
      </c>
      <c r="Q43" s="70">
        <f t="shared" si="0"/>
        <v>0</v>
      </c>
      <c r="R43" s="38"/>
      <c r="S43" s="38"/>
      <c r="T43" s="38"/>
      <c r="U43" s="38"/>
      <c r="V43" s="38"/>
      <c r="W43" s="38"/>
      <c r="X43" s="38"/>
      <c r="Y43" s="38"/>
      <c r="Z43" s="71">
        <f t="shared" si="1"/>
        <v>0</v>
      </c>
      <c r="AA43" s="71">
        <f t="shared" si="2"/>
        <v>0</v>
      </c>
      <c r="AB43" s="72">
        <f t="shared" si="3"/>
        <v>0</v>
      </c>
      <c r="AC43" s="72">
        <f t="shared" si="3"/>
        <v>0</v>
      </c>
      <c r="AD43" s="41"/>
      <c r="AE43" s="42"/>
      <c r="AF43" s="42"/>
      <c r="AG43" s="42"/>
      <c r="AH43" s="42"/>
      <c r="AI43" s="42"/>
      <c r="AJ43" s="74">
        <f t="shared" si="4"/>
        <v>0</v>
      </c>
      <c r="AK43" s="48"/>
      <c r="AL43" s="48"/>
      <c r="AM43" s="75">
        <f t="shared" si="5"/>
        <v>0</v>
      </c>
      <c r="AN43" s="75">
        <f t="shared" si="6"/>
        <v>0</v>
      </c>
      <c r="AO43" s="76"/>
      <c r="AP43" s="76"/>
    </row>
    <row r="44" spans="1:42" x14ac:dyDescent="0.25">
      <c r="A44" s="54"/>
      <c r="B44" s="54"/>
      <c r="C44" s="54"/>
      <c r="D44" s="38"/>
      <c r="E44" s="38"/>
      <c r="F44" s="38"/>
      <c r="G44" s="38"/>
      <c r="H44" s="38"/>
      <c r="I44" s="38"/>
      <c r="J44" s="38"/>
      <c r="K44" s="38"/>
      <c r="L44" s="38"/>
      <c r="M44" s="38"/>
      <c r="N44" s="38"/>
      <c r="O44" s="38"/>
      <c r="P44" s="70">
        <f t="shared" si="0"/>
        <v>0</v>
      </c>
      <c r="Q44" s="70">
        <f t="shared" si="0"/>
        <v>0</v>
      </c>
      <c r="R44" s="38"/>
      <c r="S44" s="38"/>
      <c r="T44" s="38"/>
      <c r="U44" s="38"/>
      <c r="V44" s="38"/>
      <c r="W44" s="38"/>
      <c r="X44" s="38"/>
      <c r="Y44" s="38"/>
      <c r="Z44" s="71">
        <f t="shared" si="1"/>
        <v>0</v>
      </c>
      <c r="AA44" s="71">
        <f t="shared" si="2"/>
        <v>0</v>
      </c>
      <c r="AB44" s="72">
        <f t="shared" si="3"/>
        <v>0</v>
      </c>
      <c r="AC44" s="72">
        <f t="shared" si="3"/>
        <v>0</v>
      </c>
      <c r="AD44" s="41"/>
      <c r="AE44" s="42"/>
      <c r="AF44" s="42"/>
      <c r="AG44" s="42"/>
      <c r="AH44" s="42"/>
      <c r="AI44" s="42"/>
      <c r="AJ44" s="74">
        <f t="shared" si="4"/>
        <v>0</v>
      </c>
      <c r="AK44" s="48"/>
      <c r="AL44" s="48"/>
      <c r="AM44" s="75">
        <f t="shared" si="5"/>
        <v>0</v>
      </c>
      <c r="AN44" s="75">
        <f t="shared" si="6"/>
        <v>0</v>
      </c>
      <c r="AO44" s="76"/>
      <c r="AP44" s="76"/>
    </row>
    <row r="45" spans="1:42" x14ac:dyDescent="0.25">
      <c r="A45" s="54"/>
      <c r="B45" s="54"/>
      <c r="C45" s="54"/>
      <c r="D45" s="38"/>
      <c r="E45" s="38"/>
      <c r="F45" s="38"/>
      <c r="G45" s="38"/>
      <c r="H45" s="38"/>
      <c r="I45" s="38"/>
      <c r="J45" s="38"/>
      <c r="K45" s="38"/>
      <c r="L45" s="38"/>
      <c r="M45" s="38"/>
      <c r="N45" s="38"/>
      <c r="O45" s="38"/>
      <c r="P45" s="70">
        <f t="shared" si="0"/>
        <v>0</v>
      </c>
      <c r="Q45" s="70">
        <f t="shared" si="0"/>
        <v>0</v>
      </c>
      <c r="R45" s="38"/>
      <c r="S45" s="38"/>
      <c r="T45" s="38"/>
      <c r="U45" s="38"/>
      <c r="V45" s="38"/>
      <c r="W45" s="38"/>
      <c r="X45" s="38"/>
      <c r="Y45" s="38"/>
      <c r="Z45" s="71">
        <f t="shared" si="1"/>
        <v>0</v>
      </c>
      <c r="AA45" s="71">
        <f t="shared" si="2"/>
        <v>0</v>
      </c>
      <c r="AB45" s="72">
        <f t="shared" si="3"/>
        <v>0</v>
      </c>
      <c r="AC45" s="72">
        <f t="shared" si="3"/>
        <v>0</v>
      </c>
      <c r="AD45" s="41"/>
      <c r="AE45" s="42"/>
      <c r="AF45" s="42"/>
      <c r="AG45" s="42"/>
      <c r="AH45" s="42"/>
      <c r="AI45" s="42"/>
      <c r="AJ45" s="74">
        <f t="shared" si="4"/>
        <v>0</v>
      </c>
      <c r="AK45" s="48"/>
      <c r="AL45" s="48"/>
      <c r="AM45" s="75">
        <f t="shared" si="5"/>
        <v>0</v>
      </c>
      <c r="AN45" s="75">
        <f t="shared" si="6"/>
        <v>0</v>
      </c>
      <c r="AO45" s="76"/>
      <c r="AP45" s="76"/>
    </row>
    <row r="46" spans="1:42" x14ac:dyDescent="0.25">
      <c r="A46" s="54"/>
      <c r="B46" s="54"/>
      <c r="C46" s="54"/>
      <c r="D46" s="38"/>
      <c r="E46" s="38"/>
      <c r="F46" s="38"/>
      <c r="G46" s="38"/>
      <c r="H46" s="38"/>
      <c r="I46" s="38"/>
      <c r="J46" s="38"/>
      <c r="K46" s="38"/>
      <c r="L46" s="38"/>
      <c r="M46" s="38"/>
      <c r="N46" s="38"/>
      <c r="O46" s="38"/>
      <c r="P46" s="70">
        <f t="shared" si="0"/>
        <v>0</v>
      </c>
      <c r="Q46" s="70">
        <f t="shared" si="0"/>
        <v>0</v>
      </c>
      <c r="R46" s="38"/>
      <c r="S46" s="38"/>
      <c r="T46" s="38"/>
      <c r="U46" s="38"/>
      <c r="V46" s="38"/>
      <c r="W46" s="38"/>
      <c r="X46" s="38"/>
      <c r="Y46" s="38"/>
      <c r="Z46" s="71">
        <f t="shared" si="1"/>
        <v>0</v>
      </c>
      <c r="AA46" s="71">
        <f t="shared" si="2"/>
        <v>0</v>
      </c>
      <c r="AB46" s="72">
        <f t="shared" si="3"/>
        <v>0</v>
      </c>
      <c r="AC46" s="72">
        <f t="shared" si="3"/>
        <v>0</v>
      </c>
      <c r="AD46" s="41"/>
      <c r="AE46" s="42"/>
      <c r="AF46" s="42"/>
      <c r="AG46" s="42"/>
      <c r="AH46" s="42"/>
      <c r="AI46" s="42"/>
      <c r="AJ46" s="74">
        <f t="shared" si="4"/>
        <v>0</v>
      </c>
      <c r="AK46" s="48"/>
      <c r="AL46" s="48"/>
      <c r="AM46" s="75">
        <f t="shared" si="5"/>
        <v>0</v>
      </c>
      <c r="AN46" s="75">
        <f>SUM(AM46,AJ46)</f>
        <v>0</v>
      </c>
      <c r="AO46" s="76"/>
      <c r="AP46" s="76"/>
    </row>
    <row r="47" spans="1:42" x14ac:dyDescent="0.25">
      <c r="A47" s="54"/>
      <c r="B47" s="54"/>
      <c r="C47" s="54"/>
      <c r="D47" s="38"/>
      <c r="E47" s="38"/>
      <c r="F47" s="38"/>
      <c r="G47" s="38"/>
      <c r="H47" s="38"/>
      <c r="I47" s="38"/>
      <c r="J47" s="38"/>
      <c r="K47" s="38"/>
      <c r="L47" s="38"/>
      <c r="M47" s="38"/>
      <c r="N47" s="38"/>
      <c r="O47" s="38"/>
      <c r="P47" s="70">
        <f t="shared" si="0"/>
        <v>0</v>
      </c>
      <c r="Q47" s="70">
        <f t="shared" si="0"/>
        <v>0</v>
      </c>
      <c r="R47" s="38"/>
      <c r="S47" s="38"/>
      <c r="T47" s="38"/>
      <c r="U47" s="38"/>
      <c r="V47" s="38"/>
      <c r="W47" s="38"/>
      <c r="X47" s="38"/>
      <c r="Y47" s="38"/>
      <c r="Z47" s="71">
        <f t="shared" si="1"/>
        <v>0</v>
      </c>
      <c r="AA47" s="71">
        <f t="shared" si="2"/>
        <v>0</v>
      </c>
      <c r="AB47" s="72">
        <f t="shared" si="3"/>
        <v>0</v>
      </c>
      <c r="AC47" s="72">
        <f t="shared" si="3"/>
        <v>0</v>
      </c>
      <c r="AD47" s="41"/>
      <c r="AE47" s="42"/>
      <c r="AF47" s="42"/>
      <c r="AG47" s="42"/>
      <c r="AH47" s="42"/>
      <c r="AI47" s="42"/>
      <c r="AJ47" s="74">
        <f t="shared" si="4"/>
        <v>0</v>
      </c>
      <c r="AK47" s="48"/>
      <c r="AL47" s="48"/>
      <c r="AM47" s="75">
        <f t="shared" si="5"/>
        <v>0</v>
      </c>
      <c r="AN47" s="75">
        <f t="shared" ref="AN47:AN52" si="7">SUM(AM47,AJ47)</f>
        <v>0</v>
      </c>
      <c r="AO47" s="76"/>
      <c r="AP47" s="76"/>
    </row>
    <row r="48" spans="1:42" x14ac:dyDescent="0.25">
      <c r="A48" s="54"/>
      <c r="B48" s="54"/>
      <c r="C48" s="54"/>
      <c r="D48" s="38"/>
      <c r="E48" s="38"/>
      <c r="F48" s="38"/>
      <c r="G48" s="38"/>
      <c r="H48" s="38"/>
      <c r="I48" s="38"/>
      <c r="J48" s="38"/>
      <c r="K48" s="38"/>
      <c r="L48" s="38"/>
      <c r="M48" s="38"/>
      <c r="N48" s="38"/>
      <c r="O48" s="38"/>
      <c r="P48" s="70">
        <f t="shared" si="0"/>
        <v>0</v>
      </c>
      <c r="Q48" s="70">
        <f t="shared" si="0"/>
        <v>0</v>
      </c>
      <c r="R48" s="38"/>
      <c r="S48" s="38"/>
      <c r="T48" s="38"/>
      <c r="U48" s="38"/>
      <c r="V48" s="38"/>
      <c r="W48" s="38"/>
      <c r="X48" s="38"/>
      <c r="Y48" s="38"/>
      <c r="Z48" s="71">
        <f t="shared" si="1"/>
        <v>0</v>
      </c>
      <c r="AA48" s="71">
        <f t="shared" si="2"/>
        <v>0</v>
      </c>
      <c r="AB48" s="72">
        <f t="shared" si="3"/>
        <v>0</v>
      </c>
      <c r="AC48" s="72">
        <f t="shared" si="3"/>
        <v>0</v>
      </c>
      <c r="AD48" s="41"/>
      <c r="AE48" s="42"/>
      <c r="AF48" s="42"/>
      <c r="AG48" s="42"/>
      <c r="AH48" s="42"/>
      <c r="AI48" s="42"/>
      <c r="AJ48" s="74">
        <f t="shared" si="4"/>
        <v>0</v>
      </c>
      <c r="AK48" s="48"/>
      <c r="AL48" s="48"/>
      <c r="AM48" s="75">
        <f t="shared" si="5"/>
        <v>0</v>
      </c>
      <c r="AN48" s="75">
        <f t="shared" si="7"/>
        <v>0</v>
      </c>
      <c r="AO48" s="76"/>
      <c r="AP48" s="76"/>
    </row>
    <row r="49" spans="1:42" x14ac:dyDescent="0.25">
      <c r="A49" s="54"/>
      <c r="B49" s="54"/>
      <c r="C49" s="54"/>
      <c r="D49" s="38"/>
      <c r="E49" s="38"/>
      <c r="F49" s="38"/>
      <c r="G49" s="38"/>
      <c r="H49" s="38"/>
      <c r="I49" s="38"/>
      <c r="J49" s="38"/>
      <c r="K49" s="38"/>
      <c r="L49" s="38"/>
      <c r="M49" s="38"/>
      <c r="N49" s="38"/>
      <c r="O49" s="38"/>
      <c r="P49" s="70">
        <f t="shared" si="0"/>
        <v>0</v>
      </c>
      <c r="Q49" s="70">
        <f t="shared" si="0"/>
        <v>0</v>
      </c>
      <c r="R49" s="38"/>
      <c r="S49" s="38"/>
      <c r="T49" s="38"/>
      <c r="U49" s="38"/>
      <c r="V49" s="38"/>
      <c r="W49" s="38"/>
      <c r="X49" s="38"/>
      <c r="Y49" s="38"/>
      <c r="Z49" s="71">
        <f t="shared" si="1"/>
        <v>0</v>
      </c>
      <c r="AA49" s="71">
        <f t="shared" si="2"/>
        <v>0</v>
      </c>
      <c r="AB49" s="72">
        <f t="shared" si="3"/>
        <v>0</v>
      </c>
      <c r="AC49" s="72">
        <f t="shared" si="3"/>
        <v>0</v>
      </c>
      <c r="AD49" s="41"/>
      <c r="AE49" s="42"/>
      <c r="AF49" s="42"/>
      <c r="AG49" s="42"/>
      <c r="AH49" s="42"/>
      <c r="AI49" s="42"/>
      <c r="AJ49" s="74">
        <f t="shared" si="4"/>
        <v>0</v>
      </c>
      <c r="AK49" s="48"/>
      <c r="AL49" s="48"/>
      <c r="AM49" s="75">
        <f t="shared" si="5"/>
        <v>0</v>
      </c>
      <c r="AN49" s="75">
        <f t="shared" si="7"/>
        <v>0</v>
      </c>
      <c r="AO49" s="76"/>
      <c r="AP49" s="76"/>
    </row>
    <row r="50" spans="1:42" x14ac:dyDescent="0.25">
      <c r="A50" s="54"/>
      <c r="B50" s="54"/>
      <c r="C50" s="54"/>
      <c r="D50" s="38"/>
      <c r="E50" s="38"/>
      <c r="F50" s="38"/>
      <c r="G50" s="38"/>
      <c r="H50" s="38"/>
      <c r="I50" s="38"/>
      <c r="J50" s="38"/>
      <c r="K50" s="38"/>
      <c r="L50" s="38"/>
      <c r="M50" s="38"/>
      <c r="N50" s="38"/>
      <c r="O50" s="38"/>
      <c r="P50" s="70">
        <f t="shared" si="0"/>
        <v>0</v>
      </c>
      <c r="Q50" s="70">
        <f t="shared" si="0"/>
        <v>0</v>
      </c>
      <c r="R50" s="38"/>
      <c r="S50" s="38"/>
      <c r="T50" s="38"/>
      <c r="U50" s="38"/>
      <c r="V50" s="38"/>
      <c r="W50" s="38"/>
      <c r="X50" s="38"/>
      <c r="Y50" s="38"/>
      <c r="Z50" s="71">
        <f t="shared" si="1"/>
        <v>0</v>
      </c>
      <c r="AA50" s="71">
        <f t="shared" si="2"/>
        <v>0</v>
      </c>
      <c r="AB50" s="72">
        <f t="shared" si="3"/>
        <v>0</v>
      </c>
      <c r="AC50" s="72">
        <f t="shared" si="3"/>
        <v>0</v>
      </c>
      <c r="AD50" s="41"/>
      <c r="AE50" s="42"/>
      <c r="AF50" s="42"/>
      <c r="AG50" s="42"/>
      <c r="AH50" s="42"/>
      <c r="AI50" s="42"/>
      <c r="AJ50" s="74">
        <f t="shared" si="4"/>
        <v>0</v>
      </c>
      <c r="AK50" s="48"/>
      <c r="AL50" s="48"/>
      <c r="AM50" s="75">
        <f t="shared" si="5"/>
        <v>0</v>
      </c>
      <c r="AN50" s="75">
        <f t="shared" si="7"/>
        <v>0</v>
      </c>
      <c r="AO50" s="76"/>
      <c r="AP50" s="76"/>
    </row>
    <row r="51" spans="1:42" x14ac:dyDescent="0.25">
      <c r="A51" s="54"/>
      <c r="B51" s="54"/>
      <c r="C51" s="54"/>
      <c r="D51" s="38"/>
      <c r="E51" s="38"/>
      <c r="F51" s="38"/>
      <c r="G51" s="38"/>
      <c r="H51" s="38"/>
      <c r="I51" s="38"/>
      <c r="J51" s="38"/>
      <c r="K51" s="38"/>
      <c r="L51" s="38"/>
      <c r="M51" s="38"/>
      <c r="N51" s="38"/>
      <c r="O51" s="38"/>
      <c r="P51" s="70">
        <f t="shared" si="0"/>
        <v>0</v>
      </c>
      <c r="Q51" s="70">
        <f t="shared" si="0"/>
        <v>0</v>
      </c>
      <c r="R51" s="38"/>
      <c r="S51" s="38"/>
      <c r="T51" s="38"/>
      <c r="U51" s="38"/>
      <c r="V51" s="38"/>
      <c r="W51" s="38"/>
      <c r="X51" s="38"/>
      <c r="Y51" s="38"/>
      <c r="Z51" s="71">
        <f t="shared" si="1"/>
        <v>0</v>
      </c>
      <c r="AA51" s="71">
        <f t="shared" si="2"/>
        <v>0</v>
      </c>
      <c r="AB51" s="72">
        <f t="shared" si="3"/>
        <v>0</v>
      </c>
      <c r="AC51" s="72">
        <f t="shared" si="3"/>
        <v>0</v>
      </c>
      <c r="AD51" s="41"/>
      <c r="AE51" s="42"/>
      <c r="AF51" s="42"/>
      <c r="AG51" s="42"/>
      <c r="AH51" s="42"/>
      <c r="AI51" s="42"/>
      <c r="AJ51" s="74">
        <f t="shared" si="4"/>
        <v>0</v>
      </c>
      <c r="AK51" s="48"/>
      <c r="AL51" s="48"/>
      <c r="AM51" s="75">
        <f t="shared" si="5"/>
        <v>0</v>
      </c>
      <c r="AN51" s="75">
        <f t="shared" si="7"/>
        <v>0</v>
      </c>
      <c r="AO51" s="76"/>
      <c r="AP51" s="76"/>
    </row>
    <row r="52" spans="1:42" x14ac:dyDescent="0.25">
      <c r="A52" s="54"/>
      <c r="B52" s="54"/>
      <c r="C52" s="54"/>
      <c r="D52" s="38"/>
      <c r="E52" s="38"/>
      <c r="F52" s="38"/>
      <c r="G52" s="38"/>
      <c r="H52" s="38"/>
      <c r="I52" s="38"/>
      <c r="J52" s="38"/>
      <c r="K52" s="38"/>
      <c r="L52" s="38"/>
      <c r="M52" s="38"/>
      <c r="N52" s="38"/>
      <c r="O52" s="38"/>
      <c r="P52" s="70">
        <f t="shared" si="0"/>
        <v>0</v>
      </c>
      <c r="Q52" s="70">
        <f t="shared" si="0"/>
        <v>0</v>
      </c>
      <c r="R52" s="38"/>
      <c r="S52" s="38"/>
      <c r="T52" s="38"/>
      <c r="U52" s="38"/>
      <c r="V52" s="38"/>
      <c r="W52" s="38"/>
      <c r="X52" s="38"/>
      <c r="Y52" s="38"/>
      <c r="Z52" s="71">
        <f t="shared" si="1"/>
        <v>0</v>
      </c>
      <c r="AA52" s="71">
        <f t="shared" si="2"/>
        <v>0</v>
      </c>
      <c r="AB52" s="72">
        <f t="shared" si="3"/>
        <v>0</v>
      </c>
      <c r="AC52" s="72">
        <f t="shared" si="3"/>
        <v>0</v>
      </c>
      <c r="AD52" s="41"/>
      <c r="AE52" s="42"/>
      <c r="AF52" s="42"/>
      <c r="AG52" s="42"/>
      <c r="AH52" s="42"/>
      <c r="AI52" s="42"/>
      <c r="AJ52" s="74">
        <f t="shared" si="4"/>
        <v>0</v>
      </c>
      <c r="AK52" s="48"/>
      <c r="AL52" s="48"/>
      <c r="AM52" s="75">
        <f t="shared" si="5"/>
        <v>0</v>
      </c>
      <c r="AN52" s="75">
        <f t="shared" si="7"/>
        <v>0</v>
      </c>
      <c r="AO52" s="76"/>
      <c r="AP52" s="76"/>
    </row>
    <row r="53" spans="1:42" x14ac:dyDescent="0.25">
      <c r="A53" s="63"/>
      <c r="B53" s="63"/>
      <c r="C53" s="63"/>
      <c r="D53" s="63"/>
      <c r="E53" s="63"/>
      <c r="F53" s="63"/>
      <c r="G53" s="63"/>
      <c r="H53" s="63"/>
      <c r="I53" s="63"/>
      <c r="J53" s="63"/>
      <c r="K53" s="63"/>
      <c r="L53" s="63"/>
      <c r="M53" s="63"/>
      <c r="N53" s="63"/>
      <c r="O53" s="63"/>
    </row>
    <row r="54" spans="1:42" x14ac:dyDescent="0.25">
      <c r="A54" s="63"/>
      <c r="B54" s="63"/>
      <c r="C54" s="63"/>
      <c r="D54" s="63"/>
      <c r="E54" s="63"/>
      <c r="F54" s="63"/>
      <c r="G54" s="63"/>
      <c r="H54" s="63"/>
      <c r="I54" s="63"/>
      <c r="J54" s="63"/>
      <c r="K54" s="63"/>
      <c r="L54" s="63"/>
      <c r="M54" s="63"/>
      <c r="N54" s="63"/>
      <c r="O54" s="63"/>
    </row>
    <row r="55" spans="1:42" x14ac:dyDescent="0.25">
      <c r="A55" s="63"/>
      <c r="B55" s="63"/>
      <c r="C55" s="63"/>
      <c r="D55" s="63"/>
      <c r="E55" s="63"/>
      <c r="F55" s="63"/>
      <c r="G55" s="63"/>
      <c r="H55" s="63"/>
      <c r="I55" s="63"/>
      <c r="J55" s="63"/>
      <c r="K55" s="63"/>
      <c r="L55" s="63"/>
      <c r="M55" s="63"/>
      <c r="N55" s="63"/>
      <c r="O55" s="63"/>
    </row>
    <row r="56" spans="1:42" x14ac:dyDescent="0.25">
      <c r="A56" s="63"/>
      <c r="B56" s="63"/>
      <c r="C56" s="63"/>
      <c r="D56" s="63"/>
      <c r="E56" s="63"/>
      <c r="F56" s="63"/>
      <c r="G56" s="63"/>
      <c r="H56" s="63"/>
      <c r="I56" s="63"/>
      <c r="J56" s="63"/>
      <c r="K56" s="63"/>
      <c r="L56" s="63"/>
      <c r="M56" s="63"/>
      <c r="N56" s="63"/>
      <c r="O56" s="63"/>
    </row>
    <row r="57" spans="1:42" x14ac:dyDescent="0.25">
      <c r="A57" s="63"/>
      <c r="B57" s="63"/>
      <c r="C57" s="63"/>
      <c r="D57" s="63"/>
      <c r="E57" s="63"/>
      <c r="F57" s="63"/>
      <c r="G57" s="63"/>
      <c r="H57" s="63"/>
      <c r="I57" s="63"/>
      <c r="J57" s="63"/>
      <c r="K57" s="63"/>
      <c r="L57" s="63"/>
      <c r="M57" s="63"/>
      <c r="N57" s="63"/>
      <c r="O57" s="63"/>
    </row>
    <row r="58" spans="1:42" x14ac:dyDescent="0.25">
      <c r="A58" s="63"/>
      <c r="B58" s="63"/>
      <c r="C58" s="63"/>
      <c r="D58" s="63"/>
      <c r="E58" s="63"/>
      <c r="F58" s="63"/>
      <c r="G58" s="63"/>
      <c r="H58" s="63"/>
      <c r="I58" s="63"/>
      <c r="J58" s="63"/>
      <c r="K58" s="63"/>
      <c r="L58" s="63"/>
      <c r="M58" s="63"/>
      <c r="N58" s="63"/>
      <c r="O58" s="63"/>
    </row>
    <row r="59" spans="1:42" x14ac:dyDescent="0.25">
      <c r="A59" s="63"/>
      <c r="B59" s="63"/>
      <c r="C59" s="63"/>
      <c r="D59" s="63"/>
      <c r="E59" s="63"/>
      <c r="F59" s="63"/>
      <c r="G59" s="63"/>
      <c r="H59" s="63"/>
      <c r="I59" s="63"/>
      <c r="J59" s="63"/>
      <c r="K59" s="63"/>
      <c r="L59" s="63"/>
      <c r="M59" s="63"/>
      <c r="N59" s="63"/>
      <c r="O59" s="63"/>
    </row>
    <row r="60" spans="1:42" x14ac:dyDescent="0.25">
      <c r="A60" s="63"/>
      <c r="B60" s="63"/>
      <c r="C60" s="63"/>
      <c r="D60" s="63"/>
      <c r="E60" s="63"/>
      <c r="F60" s="63"/>
      <c r="G60" s="63"/>
      <c r="H60" s="63"/>
      <c r="I60" s="63"/>
      <c r="J60" s="63"/>
      <c r="K60" s="63"/>
      <c r="L60" s="63"/>
      <c r="M60" s="63"/>
      <c r="N60" s="63"/>
      <c r="O60" s="63"/>
    </row>
    <row r="61" spans="1:42" x14ac:dyDescent="0.25">
      <c r="A61" s="63"/>
      <c r="B61" s="63"/>
      <c r="C61" s="63"/>
      <c r="D61" s="63"/>
      <c r="E61" s="63"/>
      <c r="F61" s="63"/>
      <c r="G61" s="63"/>
      <c r="H61" s="63"/>
      <c r="I61" s="63"/>
      <c r="J61" s="63"/>
      <c r="K61" s="63"/>
      <c r="L61" s="63"/>
      <c r="M61" s="63"/>
      <c r="N61" s="63"/>
      <c r="O61" s="63"/>
    </row>
    <row r="62" spans="1:42" x14ac:dyDescent="0.25">
      <c r="A62" s="63"/>
      <c r="B62" s="63"/>
      <c r="C62" s="63"/>
      <c r="D62" s="63"/>
      <c r="E62" s="63"/>
      <c r="F62" s="63"/>
      <c r="G62" s="63"/>
      <c r="H62" s="63"/>
      <c r="I62" s="63"/>
      <c r="J62" s="63"/>
      <c r="K62" s="63"/>
      <c r="L62" s="63"/>
      <c r="M62" s="63"/>
      <c r="N62" s="63"/>
      <c r="O62" s="63"/>
    </row>
    <row r="63" spans="1:42" x14ac:dyDescent="0.25">
      <c r="A63" s="63"/>
      <c r="B63" s="63"/>
      <c r="C63" s="63"/>
      <c r="D63" s="63"/>
      <c r="E63" s="63"/>
      <c r="F63" s="63"/>
      <c r="G63" s="63"/>
      <c r="H63" s="63"/>
      <c r="I63" s="63"/>
      <c r="J63" s="63"/>
      <c r="K63" s="63"/>
      <c r="L63" s="63"/>
      <c r="M63" s="63"/>
      <c r="N63" s="63"/>
      <c r="O63" s="63"/>
    </row>
    <row r="64" spans="1:42" x14ac:dyDescent="0.25">
      <c r="A64" s="63"/>
      <c r="B64" s="63"/>
      <c r="C64" s="63"/>
      <c r="D64" s="63"/>
      <c r="E64" s="63"/>
      <c r="F64" s="63"/>
      <c r="G64" s="63"/>
      <c r="H64" s="63"/>
      <c r="I64" s="63"/>
      <c r="J64" s="63"/>
      <c r="K64" s="63"/>
      <c r="L64" s="63"/>
      <c r="M64" s="63"/>
      <c r="N64" s="63"/>
      <c r="O64" s="63"/>
    </row>
    <row r="65" spans="1:15" x14ac:dyDescent="0.25">
      <c r="A65" s="63"/>
      <c r="B65" s="63"/>
      <c r="C65" s="63"/>
      <c r="D65" s="63"/>
      <c r="E65" s="63"/>
      <c r="F65" s="63"/>
      <c r="G65" s="63"/>
      <c r="H65" s="63"/>
      <c r="I65" s="63"/>
      <c r="J65" s="63"/>
      <c r="K65" s="63"/>
      <c r="L65" s="63"/>
      <c r="M65" s="63"/>
      <c r="N65" s="63"/>
      <c r="O65" s="63"/>
    </row>
    <row r="66" spans="1:15" x14ac:dyDescent="0.25">
      <c r="A66" s="63"/>
      <c r="B66" s="63"/>
      <c r="C66" s="63"/>
      <c r="D66" s="63"/>
      <c r="E66" s="63"/>
      <c r="F66" s="63"/>
      <c r="G66" s="63"/>
      <c r="H66" s="63"/>
      <c r="I66" s="63"/>
      <c r="J66" s="63"/>
      <c r="K66" s="63"/>
      <c r="L66" s="63"/>
      <c r="M66" s="63"/>
      <c r="N66" s="63"/>
      <c r="O66" s="63"/>
    </row>
    <row r="67" spans="1:15" x14ac:dyDescent="0.25">
      <c r="A67" s="63"/>
      <c r="B67" s="63"/>
      <c r="C67" s="63"/>
      <c r="D67" s="63"/>
      <c r="E67" s="63"/>
      <c r="F67" s="63"/>
      <c r="G67" s="63"/>
      <c r="H67" s="63"/>
      <c r="I67" s="63"/>
      <c r="J67" s="63"/>
      <c r="K67" s="63"/>
      <c r="L67" s="63"/>
      <c r="M67" s="63"/>
      <c r="N67" s="63"/>
      <c r="O67" s="63"/>
    </row>
    <row r="68" spans="1:15" x14ac:dyDescent="0.25">
      <c r="A68" s="63"/>
      <c r="B68" s="63"/>
      <c r="C68" s="63"/>
      <c r="D68" s="63"/>
      <c r="E68" s="63"/>
      <c r="F68" s="63"/>
      <c r="G68" s="63"/>
      <c r="H68" s="63"/>
      <c r="I68" s="63"/>
      <c r="J68" s="63"/>
      <c r="K68" s="63"/>
      <c r="L68" s="63"/>
      <c r="M68" s="63"/>
      <c r="N68" s="63"/>
      <c r="O68" s="63"/>
    </row>
    <row r="69" spans="1:15" x14ac:dyDescent="0.25">
      <c r="A69" s="63"/>
      <c r="B69" s="63"/>
      <c r="C69" s="63"/>
      <c r="D69" s="63"/>
      <c r="E69" s="63"/>
      <c r="F69" s="63"/>
      <c r="G69" s="63"/>
      <c r="H69" s="63"/>
      <c r="I69" s="63"/>
      <c r="J69" s="63"/>
      <c r="K69" s="63"/>
      <c r="L69" s="63"/>
      <c r="M69" s="63"/>
      <c r="N69" s="63"/>
      <c r="O69" s="63"/>
    </row>
    <row r="70" spans="1:15" x14ac:dyDescent="0.25">
      <c r="A70" s="63"/>
      <c r="B70" s="63"/>
      <c r="C70" s="63"/>
      <c r="D70" s="63"/>
      <c r="E70" s="63"/>
      <c r="F70" s="63"/>
      <c r="G70" s="63"/>
      <c r="H70" s="63"/>
      <c r="I70" s="63"/>
      <c r="J70" s="63"/>
      <c r="K70" s="63"/>
      <c r="L70" s="63"/>
      <c r="M70" s="63"/>
      <c r="N70" s="63"/>
      <c r="O70" s="63"/>
    </row>
    <row r="71" spans="1:15" x14ac:dyDescent="0.25">
      <c r="A71" s="63"/>
      <c r="B71" s="63"/>
      <c r="C71" s="63"/>
      <c r="D71" s="63"/>
      <c r="E71" s="63"/>
      <c r="F71" s="63"/>
      <c r="G71" s="63"/>
      <c r="H71" s="63"/>
      <c r="I71" s="63"/>
      <c r="J71" s="63"/>
      <c r="K71" s="63"/>
      <c r="L71" s="63"/>
      <c r="M71" s="63"/>
      <c r="N71" s="63"/>
      <c r="O71" s="63"/>
    </row>
    <row r="72" spans="1:15" x14ac:dyDescent="0.25">
      <c r="A72" s="63"/>
      <c r="B72" s="63"/>
      <c r="C72" s="63"/>
      <c r="D72" s="63"/>
      <c r="E72" s="63"/>
      <c r="F72" s="63"/>
      <c r="G72" s="63"/>
      <c r="H72" s="63"/>
      <c r="I72" s="63"/>
      <c r="J72" s="63"/>
      <c r="K72" s="63"/>
      <c r="L72" s="63"/>
      <c r="M72" s="63"/>
      <c r="N72" s="63"/>
      <c r="O72" s="63"/>
    </row>
    <row r="73" spans="1:15" x14ac:dyDescent="0.25">
      <c r="A73" s="63"/>
      <c r="B73" s="63"/>
      <c r="C73" s="63"/>
      <c r="D73" s="63"/>
      <c r="E73" s="63"/>
      <c r="F73" s="63"/>
      <c r="G73" s="63"/>
      <c r="H73" s="63"/>
      <c r="I73" s="63"/>
      <c r="J73" s="63"/>
      <c r="K73" s="63"/>
      <c r="L73" s="63"/>
      <c r="M73" s="63"/>
      <c r="N73" s="63"/>
      <c r="O73" s="63"/>
    </row>
    <row r="74" spans="1:15" x14ac:dyDescent="0.25">
      <c r="A74" s="63"/>
      <c r="B74" s="63"/>
      <c r="C74" s="63"/>
      <c r="D74" s="63"/>
      <c r="E74" s="63"/>
      <c r="F74" s="63"/>
      <c r="G74" s="63"/>
      <c r="H74" s="63"/>
      <c r="I74" s="63"/>
      <c r="J74" s="63"/>
      <c r="K74" s="63"/>
      <c r="L74" s="63"/>
      <c r="M74" s="63"/>
      <c r="N74" s="63"/>
      <c r="O74" s="63"/>
    </row>
    <row r="75" spans="1:15" x14ac:dyDescent="0.25">
      <c r="A75" s="63"/>
      <c r="B75" s="63"/>
      <c r="C75" s="63"/>
      <c r="D75" s="63"/>
      <c r="E75" s="63"/>
      <c r="F75" s="63"/>
      <c r="G75" s="63"/>
      <c r="H75" s="63"/>
      <c r="I75" s="63"/>
      <c r="J75" s="63"/>
      <c r="K75" s="63"/>
      <c r="L75" s="63"/>
      <c r="M75" s="63"/>
      <c r="N75" s="63"/>
      <c r="O75" s="63"/>
    </row>
    <row r="76" spans="1:15" x14ac:dyDescent="0.25">
      <c r="A76" s="63"/>
      <c r="B76" s="63"/>
      <c r="C76" s="63"/>
      <c r="D76" s="63"/>
      <c r="E76" s="63"/>
      <c r="F76" s="63"/>
      <c r="G76" s="63"/>
      <c r="H76" s="63"/>
      <c r="I76" s="63"/>
      <c r="J76" s="63"/>
      <c r="K76" s="63"/>
      <c r="L76" s="63"/>
      <c r="M76" s="63"/>
      <c r="N76" s="63"/>
      <c r="O76" s="63"/>
    </row>
    <row r="77" spans="1:15" x14ac:dyDescent="0.25">
      <c r="A77" s="63"/>
      <c r="B77" s="63"/>
      <c r="C77" s="63"/>
      <c r="D77" s="63"/>
      <c r="E77" s="63"/>
      <c r="F77" s="63"/>
      <c r="G77" s="63"/>
      <c r="H77" s="63"/>
      <c r="I77" s="63"/>
      <c r="J77" s="63"/>
      <c r="K77" s="63"/>
      <c r="L77" s="63"/>
      <c r="M77" s="63"/>
      <c r="N77" s="63"/>
      <c r="O77" s="63"/>
    </row>
    <row r="78" spans="1:15" x14ac:dyDescent="0.25">
      <c r="A78" s="63"/>
      <c r="B78" s="63"/>
      <c r="C78" s="63"/>
      <c r="D78" s="63"/>
      <c r="E78" s="63"/>
      <c r="F78" s="63"/>
      <c r="G78" s="63"/>
      <c r="H78" s="63"/>
      <c r="I78" s="63"/>
      <c r="J78" s="63"/>
      <c r="K78" s="63"/>
      <c r="L78" s="63"/>
      <c r="M78" s="63"/>
      <c r="N78" s="63"/>
      <c r="O78" s="63"/>
    </row>
    <row r="79" spans="1:15" x14ac:dyDescent="0.25">
      <c r="A79" s="63"/>
      <c r="B79" s="63"/>
      <c r="C79" s="63"/>
      <c r="D79" s="63"/>
      <c r="E79" s="63"/>
      <c r="F79" s="63"/>
      <c r="G79" s="63"/>
      <c r="H79" s="63"/>
      <c r="I79" s="63"/>
      <c r="J79" s="63"/>
      <c r="K79" s="63"/>
      <c r="L79" s="63"/>
      <c r="M79" s="63"/>
      <c r="N79" s="63"/>
      <c r="O79" s="63"/>
    </row>
    <row r="80" spans="1:15" x14ac:dyDescent="0.25">
      <c r="A80" s="63"/>
      <c r="B80" s="63"/>
      <c r="C80" s="63"/>
      <c r="D80" s="63"/>
      <c r="E80" s="63"/>
      <c r="F80" s="63"/>
      <c r="G80" s="63"/>
      <c r="H80" s="63"/>
      <c r="I80" s="63"/>
      <c r="J80" s="63"/>
      <c r="K80" s="63"/>
      <c r="L80" s="63"/>
      <c r="M80" s="63"/>
      <c r="N80" s="63"/>
      <c r="O80" s="63"/>
    </row>
    <row r="81" spans="1:15" x14ac:dyDescent="0.25">
      <c r="A81" s="63"/>
      <c r="B81" s="63"/>
      <c r="C81" s="63"/>
      <c r="D81" s="63"/>
      <c r="E81" s="63"/>
      <c r="F81" s="63"/>
      <c r="G81" s="63"/>
      <c r="H81" s="63"/>
      <c r="I81" s="63"/>
      <c r="J81" s="63"/>
      <c r="K81" s="63"/>
      <c r="L81" s="63"/>
      <c r="M81" s="63"/>
      <c r="N81" s="63"/>
      <c r="O81" s="63"/>
    </row>
    <row r="82" spans="1:15" x14ac:dyDescent="0.25">
      <c r="A82" s="63"/>
      <c r="B82" s="63"/>
      <c r="C82" s="63"/>
      <c r="D82" s="63"/>
      <c r="E82" s="63"/>
      <c r="F82" s="63"/>
      <c r="G82" s="63"/>
      <c r="H82" s="63"/>
      <c r="I82" s="63"/>
      <c r="J82" s="63"/>
      <c r="K82" s="63"/>
      <c r="L82" s="63"/>
      <c r="M82" s="63"/>
      <c r="N82" s="63"/>
      <c r="O82" s="63"/>
    </row>
    <row r="83" spans="1:15" x14ac:dyDescent="0.25">
      <c r="A83" s="63"/>
      <c r="B83" s="63"/>
      <c r="C83" s="63"/>
      <c r="D83" s="63"/>
      <c r="E83" s="63"/>
      <c r="F83" s="63"/>
      <c r="G83" s="63"/>
      <c r="H83" s="63"/>
      <c r="I83" s="63"/>
      <c r="J83" s="63"/>
      <c r="K83" s="63"/>
      <c r="L83" s="63"/>
      <c r="M83" s="63"/>
      <c r="N83" s="63"/>
      <c r="O83" s="63"/>
    </row>
    <row r="84" spans="1:15" x14ac:dyDescent="0.25">
      <c r="A84" s="63"/>
      <c r="B84" s="63"/>
      <c r="C84" s="63"/>
      <c r="D84" s="63"/>
      <c r="E84" s="63"/>
      <c r="F84" s="63"/>
      <c r="G84" s="63"/>
      <c r="H84" s="63"/>
      <c r="I84" s="63"/>
      <c r="J84" s="63"/>
      <c r="K84" s="63"/>
      <c r="L84" s="63"/>
      <c r="M84" s="63"/>
      <c r="N84" s="63"/>
      <c r="O84" s="63"/>
    </row>
    <row r="85" spans="1:15" x14ac:dyDescent="0.25">
      <c r="A85" s="63"/>
      <c r="B85" s="63"/>
      <c r="C85" s="63"/>
      <c r="D85" s="63"/>
      <c r="E85" s="63"/>
      <c r="F85" s="63"/>
      <c r="G85" s="63"/>
      <c r="H85" s="63"/>
      <c r="I85" s="63"/>
      <c r="J85" s="63"/>
      <c r="K85" s="63"/>
      <c r="L85" s="63"/>
      <c r="M85" s="63"/>
      <c r="N85" s="63"/>
      <c r="O85" s="63"/>
    </row>
    <row r="86" spans="1:15" x14ac:dyDescent="0.25">
      <c r="A86" s="63"/>
      <c r="B86" s="63"/>
      <c r="C86" s="63"/>
      <c r="D86" s="63"/>
      <c r="E86" s="63"/>
      <c r="F86" s="63"/>
      <c r="G86" s="63"/>
      <c r="H86" s="63"/>
      <c r="I86" s="63"/>
      <c r="J86" s="63"/>
      <c r="K86" s="63"/>
      <c r="L86" s="63"/>
      <c r="M86" s="63"/>
      <c r="N86" s="63"/>
      <c r="O86" s="63"/>
    </row>
    <row r="87" spans="1:15" x14ac:dyDescent="0.25">
      <c r="A87" s="63"/>
      <c r="B87" s="63"/>
      <c r="C87" s="63"/>
      <c r="D87" s="63"/>
      <c r="E87" s="63"/>
      <c r="F87" s="63"/>
      <c r="G87" s="63"/>
      <c r="H87" s="63"/>
      <c r="I87" s="63"/>
      <c r="J87" s="63"/>
      <c r="K87" s="63"/>
      <c r="L87" s="63"/>
      <c r="M87" s="63"/>
      <c r="N87" s="63"/>
      <c r="O87" s="63"/>
    </row>
    <row r="88" spans="1:15" x14ac:dyDescent="0.25">
      <c r="A88" s="63"/>
      <c r="B88" s="63"/>
      <c r="C88" s="63"/>
      <c r="D88" s="63"/>
      <c r="E88" s="63"/>
      <c r="F88" s="63"/>
      <c r="G88" s="63"/>
      <c r="H88" s="63"/>
      <c r="I88" s="63"/>
      <c r="J88" s="63"/>
      <c r="K88" s="63"/>
      <c r="L88" s="63"/>
      <c r="M88" s="63"/>
      <c r="N88" s="63"/>
      <c r="O88" s="63"/>
    </row>
    <row r="89" spans="1:15" x14ac:dyDescent="0.25">
      <c r="A89" s="63"/>
      <c r="B89" s="63"/>
      <c r="C89" s="63"/>
      <c r="D89" s="63"/>
      <c r="E89" s="63"/>
      <c r="F89" s="63"/>
      <c r="G89" s="63"/>
      <c r="H89" s="63"/>
      <c r="I89" s="63"/>
      <c r="J89" s="63"/>
      <c r="K89" s="63"/>
      <c r="L89" s="63"/>
      <c r="M89" s="63"/>
      <c r="N89" s="63"/>
      <c r="O89" s="63"/>
    </row>
    <row r="90" spans="1:15" x14ac:dyDescent="0.25">
      <c r="A90" s="63"/>
      <c r="B90" s="63"/>
      <c r="C90" s="63"/>
      <c r="D90" s="63"/>
      <c r="E90" s="63"/>
      <c r="F90" s="63"/>
      <c r="G90" s="63"/>
      <c r="H90" s="63"/>
      <c r="I90" s="63"/>
      <c r="J90" s="63"/>
      <c r="K90" s="63"/>
      <c r="L90" s="63"/>
      <c r="M90" s="63"/>
      <c r="N90" s="63"/>
      <c r="O90" s="63"/>
    </row>
    <row r="91" spans="1:15" x14ac:dyDescent="0.25">
      <c r="A91" s="63"/>
      <c r="B91" s="63"/>
      <c r="C91" s="63"/>
      <c r="D91" s="63"/>
      <c r="E91" s="63"/>
      <c r="F91" s="63"/>
      <c r="G91" s="63"/>
      <c r="H91" s="63"/>
      <c r="I91" s="63"/>
      <c r="J91" s="63"/>
      <c r="K91" s="63"/>
      <c r="L91" s="63"/>
      <c r="M91" s="63"/>
      <c r="N91" s="63"/>
      <c r="O91" s="63"/>
    </row>
    <row r="92" spans="1:15" x14ac:dyDescent="0.25">
      <c r="A92" s="63"/>
      <c r="B92" s="63"/>
      <c r="C92" s="63"/>
      <c r="D92" s="63"/>
      <c r="E92" s="63"/>
      <c r="F92" s="63"/>
      <c r="G92" s="63"/>
      <c r="H92" s="63"/>
      <c r="I92" s="63"/>
      <c r="J92" s="63"/>
      <c r="K92" s="63"/>
      <c r="L92" s="63"/>
      <c r="M92" s="63"/>
      <c r="N92" s="63"/>
      <c r="O92" s="63"/>
    </row>
    <row r="93" spans="1:15" x14ac:dyDescent="0.25">
      <c r="A93" s="63"/>
      <c r="B93" s="63"/>
      <c r="C93" s="63"/>
      <c r="D93" s="63"/>
      <c r="E93" s="63"/>
      <c r="F93" s="63"/>
      <c r="G93" s="63"/>
      <c r="H93" s="63"/>
      <c r="I93" s="63"/>
      <c r="J93" s="63"/>
      <c r="K93" s="63"/>
      <c r="L93" s="63"/>
      <c r="M93" s="63"/>
      <c r="N93" s="63"/>
      <c r="O93" s="63"/>
    </row>
    <row r="94" spans="1:15" x14ac:dyDescent="0.25">
      <c r="A94" s="63"/>
      <c r="B94" s="63"/>
      <c r="C94" s="63"/>
      <c r="D94" s="63"/>
      <c r="E94" s="63"/>
      <c r="F94" s="63"/>
      <c r="G94" s="63"/>
      <c r="H94" s="63"/>
      <c r="I94" s="63"/>
      <c r="J94" s="63"/>
      <c r="K94" s="63"/>
      <c r="L94" s="63"/>
      <c r="M94" s="63"/>
      <c r="N94" s="63"/>
      <c r="O94" s="63"/>
    </row>
    <row r="95" spans="1:15" x14ac:dyDescent="0.25">
      <c r="A95" s="63"/>
      <c r="B95" s="63"/>
      <c r="C95" s="63"/>
      <c r="D95" s="63"/>
      <c r="E95" s="63"/>
      <c r="F95" s="63"/>
      <c r="G95" s="63"/>
      <c r="H95" s="63"/>
      <c r="I95" s="63"/>
      <c r="J95" s="63"/>
      <c r="K95" s="63"/>
      <c r="L95" s="63"/>
      <c r="M95" s="63"/>
      <c r="N95" s="63"/>
      <c r="O95" s="63"/>
    </row>
    <row r="96" spans="1:15" x14ac:dyDescent="0.25">
      <c r="A96" s="63"/>
      <c r="B96" s="63"/>
      <c r="C96" s="63"/>
      <c r="D96" s="63"/>
      <c r="E96" s="63"/>
      <c r="F96" s="63"/>
      <c r="G96" s="63"/>
      <c r="H96" s="63"/>
      <c r="I96" s="63"/>
      <c r="J96" s="63"/>
      <c r="K96" s="63"/>
      <c r="L96" s="63"/>
      <c r="M96" s="63"/>
      <c r="N96" s="63"/>
      <c r="O96" s="63"/>
    </row>
    <row r="97" spans="1:15" x14ac:dyDescent="0.25">
      <c r="A97" s="63"/>
      <c r="B97" s="63"/>
      <c r="C97" s="63"/>
      <c r="D97" s="63"/>
      <c r="E97" s="63"/>
      <c r="F97" s="63"/>
      <c r="G97" s="63"/>
      <c r="H97" s="63"/>
      <c r="I97" s="63"/>
      <c r="J97" s="63"/>
      <c r="K97" s="63"/>
      <c r="L97" s="63"/>
      <c r="M97" s="63"/>
      <c r="N97" s="63"/>
      <c r="O97" s="63"/>
    </row>
    <row r="98" spans="1:15" x14ac:dyDescent="0.25">
      <c r="A98" s="63"/>
      <c r="B98" s="63"/>
      <c r="C98" s="63"/>
      <c r="D98" s="63"/>
      <c r="E98" s="63"/>
      <c r="F98" s="63"/>
      <c r="G98" s="63"/>
      <c r="H98" s="63"/>
      <c r="I98" s="63"/>
      <c r="J98" s="63"/>
      <c r="K98" s="63"/>
      <c r="L98" s="63"/>
      <c r="M98" s="63"/>
      <c r="N98" s="63"/>
      <c r="O98" s="63"/>
    </row>
    <row r="99" spans="1:15" x14ac:dyDescent="0.25">
      <c r="A99" s="63"/>
      <c r="B99" s="63"/>
      <c r="C99" s="63"/>
      <c r="D99" s="63"/>
      <c r="E99" s="63"/>
      <c r="F99" s="63"/>
      <c r="G99" s="63"/>
      <c r="H99" s="63"/>
      <c r="I99" s="63"/>
      <c r="J99" s="63"/>
      <c r="K99" s="63"/>
      <c r="L99" s="63"/>
      <c r="M99" s="63"/>
      <c r="N99" s="63"/>
      <c r="O99" s="63"/>
    </row>
    <row r="100" spans="1:15" x14ac:dyDescent="0.25">
      <c r="A100" s="63"/>
      <c r="B100" s="63"/>
      <c r="C100" s="63"/>
      <c r="D100" s="63"/>
      <c r="E100" s="63"/>
      <c r="F100" s="63"/>
      <c r="G100" s="63"/>
      <c r="H100" s="63"/>
      <c r="I100" s="63"/>
      <c r="J100" s="63"/>
      <c r="K100" s="63"/>
      <c r="L100" s="63"/>
      <c r="M100" s="63"/>
      <c r="N100" s="63"/>
      <c r="O100" s="63"/>
    </row>
    <row r="101" spans="1:15" x14ac:dyDescent="0.25">
      <c r="A101" s="63"/>
      <c r="B101" s="63"/>
      <c r="C101" s="63"/>
      <c r="D101" s="63"/>
      <c r="E101" s="63"/>
      <c r="F101" s="63"/>
      <c r="G101" s="63"/>
      <c r="H101" s="63"/>
      <c r="I101" s="63"/>
      <c r="J101" s="63"/>
      <c r="K101" s="63"/>
      <c r="L101" s="63"/>
      <c r="M101" s="63"/>
      <c r="N101" s="63"/>
      <c r="O101" s="63"/>
    </row>
    <row r="102" spans="1:15" x14ac:dyDescent="0.25">
      <c r="A102" s="63"/>
      <c r="B102" s="63"/>
      <c r="C102" s="63"/>
      <c r="D102" s="63"/>
      <c r="E102" s="63"/>
      <c r="F102" s="63"/>
      <c r="G102" s="63"/>
      <c r="H102" s="63"/>
      <c r="I102" s="63"/>
      <c r="J102" s="63"/>
      <c r="K102" s="63"/>
      <c r="L102" s="63"/>
      <c r="M102" s="63"/>
      <c r="N102" s="63"/>
      <c r="O102" s="63"/>
    </row>
    <row r="103" spans="1:15" x14ac:dyDescent="0.25">
      <c r="A103" s="63"/>
      <c r="B103" s="63"/>
      <c r="C103" s="63"/>
      <c r="D103" s="63"/>
      <c r="E103" s="63"/>
      <c r="F103" s="63"/>
      <c r="G103" s="63"/>
      <c r="H103" s="63"/>
      <c r="I103" s="63"/>
      <c r="J103" s="63"/>
      <c r="K103" s="63"/>
      <c r="L103" s="63"/>
      <c r="M103" s="63"/>
      <c r="N103" s="63"/>
      <c r="O103" s="63"/>
    </row>
    <row r="104" spans="1:15" x14ac:dyDescent="0.25">
      <c r="A104" s="63"/>
      <c r="B104" s="63"/>
      <c r="C104" s="63"/>
      <c r="D104" s="63"/>
      <c r="E104" s="63"/>
      <c r="F104" s="63"/>
      <c r="G104" s="63"/>
      <c r="H104" s="63"/>
      <c r="I104" s="63"/>
      <c r="J104" s="63"/>
      <c r="K104" s="63"/>
      <c r="L104" s="63"/>
      <c r="M104" s="63"/>
      <c r="N104" s="63"/>
      <c r="O104" s="63"/>
    </row>
    <row r="105" spans="1:15" x14ac:dyDescent="0.25">
      <c r="A105" s="63"/>
      <c r="B105" s="63"/>
      <c r="C105" s="63"/>
      <c r="D105" s="63"/>
      <c r="E105" s="63"/>
      <c r="F105" s="63"/>
      <c r="G105" s="63"/>
      <c r="H105" s="63"/>
      <c r="I105" s="63"/>
      <c r="J105" s="63"/>
      <c r="K105" s="63"/>
      <c r="L105" s="63"/>
      <c r="M105" s="63"/>
      <c r="N105" s="63"/>
      <c r="O105" s="63"/>
    </row>
    <row r="106" spans="1:15" x14ac:dyDescent="0.25">
      <c r="A106" s="63"/>
      <c r="B106" s="63"/>
      <c r="C106" s="63"/>
      <c r="D106" s="63"/>
      <c r="E106" s="63"/>
      <c r="F106" s="63"/>
      <c r="G106" s="63"/>
      <c r="H106" s="63"/>
      <c r="I106" s="63"/>
      <c r="J106" s="63"/>
      <c r="K106" s="63"/>
      <c r="L106" s="63"/>
      <c r="M106" s="63"/>
      <c r="N106" s="63"/>
      <c r="O106" s="63"/>
    </row>
    <row r="107" spans="1:15" x14ac:dyDescent="0.25">
      <c r="A107" s="63"/>
      <c r="B107" s="63"/>
      <c r="C107" s="63"/>
      <c r="D107" s="63"/>
      <c r="E107" s="63"/>
      <c r="F107" s="63"/>
      <c r="G107" s="63"/>
      <c r="H107" s="63"/>
      <c r="I107" s="63"/>
      <c r="J107" s="63"/>
      <c r="K107" s="63"/>
      <c r="L107" s="63"/>
      <c r="M107" s="63"/>
      <c r="N107" s="63"/>
      <c r="O107" s="63"/>
    </row>
    <row r="108" spans="1:15" x14ac:dyDescent="0.25">
      <c r="A108" s="63"/>
      <c r="B108" s="63"/>
      <c r="C108" s="63"/>
      <c r="D108" s="63"/>
      <c r="E108" s="63"/>
      <c r="F108" s="63"/>
      <c r="G108" s="63"/>
      <c r="H108" s="63"/>
      <c r="I108" s="63"/>
      <c r="J108" s="63"/>
      <c r="K108" s="63"/>
      <c r="L108" s="63"/>
      <c r="M108" s="63"/>
      <c r="N108" s="63"/>
      <c r="O108" s="63"/>
    </row>
    <row r="109" spans="1:15" x14ac:dyDescent="0.25">
      <c r="A109" s="63"/>
      <c r="B109" s="63"/>
      <c r="C109" s="63"/>
      <c r="D109" s="63"/>
      <c r="E109" s="63"/>
      <c r="F109" s="63"/>
      <c r="G109" s="63"/>
      <c r="H109" s="63"/>
      <c r="I109" s="63"/>
      <c r="J109" s="63"/>
      <c r="K109" s="63"/>
      <c r="L109" s="63"/>
      <c r="M109" s="63"/>
      <c r="N109" s="63"/>
      <c r="O109" s="63"/>
    </row>
    <row r="110" spans="1:15" x14ac:dyDescent="0.25">
      <c r="A110" s="63"/>
      <c r="B110" s="63"/>
      <c r="C110" s="63"/>
      <c r="D110" s="63"/>
      <c r="E110" s="63"/>
      <c r="F110" s="63"/>
      <c r="G110" s="63"/>
      <c r="H110" s="63"/>
      <c r="I110" s="63"/>
      <c r="J110" s="63"/>
      <c r="K110" s="63"/>
      <c r="L110" s="63"/>
      <c r="M110" s="63"/>
      <c r="N110" s="63"/>
      <c r="O110" s="63"/>
    </row>
    <row r="111" spans="1:15" x14ac:dyDescent="0.25">
      <c r="A111" s="63"/>
      <c r="B111" s="63"/>
      <c r="C111" s="63"/>
      <c r="D111" s="63"/>
      <c r="E111" s="63"/>
      <c r="F111" s="63"/>
      <c r="G111" s="63"/>
      <c r="H111" s="63"/>
      <c r="I111" s="63"/>
      <c r="J111" s="63"/>
      <c r="K111" s="63"/>
      <c r="L111" s="63"/>
      <c r="M111" s="63"/>
      <c r="N111" s="63"/>
      <c r="O111" s="63"/>
    </row>
    <row r="112" spans="1:15" x14ac:dyDescent="0.25">
      <c r="A112" s="63"/>
      <c r="B112" s="63"/>
      <c r="C112" s="63"/>
      <c r="D112" s="63"/>
      <c r="E112" s="63"/>
      <c r="F112" s="63"/>
      <c r="G112" s="63"/>
      <c r="H112" s="63"/>
      <c r="I112" s="63"/>
      <c r="J112" s="63"/>
      <c r="K112" s="63"/>
      <c r="L112" s="63"/>
      <c r="M112" s="63"/>
      <c r="N112" s="63"/>
      <c r="O112" s="63"/>
    </row>
    <row r="113" spans="1:15" x14ac:dyDescent="0.25">
      <c r="A113" s="63"/>
      <c r="B113" s="63"/>
      <c r="C113" s="63"/>
      <c r="D113" s="63"/>
      <c r="E113" s="63"/>
      <c r="F113" s="63"/>
      <c r="G113" s="63"/>
      <c r="H113" s="63"/>
      <c r="I113" s="63"/>
      <c r="J113" s="63"/>
      <c r="K113" s="63"/>
      <c r="L113" s="63"/>
      <c r="M113" s="63"/>
      <c r="N113" s="63"/>
      <c r="O113" s="63"/>
    </row>
    <row r="114" spans="1:15" x14ac:dyDescent="0.25">
      <c r="A114" s="63"/>
      <c r="B114" s="63"/>
      <c r="C114" s="63"/>
      <c r="D114" s="63"/>
      <c r="E114" s="63"/>
      <c r="F114" s="63"/>
      <c r="G114" s="63"/>
      <c r="H114" s="63"/>
      <c r="I114" s="63"/>
      <c r="J114" s="63"/>
      <c r="K114" s="63"/>
      <c r="L114" s="63"/>
      <c r="M114" s="63"/>
      <c r="N114" s="63"/>
      <c r="O114" s="63"/>
    </row>
    <row r="115" spans="1:15" x14ac:dyDescent="0.25">
      <c r="A115" s="63"/>
      <c r="B115" s="63"/>
      <c r="C115" s="63"/>
      <c r="D115" s="63"/>
      <c r="E115" s="63"/>
      <c r="F115" s="63"/>
      <c r="G115" s="63"/>
      <c r="H115" s="63"/>
      <c r="I115" s="63"/>
      <c r="J115" s="63"/>
      <c r="K115" s="63"/>
      <c r="L115" s="63"/>
      <c r="M115" s="63"/>
      <c r="N115" s="63"/>
      <c r="O115" s="63"/>
    </row>
    <row r="116" spans="1:15" x14ac:dyDescent="0.25">
      <c r="A116" s="63"/>
      <c r="B116" s="63"/>
      <c r="C116" s="63"/>
      <c r="D116" s="63"/>
      <c r="E116" s="63"/>
      <c r="F116" s="63"/>
      <c r="G116" s="63"/>
      <c r="H116" s="63"/>
      <c r="I116" s="63"/>
      <c r="J116" s="63"/>
      <c r="K116" s="63"/>
      <c r="L116" s="63"/>
      <c r="M116" s="63"/>
      <c r="N116" s="63"/>
      <c r="O116" s="63"/>
    </row>
    <row r="117" spans="1:15" x14ac:dyDescent="0.25">
      <c r="A117" s="63"/>
      <c r="B117" s="63"/>
      <c r="C117" s="63"/>
      <c r="D117" s="63"/>
      <c r="E117" s="63"/>
      <c r="F117" s="63"/>
      <c r="G117" s="63"/>
      <c r="H117" s="63"/>
      <c r="I117" s="63"/>
      <c r="J117" s="63"/>
      <c r="K117" s="63"/>
      <c r="L117" s="63"/>
      <c r="M117" s="63"/>
      <c r="N117" s="63"/>
      <c r="O117" s="63"/>
    </row>
    <row r="118" spans="1:15" x14ac:dyDescent="0.25">
      <c r="A118" s="63"/>
      <c r="B118" s="63"/>
      <c r="C118" s="63"/>
      <c r="D118" s="63"/>
      <c r="E118" s="63"/>
      <c r="F118" s="63"/>
      <c r="G118" s="63"/>
      <c r="H118" s="63"/>
      <c r="I118" s="63"/>
      <c r="J118" s="63"/>
      <c r="K118" s="63"/>
      <c r="L118" s="63"/>
      <c r="M118" s="63"/>
      <c r="N118" s="63"/>
      <c r="O118" s="63"/>
    </row>
    <row r="119" spans="1:15" x14ac:dyDescent="0.25">
      <c r="A119" s="63"/>
      <c r="B119" s="63"/>
      <c r="C119" s="63"/>
      <c r="D119" s="63"/>
      <c r="E119" s="63"/>
      <c r="F119" s="63"/>
      <c r="G119" s="63"/>
      <c r="H119" s="63"/>
      <c r="I119" s="63"/>
      <c r="J119" s="63"/>
      <c r="K119" s="63"/>
      <c r="L119" s="63"/>
      <c r="M119" s="63"/>
      <c r="N119" s="63"/>
      <c r="O119" s="63"/>
    </row>
    <row r="120" spans="1:15" x14ac:dyDescent="0.25">
      <c r="A120" s="63"/>
      <c r="B120" s="63"/>
      <c r="C120" s="63"/>
      <c r="D120" s="63"/>
      <c r="E120" s="63"/>
      <c r="F120" s="63"/>
      <c r="G120" s="63"/>
      <c r="H120" s="63"/>
      <c r="I120" s="63"/>
      <c r="J120" s="63"/>
      <c r="K120" s="63"/>
      <c r="L120" s="63"/>
      <c r="M120" s="63"/>
      <c r="N120" s="63"/>
      <c r="O120" s="63"/>
    </row>
    <row r="121" spans="1:15" x14ac:dyDescent="0.25">
      <c r="A121" s="63"/>
      <c r="B121" s="63"/>
      <c r="C121" s="63"/>
      <c r="D121" s="63"/>
      <c r="E121" s="63"/>
      <c r="F121" s="63"/>
      <c r="G121" s="63"/>
      <c r="H121" s="63"/>
      <c r="I121" s="63"/>
      <c r="J121" s="63"/>
      <c r="K121" s="63"/>
      <c r="L121" s="63"/>
      <c r="M121" s="63"/>
      <c r="N121" s="63"/>
      <c r="O121" s="63"/>
    </row>
    <row r="122" spans="1:15" x14ac:dyDescent="0.25">
      <c r="A122" s="63"/>
      <c r="B122" s="63"/>
      <c r="C122" s="63"/>
      <c r="D122" s="63"/>
      <c r="E122" s="63"/>
      <c r="F122" s="63"/>
      <c r="G122" s="63"/>
      <c r="H122" s="63"/>
      <c r="I122" s="63"/>
      <c r="J122" s="63"/>
      <c r="K122" s="63"/>
      <c r="L122" s="63"/>
      <c r="M122" s="63"/>
      <c r="N122" s="63"/>
      <c r="O122" s="63"/>
    </row>
    <row r="123" spans="1:15" x14ac:dyDescent="0.25">
      <c r="A123" s="63"/>
      <c r="B123" s="63"/>
      <c r="C123" s="63"/>
      <c r="D123" s="63"/>
      <c r="E123" s="63"/>
      <c r="F123" s="63"/>
      <c r="G123" s="63"/>
      <c r="H123" s="63"/>
      <c r="I123" s="63"/>
      <c r="J123" s="63"/>
      <c r="K123" s="63"/>
      <c r="L123" s="63"/>
      <c r="M123" s="63"/>
      <c r="N123" s="63"/>
      <c r="O123" s="63"/>
    </row>
    <row r="124" spans="1:15" x14ac:dyDescent="0.25">
      <c r="A124" s="63"/>
      <c r="B124" s="63"/>
      <c r="C124" s="63"/>
      <c r="D124" s="63"/>
      <c r="E124" s="63"/>
      <c r="F124" s="63"/>
      <c r="G124" s="63"/>
      <c r="H124" s="63"/>
      <c r="I124" s="63"/>
      <c r="J124" s="63"/>
      <c r="K124" s="63"/>
      <c r="L124" s="63"/>
      <c r="M124" s="63"/>
      <c r="N124" s="63"/>
      <c r="O124" s="63"/>
    </row>
    <row r="125" spans="1:15" x14ac:dyDescent="0.25">
      <c r="A125" s="63"/>
      <c r="B125" s="63"/>
      <c r="C125" s="63"/>
      <c r="D125" s="63"/>
      <c r="E125" s="63"/>
      <c r="F125" s="63"/>
      <c r="G125" s="63"/>
      <c r="H125" s="63"/>
      <c r="I125" s="63"/>
      <c r="J125" s="63"/>
      <c r="K125" s="63"/>
      <c r="L125" s="63"/>
      <c r="M125" s="63"/>
      <c r="N125" s="63"/>
      <c r="O125" s="63"/>
    </row>
    <row r="126" spans="1:15" x14ac:dyDescent="0.25">
      <c r="A126" s="63"/>
      <c r="B126" s="63"/>
      <c r="C126" s="63"/>
      <c r="D126" s="63"/>
      <c r="E126" s="63"/>
      <c r="F126" s="63"/>
      <c r="G126" s="63"/>
      <c r="H126" s="63"/>
      <c r="I126" s="63"/>
      <c r="J126" s="63"/>
      <c r="K126" s="63"/>
      <c r="L126" s="63"/>
      <c r="M126" s="63"/>
      <c r="N126" s="63"/>
      <c r="O126" s="63"/>
    </row>
    <row r="127" spans="1:15" x14ac:dyDescent="0.25">
      <c r="A127" s="63"/>
      <c r="B127" s="63"/>
      <c r="C127" s="63"/>
      <c r="D127" s="63"/>
      <c r="E127" s="63"/>
      <c r="F127" s="63"/>
      <c r="G127" s="63"/>
      <c r="H127" s="63"/>
      <c r="I127" s="63"/>
      <c r="J127" s="63"/>
      <c r="K127" s="63"/>
      <c r="L127" s="63"/>
      <c r="M127" s="63"/>
      <c r="N127" s="63"/>
      <c r="O127" s="63"/>
    </row>
    <row r="128" spans="1:15" x14ac:dyDescent="0.25">
      <c r="A128" s="63"/>
      <c r="B128" s="63"/>
      <c r="C128" s="63"/>
      <c r="D128" s="63"/>
      <c r="E128" s="63"/>
      <c r="F128" s="63"/>
      <c r="G128" s="63"/>
      <c r="H128" s="63"/>
      <c r="I128" s="63"/>
      <c r="J128" s="63"/>
      <c r="K128" s="63"/>
      <c r="L128" s="63"/>
      <c r="M128" s="63"/>
      <c r="N128" s="63"/>
      <c r="O128" s="63"/>
    </row>
    <row r="129" spans="1:15" x14ac:dyDescent="0.25">
      <c r="A129" s="63"/>
      <c r="B129" s="63"/>
      <c r="C129" s="63"/>
      <c r="D129" s="63"/>
      <c r="E129" s="63"/>
      <c r="F129" s="63"/>
      <c r="G129" s="63"/>
      <c r="H129" s="63"/>
      <c r="I129" s="63"/>
      <c r="J129" s="63"/>
      <c r="K129" s="63"/>
      <c r="L129" s="63"/>
      <c r="M129" s="63"/>
      <c r="N129" s="63"/>
      <c r="O129" s="63"/>
    </row>
    <row r="130" spans="1:15" x14ac:dyDescent="0.25">
      <c r="A130" s="63"/>
      <c r="B130" s="63"/>
      <c r="C130" s="63"/>
      <c r="D130" s="63"/>
      <c r="E130" s="63"/>
      <c r="F130" s="63"/>
      <c r="G130" s="63"/>
      <c r="H130" s="63"/>
      <c r="I130" s="63"/>
      <c r="J130" s="63"/>
      <c r="K130" s="63"/>
      <c r="L130" s="63"/>
      <c r="M130" s="63"/>
      <c r="N130" s="63"/>
      <c r="O130" s="63"/>
    </row>
    <row r="131" spans="1:15" x14ac:dyDescent="0.25">
      <c r="A131" s="63"/>
      <c r="B131" s="63"/>
      <c r="C131" s="63"/>
      <c r="D131" s="63"/>
      <c r="E131" s="63"/>
      <c r="F131" s="63"/>
      <c r="G131" s="63"/>
      <c r="H131" s="63"/>
      <c r="I131" s="63"/>
      <c r="J131" s="63"/>
      <c r="K131" s="63"/>
      <c r="L131" s="63"/>
      <c r="M131" s="63"/>
      <c r="N131" s="63"/>
      <c r="O131" s="63"/>
    </row>
    <row r="132" spans="1:15" x14ac:dyDescent="0.25">
      <c r="A132" s="63"/>
      <c r="B132" s="63"/>
      <c r="C132" s="63"/>
      <c r="D132" s="63"/>
      <c r="E132" s="63"/>
      <c r="F132" s="63"/>
      <c r="G132" s="63"/>
      <c r="H132" s="63"/>
      <c r="I132" s="63"/>
      <c r="J132" s="63"/>
      <c r="K132" s="63"/>
      <c r="L132" s="63"/>
      <c r="M132" s="63"/>
      <c r="N132" s="63"/>
      <c r="O132" s="63"/>
    </row>
    <row r="133" spans="1:15" x14ac:dyDescent="0.25">
      <c r="A133" s="63"/>
      <c r="B133" s="63"/>
      <c r="C133" s="63"/>
      <c r="D133" s="63"/>
      <c r="E133" s="63"/>
      <c r="F133" s="63"/>
      <c r="G133" s="63"/>
      <c r="H133" s="63"/>
      <c r="I133" s="63"/>
      <c r="J133" s="63"/>
      <c r="K133" s="63"/>
      <c r="L133" s="63"/>
      <c r="M133" s="63"/>
      <c r="N133" s="63"/>
      <c r="O133" s="63"/>
    </row>
    <row r="134" spans="1:15" x14ac:dyDescent="0.25">
      <c r="A134" s="63"/>
      <c r="B134" s="63"/>
      <c r="C134" s="63"/>
      <c r="D134" s="63"/>
      <c r="E134" s="63"/>
      <c r="F134" s="63"/>
      <c r="G134" s="63"/>
      <c r="H134" s="63"/>
      <c r="I134" s="63"/>
      <c r="J134" s="63"/>
      <c r="K134" s="63"/>
      <c r="L134" s="63"/>
      <c r="M134" s="63"/>
      <c r="N134" s="63"/>
      <c r="O134" s="63"/>
    </row>
    <row r="135" spans="1:15" x14ac:dyDescent="0.25">
      <c r="A135" s="63"/>
      <c r="B135" s="63"/>
      <c r="C135" s="63"/>
      <c r="D135" s="63"/>
      <c r="E135" s="63"/>
      <c r="F135" s="63"/>
      <c r="G135" s="63"/>
      <c r="H135" s="63"/>
      <c r="I135" s="63"/>
      <c r="J135" s="63"/>
      <c r="K135" s="63"/>
      <c r="L135" s="63"/>
      <c r="M135" s="63"/>
      <c r="N135" s="63"/>
      <c r="O135" s="63"/>
    </row>
    <row r="136" spans="1:15" x14ac:dyDescent="0.25">
      <c r="A136" s="63"/>
      <c r="B136" s="63"/>
      <c r="C136" s="63"/>
      <c r="D136" s="63"/>
      <c r="E136" s="63"/>
      <c r="F136" s="63"/>
      <c r="G136" s="63"/>
      <c r="H136" s="63"/>
      <c r="I136" s="63"/>
      <c r="J136" s="63"/>
      <c r="K136" s="63"/>
      <c r="L136" s="63"/>
      <c r="M136" s="63"/>
      <c r="N136" s="63"/>
      <c r="O136" s="63"/>
    </row>
    <row r="137" spans="1:15" x14ac:dyDescent="0.25">
      <c r="A137" s="63"/>
      <c r="B137" s="63"/>
      <c r="C137" s="63"/>
      <c r="D137" s="63"/>
      <c r="E137" s="63"/>
      <c r="F137" s="63"/>
      <c r="G137" s="63"/>
      <c r="H137" s="63"/>
      <c r="I137" s="63"/>
      <c r="J137" s="63"/>
      <c r="K137" s="63"/>
      <c r="L137" s="63"/>
      <c r="M137" s="63"/>
      <c r="N137" s="63"/>
      <c r="O137" s="63"/>
    </row>
    <row r="138" spans="1:15" x14ac:dyDescent="0.25">
      <c r="A138" s="63"/>
      <c r="B138" s="63"/>
      <c r="C138" s="63"/>
      <c r="D138" s="63"/>
      <c r="E138" s="63"/>
      <c r="F138" s="63"/>
      <c r="G138" s="63"/>
      <c r="H138" s="63"/>
      <c r="I138" s="63"/>
      <c r="J138" s="63"/>
      <c r="K138" s="63"/>
      <c r="L138" s="63"/>
      <c r="M138" s="63"/>
      <c r="N138" s="63"/>
      <c r="O138" s="63"/>
    </row>
    <row r="139" spans="1:15" x14ac:dyDescent="0.25">
      <c r="A139" s="63"/>
      <c r="B139" s="63"/>
      <c r="C139" s="63"/>
      <c r="D139" s="63"/>
      <c r="E139" s="63"/>
      <c r="F139" s="63"/>
      <c r="G139" s="63"/>
      <c r="H139" s="63"/>
      <c r="I139" s="63"/>
      <c r="J139" s="63"/>
      <c r="K139" s="63"/>
      <c r="L139" s="63"/>
      <c r="M139" s="63"/>
      <c r="N139" s="63"/>
      <c r="O139" s="63"/>
    </row>
    <row r="140" spans="1:15" x14ac:dyDescent="0.25">
      <c r="A140" s="63"/>
      <c r="B140" s="63"/>
      <c r="C140" s="63"/>
      <c r="D140" s="63"/>
      <c r="E140" s="63"/>
      <c r="F140" s="63"/>
      <c r="G140" s="63"/>
      <c r="H140" s="63"/>
      <c r="I140" s="63"/>
      <c r="J140" s="63"/>
      <c r="K140" s="63"/>
      <c r="L140" s="63"/>
      <c r="M140" s="63"/>
      <c r="N140" s="63"/>
      <c r="O140" s="63"/>
    </row>
    <row r="141" spans="1:15" x14ac:dyDescent="0.25">
      <c r="A141" s="63"/>
      <c r="B141" s="63"/>
      <c r="C141" s="63"/>
      <c r="D141" s="63"/>
      <c r="E141" s="63"/>
      <c r="F141" s="63"/>
      <c r="G141" s="63"/>
      <c r="H141" s="63"/>
      <c r="I141" s="63"/>
      <c r="J141" s="63"/>
      <c r="K141" s="63"/>
      <c r="L141" s="63"/>
      <c r="M141" s="63"/>
      <c r="N141" s="63"/>
      <c r="O141" s="63"/>
    </row>
    <row r="142" spans="1:15" x14ac:dyDescent="0.25">
      <c r="A142" s="63"/>
      <c r="B142" s="63"/>
      <c r="C142" s="63"/>
      <c r="D142" s="63"/>
      <c r="E142" s="63"/>
      <c r="F142" s="63"/>
      <c r="G142" s="63"/>
      <c r="H142" s="63"/>
      <c r="I142" s="63"/>
      <c r="J142" s="63"/>
      <c r="K142" s="63"/>
      <c r="L142" s="63"/>
      <c r="M142" s="63"/>
      <c r="N142" s="63"/>
      <c r="O142" s="63"/>
    </row>
    <row r="143" spans="1:15" x14ac:dyDescent="0.25">
      <c r="A143" s="63"/>
      <c r="B143" s="63"/>
      <c r="C143" s="63"/>
      <c r="D143" s="63"/>
      <c r="E143" s="63"/>
      <c r="F143" s="63"/>
      <c r="G143" s="63"/>
      <c r="H143" s="63"/>
      <c r="I143" s="63"/>
      <c r="J143" s="63"/>
      <c r="K143" s="63"/>
      <c r="L143" s="63"/>
      <c r="M143" s="63"/>
      <c r="N143" s="63"/>
      <c r="O143" s="63"/>
    </row>
    <row r="144" spans="1:15" x14ac:dyDescent="0.25">
      <c r="A144" s="63"/>
      <c r="B144" s="63"/>
      <c r="C144" s="63"/>
      <c r="D144" s="63"/>
      <c r="E144" s="63"/>
      <c r="F144" s="63"/>
      <c r="G144" s="63"/>
      <c r="H144" s="63"/>
      <c r="I144" s="63"/>
      <c r="J144" s="63"/>
      <c r="K144" s="63"/>
      <c r="L144" s="63"/>
      <c r="M144" s="63"/>
      <c r="N144" s="63"/>
      <c r="O144" s="63"/>
    </row>
    <row r="145" spans="1:15" x14ac:dyDescent="0.25">
      <c r="A145" s="63"/>
      <c r="B145" s="63"/>
      <c r="C145" s="63"/>
      <c r="D145" s="63"/>
      <c r="E145" s="63"/>
      <c r="F145" s="63"/>
      <c r="G145" s="63"/>
      <c r="H145" s="63"/>
      <c r="I145" s="63"/>
      <c r="J145" s="63"/>
      <c r="K145" s="63"/>
      <c r="L145" s="63"/>
      <c r="M145" s="63"/>
      <c r="N145" s="63"/>
      <c r="O145" s="63"/>
    </row>
    <row r="146" spans="1:15" x14ac:dyDescent="0.25">
      <c r="A146" s="63"/>
      <c r="B146" s="63"/>
      <c r="C146" s="63"/>
      <c r="D146" s="63"/>
      <c r="E146" s="63"/>
      <c r="F146" s="63"/>
      <c r="G146" s="63"/>
      <c r="H146" s="63"/>
      <c r="I146" s="63"/>
      <c r="J146" s="63"/>
      <c r="K146" s="63"/>
      <c r="L146" s="63"/>
      <c r="M146" s="63"/>
      <c r="N146" s="63"/>
      <c r="O146" s="63"/>
    </row>
    <row r="147" spans="1:15" x14ac:dyDescent="0.25">
      <c r="A147" s="63"/>
      <c r="B147" s="63"/>
      <c r="C147" s="63"/>
      <c r="D147" s="63"/>
      <c r="E147" s="63"/>
      <c r="F147" s="63"/>
      <c r="G147" s="63"/>
      <c r="H147" s="63"/>
      <c r="I147" s="63"/>
      <c r="J147" s="63"/>
      <c r="K147" s="63"/>
      <c r="L147" s="63"/>
      <c r="M147" s="63"/>
      <c r="N147" s="63"/>
      <c r="O147" s="63"/>
    </row>
    <row r="148" spans="1:15" x14ac:dyDescent="0.25">
      <c r="A148" s="63"/>
      <c r="B148" s="63"/>
      <c r="C148" s="63"/>
      <c r="D148" s="63"/>
      <c r="E148" s="63"/>
      <c r="F148" s="63"/>
      <c r="G148" s="63"/>
      <c r="H148" s="63"/>
      <c r="I148" s="63"/>
      <c r="J148" s="63"/>
      <c r="K148" s="63"/>
      <c r="L148" s="63"/>
      <c r="M148" s="63"/>
      <c r="N148" s="63"/>
      <c r="O148" s="63"/>
    </row>
    <row r="149" spans="1:15" x14ac:dyDescent="0.25">
      <c r="A149" s="63"/>
      <c r="B149" s="63"/>
      <c r="C149" s="63"/>
      <c r="D149" s="63"/>
      <c r="E149" s="63"/>
      <c r="F149" s="63"/>
      <c r="G149" s="63"/>
      <c r="H149" s="63"/>
      <c r="I149" s="63"/>
      <c r="J149" s="63"/>
      <c r="K149" s="63"/>
      <c r="L149" s="63"/>
      <c r="M149" s="63"/>
      <c r="N149" s="63"/>
      <c r="O149" s="63"/>
    </row>
    <row r="150" spans="1:15" x14ac:dyDescent="0.25">
      <c r="A150" s="63"/>
      <c r="B150" s="63"/>
      <c r="C150" s="63"/>
      <c r="D150" s="63"/>
      <c r="E150" s="63"/>
      <c r="F150" s="63"/>
      <c r="G150" s="63"/>
      <c r="H150" s="63"/>
      <c r="I150" s="63"/>
      <c r="J150" s="63"/>
      <c r="K150" s="63"/>
      <c r="L150" s="63"/>
      <c r="M150" s="63"/>
      <c r="N150" s="63"/>
      <c r="O150" s="63"/>
    </row>
    <row r="151" spans="1:15" x14ac:dyDescent="0.25">
      <c r="A151" s="63"/>
      <c r="B151" s="63"/>
      <c r="C151" s="63"/>
      <c r="D151" s="63"/>
      <c r="E151" s="63"/>
      <c r="F151" s="63"/>
      <c r="G151" s="63"/>
      <c r="H151" s="63"/>
      <c r="I151" s="63"/>
      <c r="J151" s="63"/>
      <c r="K151" s="63"/>
      <c r="L151" s="63"/>
      <c r="M151" s="63"/>
      <c r="N151" s="63"/>
      <c r="O151" s="63"/>
    </row>
    <row r="152" spans="1:15" x14ac:dyDescent="0.25">
      <c r="A152" s="63"/>
      <c r="B152" s="63"/>
      <c r="C152" s="63"/>
      <c r="D152" s="63"/>
      <c r="E152" s="63"/>
      <c r="F152" s="63"/>
      <c r="G152" s="63"/>
      <c r="H152" s="63"/>
      <c r="I152" s="63"/>
      <c r="J152" s="63"/>
      <c r="K152" s="63"/>
      <c r="L152" s="63"/>
      <c r="M152" s="63"/>
      <c r="N152" s="63"/>
      <c r="O152" s="63"/>
    </row>
    <row r="153" spans="1:15" x14ac:dyDescent="0.25">
      <c r="A153" s="63"/>
      <c r="B153" s="63"/>
      <c r="C153" s="63"/>
      <c r="D153" s="63"/>
      <c r="E153" s="63"/>
      <c r="F153" s="63"/>
      <c r="G153" s="63"/>
      <c r="H153" s="63"/>
      <c r="I153" s="63"/>
      <c r="J153" s="63"/>
      <c r="K153" s="63"/>
      <c r="L153" s="63"/>
      <c r="M153" s="63"/>
      <c r="N153" s="63"/>
      <c r="O153" s="63"/>
    </row>
    <row r="154" spans="1:15" x14ac:dyDescent="0.25">
      <c r="A154" s="63"/>
      <c r="B154" s="63"/>
      <c r="C154" s="63"/>
      <c r="D154" s="63"/>
      <c r="E154" s="63"/>
      <c r="F154" s="63"/>
      <c r="G154" s="63"/>
      <c r="H154" s="63"/>
      <c r="I154" s="63"/>
      <c r="J154" s="63"/>
      <c r="K154" s="63"/>
      <c r="L154" s="63"/>
      <c r="M154" s="63"/>
      <c r="N154" s="63"/>
      <c r="O154" s="63"/>
    </row>
    <row r="155" spans="1:15" x14ac:dyDescent="0.25">
      <c r="A155" s="63"/>
      <c r="B155" s="63"/>
      <c r="C155" s="63"/>
      <c r="D155" s="63"/>
      <c r="E155" s="63"/>
      <c r="F155" s="63"/>
      <c r="G155" s="63"/>
      <c r="H155" s="63"/>
      <c r="I155" s="63"/>
      <c r="J155" s="63"/>
      <c r="K155" s="63"/>
      <c r="L155" s="63"/>
      <c r="M155" s="63"/>
      <c r="N155" s="63"/>
      <c r="O155" s="63"/>
    </row>
    <row r="156" spans="1:15" x14ac:dyDescent="0.25">
      <c r="A156" s="63"/>
      <c r="B156" s="63"/>
      <c r="C156" s="63"/>
      <c r="D156" s="63"/>
      <c r="E156" s="63"/>
      <c r="F156" s="63"/>
      <c r="G156" s="63"/>
      <c r="H156" s="63"/>
      <c r="I156" s="63"/>
      <c r="J156" s="63"/>
      <c r="K156" s="63"/>
      <c r="L156" s="63"/>
      <c r="M156" s="63"/>
      <c r="N156" s="63"/>
      <c r="O156" s="63"/>
    </row>
    <row r="157" spans="1:15" x14ac:dyDescent="0.25">
      <c r="A157" s="63"/>
      <c r="B157" s="63"/>
      <c r="C157" s="63"/>
      <c r="D157" s="63"/>
      <c r="E157" s="63"/>
      <c r="F157" s="63"/>
      <c r="G157" s="63"/>
      <c r="H157" s="63"/>
      <c r="I157" s="63"/>
      <c r="J157" s="63"/>
      <c r="K157" s="63"/>
      <c r="L157" s="63"/>
      <c r="M157" s="63"/>
      <c r="N157" s="63"/>
      <c r="O157" s="63"/>
    </row>
    <row r="158" spans="1:15" x14ac:dyDescent="0.25">
      <c r="A158" s="63"/>
      <c r="B158" s="63"/>
      <c r="C158" s="63"/>
      <c r="D158" s="63"/>
      <c r="E158" s="63"/>
      <c r="F158" s="63"/>
      <c r="G158" s="63"/>
      <c r="H158" s="63"/>
      <c r="I158" s="63"/>
      <c r="J158" s="63"/>
      <c r="K158" s="63"/>
      <c r="L158" s="63"/>
      <c r="M158" s="63"/>
      <c r="N158" s="63"/>
      <c r="O158" s="63"/>
    </row>
    <row r="159" spans="1:15" x14ac:dyDescent="0.25">
      <c r="A159" s="63"/>
      <c r="B159" s="63"/>
      <c r="C159" s="63"/>
      <c r="D159" s="63"/>
      <c r="E159" s="63"/>
      <c r="F159" s="63"/>
      <c r="G159" s="63"/>
      <c r="H159" s="63"/>
      <c r="I159" s="63"/>
      <c r="J159" s="63"/>
      <c r="K159" s="63"/>
      <c r="L159" s="63"/>
      <c r="M159" s="63"/>
      <c r="N159" s="63"/>
      <c r="O159" s="63"/>
    </row>
    <row r="160" spans="1:15" x14ac:dyDescent="0.25">
      <c r="A160" s="63"/>
      <c r="B160" s="63"/>
      <c r="C160" s="63"/>
      <c r="D160" s="63"/>
      <c r="E160" s="63"/>
      <c r="F160" s="63"/>
      <c r="G160" s="63"/>
      <c r="H160" s="63"/>
      <c r="I160" s="63"/>
      <c r="J160" s="63"/>
      <c r="K160" s="63"/>
      <c r="L160" s="63"/>
      <c r="M160" s="63"/>
      <c r="N160" s="63"/>
      <c r="O160" s="63"/>
    </row>
    <row r="161" spans="1:15" x14ac:dyDescent="0.25">
      <c r="A161" s="63"/>
      <c r="B161" s="63"/>
      <c r="C161" s="63"/>
      <c r="D161" s="63"/>
      <c r="E161" s="63"/>
      <c r="F161" s="63"/>
      <c r="G161" s="63"/>
      <c r="H161" s="63"/>
      <c r="I161" s="63"/>
      <c r="J161" s="63"/>
      <c r="K161" s="63"/>
      <c r="L161" s="63"/>
      <c r="M161" s="63"/>
      <c r="N161" s="63"/>
      <c r="O161" s="63"/>
    </row>
    <row r="162" spans="1:15" x14ac:dyDescent="0.25">
      <c r="A162" s="63"/>
      <c r="B162" s="63"/>
      <c r="C162" s="63"/>
      <c r="D162" s="63"/>
      <c r="E162" s="63"/>
      <c r="F162" s="63"/>
      <c r="G162" s="63"/>
      <c r="H162" s="63"/>
      <c r="I162" s="63"/>
      <c r="J162" s="63"/>
      <c r="K162" s="63"/>
      <c r="L162" s="63"/>
      <c r="M162" s="63"/>
      <c r="N162" s="63"/>
      <c r="O162" s="63"/>
    </row>
    <row r="163" spans="1:15" x14ac:dyDescent="0.25">
      <c r="A163" s="63"/>
      <c r="B163" s="63"/>
      <c r="C163" s="63"/>
      <c r="D163" s="63"/>
      <c r="E163" s="63"/>
      <c r="F163" s="63"/>
      <c r="G163" s="63"/>
      <c r="H163" s="63"/>
      <c r="I163" s="63"/>
      <c r="J163" s="63"/>
      <c r="K163" s="63"/>
      <c r="L163" s="63"/>
      <c r="M163" s="63"/>
      <c r="N163" s="63"/>
      <c r="O163" s="63"/>
    </row>
    <row r="164" spans="1:15" x14ac:dyDescent="0.25">
      <c r="A164" s="63"/>
      <c r="B164" s="63"/>
      <c r="C164" s="63"/>
      <c r="D164" s="63"/>
      <c r="E164" s="63"/>
      <c r="F164" s="63"/>
      <c r="G164" s="63"/>
      <c r="H164" s="63"/>
      <c r="I164" s="63"/>
      <c r="J164" s="63"/>
      <c r="K164" s="63"/>
      <c r="L164" s="63"/>
      <c r="M164" s="63"/>
      <c r="N164" s="63"/>
      <c r="O164" s="63"/>
    </row>
    <row r="165" spans="1:15" x14ac:dyDescent="0.25">
      <c r="A165" s="63"/>
      <c r="B165" s="63"/>
      <c r="C165" s="63"/>
      <c r="D165" s="63"/>
      <c r="E165" s="63"/>
      <c r="F165" s="63"/>
      <c r="G165" s="63"/>
      <c r="H165" s="63"/>
      <c r="I165" s="63"/>
      <c r="J165" s="63"/>
      <c r="K165" s="63"/>
      <c r="L165" s="63"/>
      <c r="M165" s="63"/>
      <c r="N165" s="63"/>
      <c r="O165" s="63"/>
    </row>
    <row r="166" spans="1:15" x14ac:dyDescent="0.25">
      <c r="A166" s="63"/>
      <c r="B166" s="63"/>
      <c r="C166" s="63"/>
      <c r="D166" s="63"/>
      <c r="E166" s="63"/>
      <c r="F166" s="63"/>
      <c r="G166" s="63"/>
      <c r="H166" s="63"/>
      <c r="I166" s="63"/>
      <c r="J166" s="63"/>
      <c r="K166" s="63"/>
      <c r="L166" s="63"/>
      <c r="M166" s="63"/>
      <c r="N166" s="63"/>
      <c r="O166" s="63"/>
    </row>
    <row r="167" spans="1:15" x14ac:dyDescent="0.25">
      <c r="A167" s="63"/>
      <c r="B167" s="63"/>
      <c r="C167" s="63"/>
      <c r="D167" s="63"/>
      <c r="E167" s="63"/>
      <c r="F167" s="63"/>
      <c r="G167" s="63"/>
      <c r="H167" s="63"/>
      <c r="I167" s="63"/>
      <c r="J167" s="63"/>
      <c r="K167" s="63"/>
      <c r="L167" s="63"/>
      <c r="M167" s="63"/>
      <c r="N167" s="63"/>
      <c r="O167" s="63"/>
    </row>
    <row r="168" spans="1:15" x14ac:dyDescent="0.25">
      <c r="A168" s="63"/>
      <c r="B168" s="63"/>
      <c r="C168" s="63"/>
      <c r="D168" s="63"/>
      <c r="E168" s="63"/>
      <c r="F168" s="63"/>
      <c r="G168" s="63"/>
      <c r="H168" s="63"/>
      <c r="I168" s="63"/>
      <c r="J168" s="63"/>
      <c r="K168" s="63"/>
      <c r="L168" s="63"/>
      <c r="M168" s="63"/>
      <c r="N168" s="63"/>
      <c r="O168" s="63"/>
    </row>
    <row r="169" spans="1:15" x14ac:dyDescent="0.25">
      <c r="A169" s="63"/>
      <c r="B169" s="63"/>
      <c r="C169" s="63"/>
      <c r="D169" s="63"/>
      <c r="E169" s="63"/>
      <c r="F169" s="63"/>
      <c r="G169" s="63"/>
      <c r="H169" s="63"/>
      <c r="I169" s="63"/>
      <c r="J169" s="63"/>
      <c r="K169" s="63"/>
      <c r="L169" s="63"/>
      <c r="M169" s="63"/>
      <c r="N169" s="63"/>
      <c r="O169" s="63"/>
    </row>
    <row r="170" spans="1:15" x14ac:dyDescent="0.25">
      <c r="A170" s="63"/>
      <c r="B170" s="63"/>
      <c r="C170" s="63"/>
      <c r="D170" s="63"/>
      <c r="E170" s="63"/>
      <c r="F170" s="63"/>
      <c r="G170" s="63"/>
      <c r="H170" s="63"/>
      <c r="I170" s="63"/>
      <c r="J170" s="63"/>
      <c r="K170" s="63"/>
      <c r="L170" s="63"/>
      <c r="M170" s="63"/>
      <c r="N170" s="63"/>
      <c r="O170" s="63"/>
    </row>
    <row r="171" spans="1:15" x14ac:dyDescent="0.25">
      <c r="A171" s="63"/>
      <c r="B171" s="63"/>
      <c r="C171" s="63"/>
      <c r="D171" s="63"/>
      <c r="E171" s="63"/>
      <c r="F171" s="63"/>
      <c r="G171" s="63"/>
      <c r="H171" s="63"/>
      <c r="I171" s="63"/>
      <c r="J171" s="63"/>
      <c r="K171" s="63"/>
      <c r="L171" s="63"/>
      <c r="M171" s="63"/>
      <c r="N171" s="63"/>
      <c r="O171" s="63"/>
    </row>
    <row r="172" spans="1:15" x14ac:dyDescent="0.25">
      <c r="A172" s="63"/>
      <c r="B172" s="63"/>
      <c r="C172" s="63"/>
      <c r="D172" s="63"/>
      <c r="E172" s="63"/>
      <c r="F172" s="63"/>
      <c r="G172" s="63"/>
      <c r="H172" s="63"/>
      <c r="I172" s="63"/>
      <c r="J172" s="63"/>
      <c r="K172" s="63"/>
      <c r="L172" s="63"/>
      <c r="M172" s="63"/>
      <c r="N172" s="63"/>
      <c r="O172" s="63"/>
    </row>
    <row r="173" spans="1:15" x14ac:dyDescent="0.25">
      <c r="A173" s="63"/>
      <c r="B173" s="63"/>
      <c r="C173" s="63"/>
      <c r="D173" s="63"/>
      <c r="E173" s="63"/>
      <c r="F173" s="63"/>
      <c r="G173" s="63"/>
      <c r="H173" s="63"/>
      <c r="I173" s="63"/>
      <c r="J173" s="63"/>
      <c r="K173" s="63"/>
      <c r="L173" s="63"/>
      <c r="M173" s="63"/>
      <c r="N173" s="63"/>
      <c r="O173" s="63"/>
    </row>
    <row r="174" spans="1:15" x14ac:dyDescent="0.25">
      <c r="A174" s="63"/>
      <c r="B174" s="63"/>
      <c r="C174" s="63"/>
      <c r="D174" s="63"/>
      <c r="E174" s="63"/>
      <c r="F174" s="63"/>
      <c r="G174" s="63"/>
      <c r="H174" s="63"/>
      <c r="I174" s="63"/>
      <c r="J174" s="63"/>
      <c r="K174" s="63"/>
      <c r="L174" s="63"/>
      <c r="M174" s="63"/>
      <c r="N174" s="63"/>
      <c r="O174" s="63"/>
    </row>
    <row r="175" spans="1:15" x14ac:dyDescent="0.25">
      <c r="A175" s="63"/>
      <c r="B175" s="63"/>
      <c r="C175" s="63"/>
      <c r="D175" s="63"/>
      <c r="E175" s="63"/>
      <c r="F175" s="63"/>
      <c r="G175" s="63"/>
      <c r="H175" s="63"/>
      <c r="I175" s="63"/>
      <c r="J175" s="63"/>
      <c r="K175" s="63"/>
      <c r="L175" s="63"/>
      <c r="M175" s="63"/>
      <c r="N175" s="63"/>
      <c r="O175" s="63"/>
    </row>
    <row r="176" spans="1:15" x14ac:dyDescent="0.25">
      <c r="A176" s="63"/>
      <c r="B176" s="63"/>
      <c r="C176" s="63"/>
      <c r="D176" s="63"/>
      <c r="E176" s="63"/>
      <c r="F176" s="63"/>
      <c r="G176" s="63"/>
      <c r="H176" s="63"/>
      <c r="I176" s="63"/>
      <c r="J176" s="63"/>
      <c r="K176" s="63"/>
      <c r="L176" s="63"/>
      <c r="M176" s="63"/>
      <c r="N176" s="63"/>
      <c r="O176" s="63"/>
    </row>
    <row r="177" spans="1:15" x14ac:dyDescent="0.25">
      <c r="A177" s="63"/>
      <c r="B177" s="63"/>
      <c r="C177" s="63"/>
      <c r="D177" s="63"/>
      <c r="E177" s="63"/>
      <c r="F177" s="63"/>
      <c r="G177" s="63"/>
      <c r="H177" s="63"/>
      <c r="I177" s="63"/>
      <c r="J177" s="63"/>
      <c r="K177" s="63"/>
      <c r="L177" s="63"/>
      <c r="M177" s="63"/>
      <c r="N177" s="63"/>
      <c r="O177" s="63"/>
    </row>
    <row r="178" spans="1:15" x14ac:dyDescent="0.25">
      <c r="A178" s="63"/>
      <c r="B178" s="63"/>
      <c r="C178" s="63"/>
      <c r="D178" s="63"/>
      <c r="E178" s="63"/>
      <c r="F178" s="63"/>
      <c r="G178" s="63"/>
      <c r="H178" s="63"/>
      <c r="I178" s="63"/>
      <c r="J178" s="63"/>
      <c r="K178" s="63"/>
      <c r="L178" s="63"/>
      <c r="M178" s="63"/>
      <c r="N178" s="63"/>
      <c r="O178" s="63"/>
    </row>
    <row r="179" spans="1:15" x14ac:dyDescent="0.25">
      <c r="A179" s="63"/>
      <c r="B179" s="63"/>
      <c r="C179" s="63"/>
      <c r="D179" s="63"/>
      <c r="E179" s="63"/>
      <c r="F179" s="63"/>
      <c r="G179" s="63"/>
      <c r="H179" s="63"/>
      <c r="I179" s="63"/>
      <c r="J179" s="63"/>
      <c r="K179" s="63"/>
      <c r="L179" s="63"/>
      <c r="M179" s="63"/>
      <c r="N179" s="63"/>
      <c r="O179" s="63"/>
    </row>
    <row r="180" spans="1:15" x14ac:dyDescent="0.25">
      <c r="A180" s="63"/>
      <c r="B180" s="63"/>
      <c r="C180" s="63"/>
      <c r="D180" s="63"/>
      <c r="E180" s="63"/>
      <c r="F180" s="63"/>
      <c r="G180" s="63"/>
      <c r="H180" s="63"/>
      <c r="I180" s="63"/>
      <c r="J180" s="63"/>
      <c r="K180" s="63"/>
      <c r="L180" s="63"/>
      <c r="M180" s="63"/>
      <c r="N180" s="63"/>
      <c r="O180" s="63"/>
    </row>
    <row r="181" spans="1:15" x14ac:dyDescent="0.25">
      <c r="A181" s="63"/>
      <c r="B181" s="63"/>
      <c r="C181" s="63"/>
      <c r="D181" s="63"/>
      <c r="E181" s="63"/>
      <c r="F181" s="63"/>
      <c r="G181" s="63"/>
      <c r="H181" s="63"/>
      <c r="I181" s="63"/>
      <c r="J181" s="63"/>
      <c r="K181" s="63"/>
      <c r="L181" s="63"/>
      <c r="M181" s="63"/>
      <c r="N181" s="63"/>
      <c r="O181" s="63"/>
    </row>
    <row r="182" spans="1:15" x14ac:dyDescent="0.25">
      <c r="A182" s="63"/>
      <c r="B182" s="63"/>
      <c r="C182" s="63"/>
      <c r="D182" s="63"/>
      <c r="E182" s="63"/>
      <c r="F182" s="63"/>
      <c r="G182" s="63"/>
      <c r="H182" s="63"/>
      <c r="I182" s="63"/>
      <c r="J182" s="63"/>
      <c r="K182" s="63"/>
      <c r="L182" s="63"/>
      <c r="M182" s="63"/>
      <c r="N182" s="63"/>
      <c r="O182" s="63"/>
    </row>
    <row r="183" spans="1:15" x14ac:dyDescent="0.25">
      <c r="A183" s="63"/>
      <c r="B183" s="63"/>
      <c r="C183" s="63"/>
      <c r="D183" s="63"/>
      <c r="E183" s="63"/>
      <c r="F183" s="63"/>
      <c r="G183" s="63"/>
      <c r="H183" s="63"/>
      <c r="I183" s="63"/>
      <c r="J183" s="63"/>
      <c r="K183" s="63"/>
      <c r="L183" s="63"/>
      <c r="M183" s="63"/>
      <c r="N183" s="63"/>
      <c r="O183" s="63"/>
    </row>
    <row r="184" spans="1:15" x14ac:dyDescent="0.25">
      <c r="A184" s="63"/>
      <c r="B184" s="63"/>
      <c r="C184" s="63"/>
      <c r="D184" s="63"/>
      <c r="E184" s="63"/>
      <c r="F184" s="63"/>
      <c r="G184" s="63"/>
      <c r="H184" s="63"/>
      <c r="I184" s="63"/>
      <c r="J184" s="63"/>
      <c r="K184" s="63"/>
      <c r="L184" s="63"/>
      <c r="M184" s="63"/>
      <c r="N184" s="63"/>
      <c r="O184" s="63"/>
    </row>
    <row r="185" spans="1:15" x14ac:dyDescent="0.25">
      <c r="A185" s="63"/>
      <c r="B185" s="63"/>
      <c r="C185" s="63"/>
      <c r="D185" s="63"/>
      <c r="E185" s="63"/>
      <c r="F185" s="63"/>
      <c r="G185" s="63"/>
      <c r="H185" s="63"/>
      <c r="I185" s="63"/>
      <c r="J185" s="63"/>
      <c r="K185" s="63"/>
      <c r="L185" s="63"/>
      <c r="M185" s="63"/>
      <c r="N185" s="63"/>
      <c r="O185" s="63"/>
    </row>
    <row r="186" spans="1:15" x14ac:dyDescent="0.25">
      <c r="A186" s="63"/>
      <c r="B186" s="63"/>
      <c r="C186" s="63"/>
      <c r="D186" s="63"/>
      <c r="E186" s="63"/>
      <c r="F186" s="63"/>
      <c r="G186" s="63"/>
      <c r="H186" s="63"/>
      <c r="I186" s="63"/>
      <c r="J186" s="63"/>
      <c r="K186" s="63"/>
      <c r="L186" s="63"/>
      <c r="M186" s="63"/>
      <c r="N186" s="63"/>
      <c r="O186" s="63"/>
    </row>
    <row r="187" spans="1:15" x14ac:dyDescent="0.25">
      <c r="A187" s="63"/>
      <c r="B187" s="63"/>
      <c r="C187" s="63"/>
      <c r="D187" s="63"/>
      <c r="E187" s="63"/>
      <c r="F187" s="63"/>
      <c r="G187" s="63"/>
      <c r="H187" s="63"/>
      <c r="I187" s="63"/>
      <c r="J187" s="63"/>
      <c r="K187" s="63"/>
      <c r="L187" s="63"/>
      <c r="M187" s="63"/>
      <c r="N187" s="63"/>
      <c r="O187" s="63"/>
    </row>
    <row r="188" spans="1:15" x14ac:dyDescent="0.25">
      <c r="A188" s="63"/>
      <c r="B188" s="63"/>
      <c r="C188" s="63"/>
      <c r="D188" s="63"/>
      <c r="E188" s="63"/>
      <c r="F188" s="63"/>
      <c r="G188" s="63"/>
      <c r="H188" s="63"/>
      <c r="I188" s="63"/>
      <c r="J188" s="63"/>
      <c r="K188" s="63"/>
      <c r="L188" s="63"/>
      <c r="M188" s="63"/>
      <c r="N188" s="63"/>
      <c r="O188" s="63"/>
    </row>
    <row r="189" spans="1:15" x14ac:dyDescent="0.25">
      <c r="A189" s="63"/>
      <c r="B189" s="63"/>
      <c r="C189" s="63"/>
      <c r="D189" s="63"/>
      <c r="E189" s="63"/>
      <c r="F189" s="63"/>
      <c r="G189" s="63"/>
      <c r="H189" s="63"/>
      <c r="I189" s="63"/>
      <c r="J189" s="63"/>
      <c r="K189" s="63"/>
      <c r="L189" s="63"/>
      <c r="M189" s="63"/>
      <c r="N189" s="63"/>
      <c r="O189" s="63"/>
    </row>
    <row r="190" spans="1:15" x14ac:dyDescent="0.25">
      <c r="A190" s="63"/>
      <c r="B190" s="63"/>
      <c r="C190" s="63"/>
      <c r="D190" s="63"/>
      <c r="E190" s="63"/>
      <c r="F190" s="63"/>
      <c r="G190" s="63"/>
      <c r="H190" s="63"/>
      <c r="I190" s="63"/>
      <c r="J190" s="63"/>
      <c r="K190" s="63"/>
      <c r="L190" s="63"/>
      <c r="M190" s="63"/>
      <c r="N190" s="63"/>
      <c r="O190" s="63"/>
    </row>
    <row r="191" spans="1:15" x14ac:dyDescent="0.25">
      <c r="A191" s="63"/>
      <c r="B191" s="63"/>
      <c r="C191" s="63"/>
      <c r="D191" s="63"/>
      <c r="E191" s="63"/>
      <c r="F191" s="63"/>
      <c r="G191" s="63"/>
      <c r="H191" s="63"/>
      <c r="I191" s="63"/>
      <c r="J191" s="63"/>
      <c r="K191" s="63"/>
      <c r="L191" s="63"/>
      <c r="M191" s="63"/>
      <c r="N191" s="63"/>
      <c r="O191" s="63"/>
    </row>
    <row r="192" spans="1:15" x14ac:dyDescent="0.25">
      <c r="A192" s="63"/>
      <c r="B192" s="63"/>
      <c r="C192" s="63"/>
      <c r="D192" s="63"/>
      <c r="E192" s="63"/>
      <c r="F192" s="63"/>
      <c r="G192" s="63"/>
      <c r="H192" s="63"/>
      <c r="I192" s="63"/>
      <c r="J192" s="63"/>
      <c r="K192" s="63"/>
      <c r="L192" s="63"/>
      <c r="M192" s="63"/>
      <c r="N192" s="63"/>
      <c r="O192" s="63"/>
    </row>
    <row r="193" spans="1:15" x14ac:dyDescent="0.25">
      <c r="A193" s="63"/>
      <c r="B193" s="63"/>
      <c r="C193" s="63"/>
      <c r="D193" s="63"/>
      <c r="E193" s="63"/>
      <c r="F193" s="63"/>
      <c r="G193" s="63"/>
      <c r="H193" s="63"/>
      <c r="I193" s="63"/>
      <c r="J193" s="63"/>
      <c r="K193" s="63"/>
      <c r="L193" s="63"/>
      <c r="M193" s="63"/>
      <c r="N193" s="63"/>
      <c r="O193" s="63"/>
    </row>
    <row r="194" spans="1:15" x14ac:dyDescent="0.25">
      <c r="A194" s="63"/>
      <c r="B194" s="63"/>
      <c r="C194" s="63"/>
      <c r="D194" s="63"/>
      <c r="E194" s="63"/>
      <c r="F194" s="63"/>
      <c r="G194" s="63"/>
      <c r="H194" s="63"/>
      <c r="I194" s="63"/>
      <c r="J194" s="63"/>
      <c r="K194" s="63"/>
      <c r="L194" s="63"/>
      <c r="M194" s="63"/>
      <c r="N194" s="63"/>
      <c r="O194" s="63"/>
    </row>
    <row r="195" spans="1:15" x14ac:dyDescent="0.25">
      <c r="A195" s="63"/>
      <c r="B195" s="63"/>
      <c r="C195" s="63"/>
      <c r="D195" s="63"/>
      <c r="E195" s="63"/>
      <c r="F195" s="63"/>
      <c r="G195" s="63"/>
      <c r="H195" s="63"/>
      <c r="I195" s="63"/>
      <c r="J195" s="63"/>
      <c r="K195" s="63"/>
      <c r="L195" s="63"/>
      <c r="M195" s="63"/>
      <c r="N195" s="63"/>
      <c r="O195" s="63"/>
    </row>
    <row r="196" spans="1:15" x14ac:dyDescent="0.25">
      <c r="A196" s="63"/>
      <c r="B196" s="63"/>
      <c r="C196" s="63"/>
      <c r="D196" s="63"/>
      <c r="E196" s="63"/>
      <c r="F196" s="63"/>
      <c r="G196" s="63"/>
      <c r="H196" s="63"/>
      <c r="I196" s="63"/>
      <c r="J196" s="63"/>
      <c r="K196" s="63"/>
      <c r="L196" s="63"/>
      <c r="M196" s="63"/>
      <c r="N196" s="63"/>
      <c r="O196" s="63"/>
    </row>
    <row r="197" spans="1:15" x14ac:dyDescent="0.25">
      <c r="A197" s="63"/>
      <c r="B197" s="63"/>
      <c r="C197" s="63"/>
      <c r="D197" s="63"/>
      <c r="E197" s="63"/>
      <c r="F197" s="63"/>
      <c r="G197" s="63"/>
      <c r="H197" s="63"/>
      <c r="I197" s="63"/>
      <c r="J197" s="63"/>
      <c r="K197" s="63"/>
      <c r="L197" s="63"/>
      <c r="M197" s="63"/>
      <c r="N197" s="63"/>
      <c r="O197" s="63"/>
    </row>
    <row r="198" spans="1:15" x14ac:dyDescent="0.25">
      <c r="A198" s="63"/>
      <c r="B198" s="63"/>
      <c r="C198" s="63"/>
      <c r="D198" s="63"/>
      <c r="E198" s="63"/>
      <c r="F198" s="63"/>
      <c r="G198" s="63"/>
      <c r="H198" s="63"/>
      <c r="I198" s="63"/>
      <c r="J198" s="63"/>
      <c r="K198" s="63"/>
      <c r="L198" s="63"/>
      <c r="M198" s="63"/>
      <c r="N198" s="63"/>
      <c r="O198" s="63"/>
    </row>
    <row r="199" spans="1:15" x14ac:dyDescent="0.25">
      <c r="A199" s="63"/>
      <c r="B199" s="63"/>
      <c r="C199" s="63"/>
      <c r="D199" s="63"/>
      <c r="E199" s="63"/>
      <c r="F199" s="63"/>
      <c r="G199" s="63"/>
      <c r="H199" s="63"/>
      <c r="I199" s="63"/>
      <c r="J199" s="63"/>
      <c r="K199" s="63"/>
      <c r="L199" s="63"/>
      <c r="M199" s="63"/>
      <c r="N199" s="63"/>
      <c r="O199" s="63"/>
    </row>
    <row r="200" spans="1:15" x14ac:dyDescent="0.25">
      <c r="A200" s="63"/>
      <c r="B200" s="63"/>
      <c r="C200" s="63"/>
      <c r="D200" s="63"/>
      <c r="E200" s="63"/>
      <c r="F200" s="63"/>
      <c r="G200" s="63"/>
      <c r="H200" s="63"/>
      <c r="I200" s="63"/>
      <c r="J200" s="63"/>
      <c r="K200" s="63"/>
      <c r="L200" s="63"/>
      <c r="M200" s="63"/>
      <c r="N200" s="63"/>
      <c r="O200" s="63"/>
    </row>
    <row r="201" spans="1:15" x14ac:dyDescent="0.25">
      <c r="A201" s="63"/>
      <c r="B201" s="63"/>
      <c r="C201" s="63"/>
      <c r="D201" s="63"/>
      <c r="E201" s="63"/>
      <c r="F201" s="63"/>
      <c r="G201" s="63"/>
      <c r="H201" s="63"/>
      <c r="I201" s="63"/>
      <c r="J201" s="63"/>
      <c r="K201" s="63"/>
      <c r="L201" s="63"/>
      <c r="M201" s="63"/>
      <c r="N201" s="63"/>
      <c r="O201" s="63"/>
    </row>
    <row r="202" spans="1:15" x14ac:dyDescent="0.25">
      <c r="A202" s="63"/>
      <c r="B202" s="63"/>
      <c r="C202" s="63"/>
      <c r="D202" s="63"/>
      <c r="E202" s="63"/>
      <c r="F202" s="63"/>
      <c r="G202" s="63"/>
      <c r="H202" s="63"/>
      <c r="I202" s="63"/>
      <c r="J202" s="63"/>
      <c r="K202" s="63"/>
      <c r="L202" s="63"/>
      <c r="M202" s="63"/>
      <c r="N202" s="63"/>
      <c r="O202" s="63"/>
    </row>
    <row r="203" spans="1:15" x14ac:dyDescent="0.25">
      <c r="A203" s="63"/>
      <c r="B203" s="63"/>
      <c r="C203" s="63"/>
      <c r="D203" s="63"/>
      <c r="E203" s="63"/>
      <c r="F203" s="63"/>
      <c r="G203" s="63"/>
      <c r="H203" s="63"/>
      <c r="I203" s="63"/>
      <c r="J203" s="63"/>
      <c r="K203" s="63"/>
      <c r="L203" s="63"/>
      <c r="M203" s="63"/>
      <c r="N203" s="63"/>
      <c r="O203" s="63"/>
    </row>
    <row r="204" spans="1:15" x14ac:dyDescent="0.25">
      <c r="A204" s="63"/>
      <c r="B204" s="63"/>
      <c r="C204" s="63"/>
      <c r="D204" s="63"/>
      <c r="E204" s="63"/>
      <c r="F204" s="63"/>
      <c r="G204" s="63"/>
      <c r="H204" s="63"/>
      <c r="I204" s="63"/>
      <c r="J204" s="63"/>
      <c r="K204" s="63"/>
      <c r="L204" s="63"/>
      <c r="M204" s="63"/>
      <c r="N204" s="63"/>
      <c r="O204" s="63"/>
    </row>
    <row r="205" spans="1:15" x14ac:dyDescent="0.25">
      <c r="A205" s="63"/>
      <c r="B205" s="63"/>
      <c r="C205" s="63"/>
      <c r="D205" s="63"/>
      <c r="E205" s="63"/>
      <c r="F205" s="63"/>
      <c r="G205" s="63"/>
      <c r="H205" s="63"/>
      <c r="I205" s="63"/>
      <c r="J205" s="63"/>
      <c r="K205" s="63"/>
      <c r="L205" s="63"/>
      <c r="M205" s="63"/>
      <c r="N205" s="63"/>
      <c r="O205" s="63"/>
    </row>
    <row r="206" spans="1:15" x14ac:dyDescent="0.25">
      <c r="A206" s="63"/>
      <c r="B206" s="63"/>
      <c r="C206" s="63"/>
      <c r="D206" s="63"/>
      <c r="E206" s="63"/>
      <c r="F206" s="63"/>
      <c r="G206" s="63"/>
      <c r="H206" s="63"/>
      <c r="I206" s="63"/>
      <c r="J206" s="63"/>
      <c r="K206" s="63"/>
      <c r="L206" s="63"/>
      <c r="M206" s="63"/>
      <c r="N206" s="63"/>
      <c r="O206" s="63"/>
    </row>
    <row r="207" spans="1:15" x14ac:dyDescent="0.25">
      <c r="A207" s="63"/>
      <c r="B207" s="63"/>
      <c r="C207" s="63"/>
      <c r="D207" s="63"/>
      <c r="E207" s="63"/>
      <c r="F207" s="63"/>
      <c r="G207" s="63"/>
      <c r="H207" s="63"/>
      <c r="I207" s="63"/>
      <c r="J207" s="63"/>
      <c r="K207" s="63"/>
      <c r="L207" s="63"/>
      <c r="M207" s="63"/>
      <c r="N207" s="63"/>
      <c r="O207" s="63"/>
    </row>
    <row r="208" spans="1:15" x14ac:dyDescent="0.25">
      <c r="A208" s="63"/>
      <c r="B208" s="63"/>
      <c r="C208" s="63"/>
      <c r="D208" s="63"/>
      <c r="E208" s="63"/>
      <c r="F208" s="63"/>
      <c r="G208" s="63"/>
      <c r="H208" s="63"/>
      <c r="I208" s="63"/>
      <c r="J208" s="63"/>
      <c r="K208" s="63"/>
      <c r="L208" s="63"/>
      <c r="M208" s="63"/>
      <c r="N208" s="63"/>
      <c r="O208" s="63"/>
    </row>
    <row r="209" spans="1:15" x14ac:dyDescent="0.25">
      <c r="A209" s="63"/>
      <c r="B209" s="63"/>
      <c r="C209" s="63"/>
      <c r="D209" s="63"/>
      <c r="E209" s="63"/>
      <c r="F209" s="63"/>
      <c r="G209" s="63"/>
      <c r="H209" s="63"/>
      <c r="I209" s="63"/>
      <c r="J209" s="63"/>
      <c r="K209" s="63"/>
      <c r="L209" s="63"/>
      <c r="M209" s="63"/>
      <c r="N209" s="63"/>
      <c r="O209" s="63"/>
    </row>
    <row r="210" spans="1:15" x14ac:dyDescent="0.25">
      <c r="A210" s="63"/>
      <c r="B210" s="63"/>
      <c r="C210" s="63"/>
      <c r="D210" s="63"/>
      <c r="E210" s="63"/>
      <c r="F210" s="63"/>
      <c r="G210" s="63"/>
      <c r="H210" s="63"/>
      <c r="I210" s="63"/>
      <c r="J210" s="63"/>
      <c r="K210" s="63"/>
      <c r="L210" s="63"/>
      <c r="M210" s="63"/>
      <c r="N210" s="63"/>
      <c r="O210" s="63"/>
    </row>
    <row r="211" spans="1:15" x14ac:dyDescent="0.25">
      <c r="A211" s="63"/>
      <c r="B211" s="63"/>
      <c r="C211" s="63"/>
      <c r="D211" s="63"/>
      <c r="E211" s="63"/>
      <c r="F211" s="63"/>
      <c r="G211" s="63"/>
      <c r="H211" s="63"/>
      <c r="I211" s="63"/>
      <c r="J211" s="63"/>
      <c r="K211" s="63"/>
      <c r="L211" s="63"/>
      <c r="M211" s="63"/>
      <c r="N211" s="63"/>
      <c r="O211" s="63"/>
    </row>
    <row r="212" spans="1:15" x14ac:dyDescent="0.25">
      <c r="A212" s="63"/>
      <c r="B212" s="63"/>
      <c r="C212" s="63"/>
      <c r="D212" s="63"/>
      <c r="E212" s="63"/>
      <c r="F212" s="63"/>
      <c r="G212" s="63"/>
      <c r="H212" s="63"/>
      <c r="I212" s="63"/>
      <c r="J212" s="63"/>
      <c r="K212" s="63"/>
      <c r="L212" s="63"/>
      <c r="M212" s="63"/>
      <c r="N212" s="63"/>
      <c r="O212" s="63"/>
    </row>
    <row r="213" spans="1:15" x14ac:dyDescent="0.25">
      <c r="A213" s="63"/>
      <c r="B213" s="63"/>
      <c r="C213" s="63"/>
      <c r="D213" s="63"/>
      <c r="E213" s="63"/>
      <c r="F213" s="63"/>
      <c r="G213" s="63"/>
      <c r="H213" s="63"/>
      <c r="I213" s="63"/>
      <c r="J213" s="63"/>
      <c r="K213" s="63"/>
      <c r="L213" s="63"/>
      <c r="M213" s="63"/>
      <c r="N213" s="63"/>
      <c r="O213" s="63"/>
    </row>
    <row r="214" spans="1:15" x14ac:dyDescent="0.25">
      <c r="A214" s="63"/>
      <c r="B214" s="63"/>
      <c r="C214" s="63"/>
      <c r="D214" s="63"/>
      <c r="E214" s="63"/>
      <c r="F214" s="63"/>
      <c r="G214" s="63"/>
      <c r="H214" s="63"/>
      <c r="I214" s="63"/>
      <c r="J214" s="63"/>
      <c r="K214" s="63"/>
      <c r="L214" s="63"/>
      <c r="M214" s="63"/>
      <c r="N214" s="63"/>
      <c r="O214" s="63"/>
    </row>
    <row r="215" spans="1:15" x14ac:dyDescent="0.25">
      <c r="A215" s="63"/>
      <c r="B215" s="63"/>
      <c r="C215" s="63"/>
      <c r="D215" s="63"/>
      <c r="E215" s="63"/>
      <c r="F215" s="63"/>
      <c r="G215" s="63"/>
      <c r="H215" s="63"/>
      <c r="I215" s="63"/>
      <c r="J215" s="63"/>
      <c r="K215" s="63"/>
      <c r="L215" s="63"/>
      <c r="M215" s="63"/>
      <c r="N215" s="63"/>
      <c r="O215" s="63"/>
    </row>
    <row r="216" spans="1:15" x14ac:dyDescent="0.25">
      <c r="A216" s="63"/>
      <c r="B216" s="63"/>
      <c r="C216" s="63"/>
      <c r="D216" s="63"/>
      <c r="E216" s="63"/>
      <c r="F216" s="63"/>
      <c r="G216" s="63"/>
      <c r="H216" s="63"/>
      <c r="I216" s="63"/>
      <c r="J216" s="63"/>
      <c r="K216" s="63"/>
      <c r="L216" s="63"/>
      <c r="M216" s="63"/>
      <c r="N216" s="63"/>
      <c r="O216" s="63"/>
    </row>
    <row r="217" spans="1:15" x14ac:dyDescent="0.25">
      <c r="A217" s="63"/>
      <c r="B217" s="63"/>
      <c r="C217" s="63"/>
      <c r="D217" s="63"/>
      <c r="E217" s="63"/>
      <c r="F217" s="63"/>
      <c r="G217" s="63"/>
      <c r="H217" s="63"/>
      <c r="I217" s="63"/>
      <c r="J217" s="63"/>
      <c r="K217" s="63"/>
      <c r="L217" s="63"/>
      <c r="M217" s="63"/>
      <c r="N217" s="63"/>
      <c r="O217" s="63"/>
    </row>
    <row r="218" spans="1:15" x14ac:dyDescent="0.25">
      <c r="A218" s="63"/>
      <c r="B218" s="63"/>
      <c r="C218" s="63"/>
      <c r="D218" s="63"/>
      <c r="E218" s="63"/>
      <c r="F218" s="63"/>
      <c r="G218" s="63"/>
      <c r="H218" s="63"/>
      <c r="I218" s="63"/>
      <c r="J218" s="63"/>
      <c r="K218" s="63"/>
      <c r="L218" s="63"/>
      <c r="M218" s="63"/>
      <c r="N218" s="63"/>
      <c r="O218" s="63"/>
    </row>
    <row r="219" spans="1:15" x14ac:dyDescent="0.25">
      <c r="A219" s="63"/>
      <c r="B219" s="63"/>
      <c r="C219" s="63"/>
      <c r="D219" s="63"/>
      <c r="E219" s="63"/>
      <c r="F219" s="63"/>
      <c r="G219" s="63"/>
      <c r="H219" s="63"/>
      <c r="I219" s="63"/>
      <c r="J219" s="63"/>
      <c r="K219" s="63"/>
      <c r="L219" s="63"/>
      <c r="M219" s="63"/>
      <c r="N219" s="63"/>
      <c r="O219" s="63"/>
    </row>
    <row r="220" spans="1:15" x14ac:dyDescent="0.25">
      <c r="A220" s="63"/>
      <c r="B220" s="63"/>
      <c r="C220" s="63"/>
      <c r="D220" s="63"/>
      <c r="E220" s="63"/>
      <c r="F220" s="63"/>
      <c r="G220" s="63"/>
      <c r="H220" s="63"/>
      <c r="I220" s="63"/>
      <c r="J220" s="63"/>
      <c r="K220" s="63"/>
      <c r="L220" s="63"/>
      <c r="M220" s="63"/>
      <c r="N220" s="63"/>
      <c r="O220" s="63"/>
    </row>
    <row r="221" spans="1:15" x14ac:dyDescent="0.25">
      <c r="A221" s="63"/>
      <c r="B221" s="63"/>
      <c r="C221" s="63"/>
      <c r="D221" s="63"/>
      <c r="E221" s="63"/>
      <c r="F221" s="63"/>
      <c r="G221" s="63"/>
      <c r="H221" s="63"/>
      <c r="I221" s="63"/>
      <c r="J221" s="63"/>
      <c r="K221" s="63"/>
      <c r="L221" s="63"/>
      <c r="M221" s="63"/>
      <c r="N221" s="63"/>
      <c r="O221" s="63"/>
    </row>
    <row r="222" spans="1:15" x14ac:dyDescent="0.25">
      <c r="A222" s="63"/>
      <c r="B222" s="63"/>
      <c r="C222" s="63"/>
      <c r="D222" s="63"/>
      <c r="E222" s="63"/>
      <c r="F222" s="63"/>
      <c r="G222" s="63"/>
      <c r="H222" s="63"/>
      <c r="I222" s="63"/>
      <c r="J222" s="63"/>
      <c r="K222" s="63"/>
      <c r="L222" s="63"/>
      <c r="M222" s="63"/>
      <c r="N222" s="63"/>
      <c r="O222" s="63"/>
    </row>
    <row r="223" spans="1:15" x14ac:dyDescent="0.25">
      <c r="A223" s="63"/>
      <c r="B223" s="63"/>
      <c r="C223" s="63"/>
      <c r="D223" s="63"/>
      <c r="E223" s="63"/>
      <c r="F223" s="63"/>
      <c r="G223" s="63"/>
      <c r="H223" s="63"/>
      <c r="I223" s="63"/>
      <c r="J223" s="63"/>
      <c r="K223" s="63"/>
      <c r="L223" s="63"/>
      <c r="M223" s="63"/>
      <c r="N223" s="63"/>
      <c r="O223" s="63"/>
    </row>
    <row r="224" spans="1:15" x14ac:dyDescent="0.25">
      <c r="A224" s="63"/>
      <c r="B224" s="63"/>
      <c r="C224" s="63"/>
      <c r="D224" s="63"/>
      <c r="E224" s="63"/>
      <c r="F224" s="63"/>
      <c r="G224" s="63"/>
      <c r="H224" s="63"/>
      <c r="I224" s="63"/>
      <c r="J224" s="63"/>
      <c r="K224" s="63"/>
      <c r="L224" s="63"/>
      <c r="M224" s="63"/>
      <c r="N224" s="63"/>
      <c r="O224" s="63"/>
    </row>
    <row r="225" spans="1:15" x14ac:dyDescent="0.25">
      <c r="A225" s="63"/>
      <c r="B225" s="63"/>
      <c r="C225" s="63"/>
      <c r="D225" s="63"/>
      <c r="E225" s="63"/>
      <c r="F225" s="63"/>
      <c r="G225" s="63"/>
      <c r="H225" s="63"/>
      <c r="I225" s="63"/>
      <c r="J225" s="63"/>
      <c r="K225" s="63"/>
      <c r="L225" s="63"/>
      <c r="M225" s="63"/>
      <c r="N225" s="63"/>
      <c r="O225" s="63"/>
    </row>
    <row r="226" spans="1:15" x14ac:dyDescent="0.25">
      <c r="A226" s="63"/>
      <c r="B226" s="63"/>
      <c r="C226" s="63"/>
      <c r="D226" s="63"/>
      <c r="E226" s="63"/>
      <c r="F226" s="63"/>
      <c r="G226" s="63"/>
      <c r="H226" s="63"/>
      <c r="I226" s="63"/>
      <c r="J226" s="63"/>
      <c r="K226" s="63"/>
      <c r="L226" s="63"/>
      <c r="M226" s="63"/>
      <c r="N226" s="63"/>
      <c r="O226" s="63"/>
    </row>
    <row r="227" spans="1:15" x14ac:dyDescent="0.25">
      <c r="A227" s="63"/>
      <c r="B227" s="63"/>
      <c r="C227" s="63"/>
      <c r="D227" s="63"/>
      <c r="E227" s="63"/>
      <c r="F227" s="63"/>
      <c r="G227" s="63"/>
      <c r="H227" s="63"/>
      <c r="I227" s="63"/>
      <c r="J227" s="63"/>
      <c r="K227" s="63"/>
      <c r="L227" s="63"/>
      <c r="M227" s="63"/>
      <c r="N227" s="63"/>
      <c r="O227" s="63"/>
    </row>
    <row r="228" spans="1:15" x14ac:dyDescent="0.25">
      <c r="A228" s="63"/>
      <c r="B228" s="63"/>
      <c r="C228" s="63"/>
      <c r="D228" s="63"/>
      <c r="E228" s="63"/>
      <c r="F228" s="63"/>
      <c r="G228" s="63"/>
      <c r="H228" s="63"/>
      <c r="I228" s="63"/>
      <c r="J228" s="63"/>
      <c r="K228" s="63"/>
      <c r="L228" s="63"/>
      <c r="M228" s="63"/>
      <c r="N228" s="63"/>
      <c r="O228" s="63"/>
    </row>
    <row r="229" spans="1:15" x14ac:dyDescent="0.25">
      <c r="A229" s="63"/>
      <c r="B229" s="63"/>
      <c r="C229" s="63"/>
      <c r="D229" s="63"/>
      <c r="E229" s="63"/>
      <c r="F229" s="63"/>
      <c r="G229" s="63"/>
      <c r="H229" s="63"/>
      <c r="I229" s="63"/>
      <c r="J229" s="63"/>
      <c r="K229" s="63"/>
      <c r="L229" s="63"/>
      <c r="M229" s="63"/>
      <c r="N229" s="63"/>
      <c r="O229" s="63"/>
    </row>
    <row r="230" spans="1:15" x14ac:dyDescent="0.25">
      <c r="A230" s="63"/>
      <c r="B230" s="63"/>
      <c r="C230" s="63"/>
      <c r="D230" s="63"/>
      <c r="E230" s="63"/>
      <c r="F230" s="63"/>
      <c r="G230" s="63"/>
      <c r="H230" s="63"/>
      <c r="I230" s="63"/>
      <c r="J230" s="63"/>
      <c r="K230" s="63"/>
      <c r="L230" s="63"/>
      <c r="M230" s="63"/>
      <c r="N230" s="63"/>
      <c r="O230" s="63"/>
    </row>
    <row r="231" spans="1:15" x14ac:dyDescent="0.25">
      <c r="A231" s="63"/>
      <c r="B231" s="63"/>
      <c r="C231" s="63"/>
      <c r="D231" s="63"/>
      <c r="E231" s="63"/>
      <c r="F231" s="63"/>
      <c r="G231" s="63"/>
      <c r="H231" s="63"/>
      <c r="I231" s="63"/>
      <c r="J231" s="63"/>
      <c r="K231" s="63"/>
      <c r="L231" s="63"/>
      <c r="M231" s="63"/>
      <c r="N231" s="63"/>
      <c r="O231" s="63"/>
    </row>
    <row r="232" spans="1:15" x14ac:dyDescent="0.25">
      <c r="A232" s="63"/>
      <c r="B232" s="63"/>
      <c r="C232" s="63"/>
      <c r="D232" s="63"/>
      <c r="E232" s="63"/>
      <c r="F232" s="63"/>
      <c r="G232" s="63"/>
      <c r="H232" s="63"/>
      <c r="I232" s="63"/>
      <c r="J232" s="63"/>
      <c r="K232" s="63"/>
      <c r="L232" s="63"/>
      <c r="M232" s="63"/>
      <c r="N232" s="63"/>
      <c r="O232" s="63"/>
    </row>
    <row r="233" spans="1:15" x14ac:dyDescent="0.25">
      <c r="A233" s="63"/>
      <c r="B233" s="63"/>
      <c r="C233" s="63"/>
      <c r="D233" s="63"/>
      <c r="E233" s="63"/>
      <c r="F233" s="63"/>
      <c r="G233" s="63"/>
      <c r="H233" s="63"/>
      <c r="I233" s="63"/>
      <c r="J233" s="63"/>
      <c r="K233" s="63"/>
      <c r="L233" s="63"/>
      <c r="M233" s="63"/>
      <c r="N233" s="63"/>
      <c r="O233" s="63"/>
    </row>
    <row r="234" spans="1:15" x14ac:dyDescent="0.25">
      <c r="A234" s="63"/>
      <c r="B234" s="63"/>
      <c r="C234" s="63"/>
      <c r="D234" s="63"/>
      <c r="E234" s="63"/>
      <c r="F234" s="63"/>
      <c r="G234" s="63"/>
      <c r="H234" s="63"/>
      <c r="I234" s="63"/>
      <c r="J234" s="63"/>
      <c r="K234" s="63"/>
      <c r="L234" s="63"/>
      <c r="M234" s="63"/>
      <c r="N234" s="63"/>
      <c r="O234" s="63"/>
    </row>
    <row r="235" spans="1:15" x14ac:dyDescent="0.25">
      <c r="A235" s="63"/>
      <c r="B235" s="63"/>
      <c r="C235" s="63"/>
      <c r="D235" s="63"/>
      <c r="E235" s="63"/>
      <c r="F235" s="63"/>
      <c r="G235" s="63"/>
      <c r="H235" s="63"/>
      <c r="I235" s="63"/>
      <c r="J235" s="63"/>
      <c r="K235" s="63"/>
      <c r="L235" s="63"/>
      <c r="M235" s="63"/>
      <c r="N235" s="63"/>
      <c r="O235" s="63"/>
    </row>
    <row r="236" spans="1:15" x14ac:dyDescent="0.25">
      <c r="A236" s="63"/>
      <c r="B236" s="63"/>
      <c r="C236" s="63"/>
      <c r="D236" s="63"/>
      <c r="E236" s="63"/>
      <c r="F236" s="63"/>
      <c r="G236" s="63"/>
      <c r="H236" s="63"/>
      <c r="I236" s="63"/>
      <c r="J236" s="63"/>
      <c r="K236" s="63"/>
      <c r="L236" s="63"/>
      <c r="M236" s="63"/>
      <c r="N236" s="63"/>
      <c r="O236" s="63"/>
    </row>
    <row r="237" spans="1:15" x14ac:dyDescent="0.25">
      <c r="A237" s="63"/>
      <c r="B237" s="63"/>
      <c r="C237" s="63"/>
      <c r="D237" s="63"/>
      <c r="E237" s="63"/>
      <c r="F237" s="63"/>
      <c r="G237" s="63"/>
      <c r="H237" s="63"/>
      <c r="I237" s="63"/>
      <c r="J237" s="63"/>
      <c r="K237" s="63"/>
      <c r="L237" s="63"/>
      <c r="M237" s="63"/>
      <c r="N237" s="63"/>
      <c r="O237" s="63"/>
    </row>
    <row r="238" spans="1:15" x14ac:dyDescent="0.25">
      <c r="A238" s="63"/>
      <c r="B238" s="63"/>
      <c r="C238" s="63"/>
      <c r="D238" s="63"/>
      <c r="E238" s="63"/>
      <c r="F238" s="63"/>
      <c r="G238" s="63"/>
      <c r="H238" s="63"/>
      <c r="I238" s="63"/>
      <c r="J238" s="63"/>
      <c r="K238" s="63"/>
      <c r="L238" s="63"/>
      <c r="M238" s="63"/>
      <c r="N238" s="63"/>
      <c r="O238" s="63"/>
    </row>
    <row r="239" spans="1:15" x14ac:dyDescent="0.25">
      <c r="A239" s="63"/>
      <c r="B239" s="63"/>
      <c r="C239" s="63"/>
      <c r="D239" s="63"/>
      <c r="E239" s="63"/>
      <c r="F239" s="63"/>
      <c r="G239" s="63"/>
      <c r="H239" s="63"/>
      <c r="I239" s="63"/>
      <c r="J239" s="63"/>
      <c r="K239" s="63"/>
      <c r="L239" s="63"/>
      <c r="M239" s="63"/>
      <c r="N239" s="63"/>
      <c r="O239" s="63"/>
    </row>
    <row r="240" spans="1:15" x14ac:dyDescent="0.25">
      <c r="A240" s="63"/>
      <c r="B240" s="63"/>
      <c r="C240" s="63"/>
      <c r="D240" s="63"/>
      <c r="E240" s="63"/>
      <c r="F240" s="63"/>
      <c r="G240" s="63"/>
      <c r="H240" s="63"/>
      <c r="I240" s="63"/>
      <c r="J240" s="63"/>
      <c r="K240" s="63"/>
      <c r="L240" s="63"/>
      <c r="M240" s="63"/>
      <c r="N240" s="63"/>
      <c r="O240" s="63"/>
    </row>
    <row r="241" spans="1:15" x14ac:dyDescent="0.25">
      <c r="A241" s="63"/>
      <c r="B241" s="63"/>
      <c r="C241" s="63"/>
      <c r="D241" s="63"/>
      <c r="E241" s="63"/>
      <c r="F241" s="63"/>
      <c r="G241" s="63"/>
      <c r="H241" s="63"/>
      <c r="I241" s="63"/>
      <c r="J241" s="63"/>
      <c r="K241" s="63"/>
      <c r="L241" s="63"/>
      <c r="M241" s="63"/>
      <c r="N241" s="63"/>
      <c r="O241" s="63"/>
    </row>
    <row r="242" spans="1:15" x14ac:dyDescent="0.25">
      <c r="A242" s="63"/>
      <c r="B242" s="63"/>
      <c r="C242" s="63"/>
      <c r="D242" s="63"/>
      <c r="E242" s="63"/>
      <c r="F242" s="63"/>
      <c r="G242" s="63"/>
      <c r="H242" s="63"/>
      <c r="I242" s="63"/>
      <c r="J242" s="63"/>
      <c r="K242" s="63"/>
      <c r="L242" s="63"/>
      <c r="M242" s="63"/>
      <c r="N242" s="63"/>
      <c r="O242" s="63"/>
    </row>
    <row r="243" spans="1:15" x14ac:dyDescent="0.25">
      <c r="A243" s="63"/>
      <c r="B243" s="63"/>
      <c r="C243" s="63"/>
      <c r="D243" s="63"/>
      <c r="E243" s="63"/>
      <c r="F243" s="63"/>
      <c r="G243" s="63"/>
      <c r="H243" s="63"/>
      <c r="I243" s="63"/>
      <c r="J243" s="63"/>
      <c r="K243" s="63"/>
      <c r="L243" s="63"/>
      <c r="M243" s="63"/>
      <c r="N243" s="63"/>
      <c r="O243" s="63"/>
    </row>
    <row r="244" spans="1:15" x14ac:dyDescent="0.25">
      <c r="A244" s="63"/>
      <c r="B244" s="63"/>
      <c r="C244" s="63"/>
      <c r="D244" s="63"/>
      <c r="E244" s="63"/>
      <c r="F244" s="63"/>
      <c r="G244" s="63"/>
      <c r="H244" s="63"/>
      <c r="I244" s="63"/>
      <c r="J244" s="63"/>
      <c r="K244" s="63"/>
      <c r="L244" s="63"/>
      <c r="M244" s="63"/>
      <c r="N244" s="63"/>
      <c r="O244" s="63"/>
    </row>
    <row r="245" spans="1:15" x14ac:dyDescent="0.25">
      <c r="A245" s="63"/>
      <c r="B245" s="63"/>
      <c r="C245" s="63"/>
      <c r="D245" s="63"/>
      <c r="E245" s="63"/>
      <c r="F245" s="63"/>
      <c r="G245" s="63"/>
      <c r="H245" s="63"/>
      <c r="I245" s="63"/>
      <c r="J245" s="63"/>
      <c r="K245" s="63"/>
      <c r="L245" s="63"/>
      <c r="M245" s="63"/>
      <c r="N245" s="63"/>
      <c r="O245" s="63"/>
    </row>
    <row r="246" spans="1:15" x14ac:dyDescent="0.25">
      <c r="A246" s="63"/>
      <c r="B246" s="63"/>
      <c r="C246" s="63"/>
      <c r="D246" s="63"/>
      <c r="E246" s="63"/>
      <c r="F246" s="63"/>
      <c r="G246" s="63"/>
      <c r="H246" s="63"/>
      <c r="I246" s="63"/>
      <c r="J246" s="63"/>
      <c r="K246" s="63"/>
      <c r="L246" s="63"/>
      <c r="M246" s="63"/>
      <c r="N246" s="63"/>
      <c r="O246" s="63"/>
    </row>
    <row r="247" spans="1:15" x14ac:dyDescent="0.25">
      <c r="A247" s="63"/>
      <c r="B247" s="63"/>
      <c r="C247" s="63"/>
      <c r="D247" s="63"/>
      <c r="E247" s="63"/>
      <c r="F247" s="63"/>
      <c r="G247" s="63"/>
      <c r="H247" s="63"/>
      <c r="I247" s="63"/>
      <c r="J247" s="63"/>
      <c r="K247" s="63"/>
      <c r="L247" s="63"/>
      <c r="M247" s="63"/>
      <c r="N247" s="63"/>
      <c r="O247" s="63"/>
    </row>
    <row r="248" spans="1:15" x14ac:dyDescent="0.25">
      <c r="A248" s="63"/>
      <c r="B248" s="63"/>
      <c r="C248" s="63"/>
      <c r="D248" s="63"/>
      <c r="E248" s="63"/>
      <c r="F248" s="63"/>
      <c r="G248" s="63"/>
      <c r="H248" s="63"/>
      <c r="I248" s="63"/>
      <c r="J248" s="63"/>
      <c r="K248" s="63"/>
      <c r="L248" s="63"/>
      <c r="M248" s="63"/>
      <c r="N248" s="63"/>
      <c r="O248" s="63"/>
    </row>
    <row r="249" spans="1:15" x14ac:dyDescent="0.25">
      <c r="A249" s="63"/>
      <c r="B249" s="63"/>
      <c r="C249" s="63"/>
      <c r="D249" s="63"/>
      <c r="E249" s="63"/>
      <c r="F249" s="63"/>
      <c r="G249" s="63"/>
      <c r="H249" s="63"/>
      <c r="I249" s="63"/>
      <c r="J249" s="63"/>
      <c r="K249" s="63"/>
      <c r="L249" s="63"/>
      <c r="M249" s="63"/>
      <c r="N249" s="63"/>
      <c r="O249" s="63"/>
    </row>
    <row r="250" spans="1:15" x14ac:dyDescent="0.25">
      <c r="A250" s="63"/>
      <c r="B250" s="63"/>
      <c r="C250" s="63"/>
      <c r="D250" s="63"/>
      <c r="E250" s="63"/>
      <c r="F250" s="63"/>
      <c r="G250" s="63"/>
      <c r="H250" s="63"/>
      <c r="I250" s="63"/>
      <c r="J250" s="63"/>
      <c r="K250" s="63"/>
      <c r="L250" s="63"/>
      <c r="M250" s="63"/>
      <c r="N250" s="63"/>
      <c r="O250" s="63"/>
    </row>
    <row r="251" spans="1:15" x14ac:dyDescent="0.25">
      <c r="A251" s="63"/>
      <c r="B251" s="63"/>
      <c r="C251" s="63"/>
      <c r="D251" s="63"/>
      <c r="E251" s="63"/>
      <c r="F251" s="63"/>
      <c r="G251" s="63"/>
      <c r="H251" s="63"/>
      <c r="I251" s="63"/>
      <c r="J251" s="63"/>
      <c r="K251" s="63"/>
      <c r="L251" s="63"/>
      <c r="M251" s="63"/>
      <c r="N251" s="63"/>
      <c r="O251" s="63"/>
    </row>
    <row r="252" spans="1:15" x14ac:dyDescent="0.25">
      <c r="A252" s="63"/>
      <c r="B252" s="63"/>
      <c r="C252" s="63"/>
      <c r="D252" s="63"/>
      <c r="E252" s="63"/>
      <c r="F252" s="63"/>
      <c r="G252" s="63"/>
      <c r="H252" s="63"/>
      <c r="I252" s="63"/>
      <c r="J252" s="63"/>
      <c r="K252" s="63"/>
      <c r="L252" s="63"/>
      <c r="M252" s="63"/>
      <c r="N252" s="63"/>
      <c r="O252" s="63"/>
    </row>
    <row r="253" spans="1:15" x14ac:dyDescent="0.25">
      <c r="A253" s="63"/>
      <c r="B253" s="63"/>
      <c r="C253" s="63"/>
      <c r="D253" s="63"/>
      <c r="E253" s="63"/>
      <c r="F253" s="63"/>
      <c r="G253" s="63"/>
      <c r="H253" s="63"/>
      <c r="I253" s="63"/>
      <c r="J253" s="63"/>
      <c r="K253" s="63"/>
      <c r="L253" s="63"/>
      <c r="M253" s="63"/>
      <c r="N253" s="63"/>
      <c r="O253" s="63"/>
    </row>
    <row r="254" spans="1:15" x14ac:dyDescent="0.25">
      <c r="A254" s="63"/>
      <c r="B254" s="63"/>
      <c r="C254" s="63"/>
      <c r="D254" s="63"/>
      <c r="E254" s="63"/>
      <c r="F254" s="63"/>
      <c r="G254" s="63"/>
      <c r="H254" s="63"/>
      <c r="I254" s="63"/>
      <c r="J254" s="63"/>
      <c r="K254" s="63"/>
      <c r="L254" s="63"/>
      <c r="M254" s="63"/>
      <c r="N254" s="63"/>
      <c r="O254" s="63"/>
    </row>
    <row r="255" spans="1:15" x14ac:dyDescent="0.25">
      <c r="A255" s="63"/>
      <c r="B255" s="63"/>
      <c r="C255" s="63"/>
      <c r="D255" s="63"/>
      <c r="E255" s="63"/>
      <c r="F255" s="63"/>
      <c r="G255" s="63"/>
      <c r="H255" s="63"/>
      <c r="I255" s="63"/>
      <c r="J255" s="63"/>
      <c r="K255" s="63"/>
      <c r="L255" s="63"/>
      <c r="M255" s="63"/>
      <c r="N255" s="63"/>
      <c r="O255" s="63"/>
    </row>
    <row r="256" spans="1:15" x14ac:dyDescent="0.25">
      <c r="A256" s="63"/>
      <c r="B256" s="63"/>
      <c r="C256" s="63"/>
      <c r="D256" s="63"/>
      <c r="E256" s="63"/>
      <c r="F256" s="63"/>
      <c r="G256" s="63"/>
      <c r="H256" s="63"/>
      <c r="I256" s="63"/>
      <c r="J256" s="63"/>
      <c r="K256" s="63"/>
      <c r="L256" s="63"/>
      <c r="M256" s="63"/>
      <c r="N256" s="63"/>
      <c r="O256" s="63"/>
    </row>
    <row r="257" spans="1:15" x14ac:dyDescent="0.25">
      <c r="A257" s="63"/>
      <c r="B257" s="63"/>
      <c r="C257" s="63"/>
      <c r="D257" s="63"/>
      <c r="E257" s="63"/>
      <c r="F257" s="63"/>
      <c r="G257" s="63"/>
      <c r="H257" s="63"/>
      <c r="I257" s="63"/>
      <c r="J257" s="63"/>
      <c r="K257" s="63"/>
      <c r="L257" s="63"/>
      <c r="M257" s="63"/>
      <c r="N257" s="63"/>
      <c r="O257" s="63"/>
    </row>
    <row r="258" spans="1:15" x14ac:dyDescent="0.25">
      <c r="A258" s="63"/>
      <c r="B258" s="63"/>
      <c r="C258" s="63"/>
      <c r="D258" s="63"/>
      <c r="E258" s="63"/>
      <c r="F258" s="63"/>
      <c r="G258" s="63"/>
      <c r="H258" s="63"/>
      <c r="I258" s="63"/>
      <c r="J258" s="63"/>
      <c r="K258" s="63"/>
      <c r="L258" s="63"/>
      <c r="M258" s="63"/>
      <c r="N258" s="63"/>
      <c r="O258" s="63"/>
    </row>
    <row r="259" spans="1:15" x14ac:dyDescent="0.25">
      <c r="A259" s="63"/>
      <c r="B259" s="63"/>
      <c r="C259" s="63"/>
      <c r="D259" s="63"/>
      <c r="E259" s="63"/>
      <c r="F259" s="63"/>
      <c r="G259" s="63"/>
      <c r="H259" s="63"/>
      <c r="I259" s="63"/>
      <c r="J259" s="63"/>
      <c r="K259" s="63"/>
      <c r="L259" s="63"/>
      <c r="M259" s="63"/>
      <c r="N259" s="63"/>
      <c r="O259" s="63"/>
    </row>
    <row r="260" spans="1:15" x14ac:dyDescent="0.25">
      <c r="A260" s="63"/>
      <c r="B260" s="63"/>
      <c r="C260" s="63"/>
      <c r="D260" s="63"/>
      <c r="E260" s="63"/>
      <c r="F260" s="63"/>
      <c r="G260" s="63"/>
      <c r="H260" s="63"/>
      <c r="I260" s="63"/>
      <c r="J260" s="63"/>
      <c r="K260" s="63"/>
      <c r="L260" s="63"/>
      <c r="M260" s="63"/>
      <c r="N260" s="63"/>
      <c r="O260" s="63"/>
    </row>
    <row r="261" spans="1:15" x14ac:dyDescent="0.25">
      <c r="A261" s="63"/>
      <c r="B261" s="63"/>
      <c r="C261" s="63"/>
      <c r="D261" s="63"/>
      <c r="E261" s="63"/>
      <c r="F261" s="63"/>
      <c r="G261" s="63"/>
      <c r="H261" s="63"/>
      <c r="I261" s="63"/>
      <c r="J261" s="63"/>
      <c r="K261" s="63"/>
      <c r="L261" s="63"/>
      <c r="M261" s="63"/>
      <c r="N261" s="63"/>
      <c r="O261" s="63"/>
    </row>
    <row r="262" spans="1:15" x14ac:dyDescent="0.25">
      <c r="A262" s="63"/>
      <c r="B262" s="63"/>
      <c r="C262" s="63"/>
      <c r="D262" s="63"/>
      <c r="E262" s="63"/>
      <c r="F262" s="63"/>
      <c r="G262" s="63"/>
      <c r="H262" s="63"/>
      <c r="I262" s="63"/>
      <c r="J262" s="63"/>
      <c r="K262" s="63"/>
      <c r="L262" s="63"/>
      <c r="M262" s="63"/>
      <c r="N262" s="63"/>
      <c r="O262" s="63"/>
    </row>
    <row r="263" spans="1:15" x14ac:dyDescent="0.25">
      <c r="A263" s="63"/>
      <c r="B263" s="63"/>
      <c r="C263" s="63"/>
      <c r="D263" s="63"/>
      <c r="E263" s="63"/>
      <c r="F263" s="63"/>
      <c r="G263" s="63"/>
      <c r="H263" s="63"/>
      <c r="I263" s="63"/>
      <c r="J263" s="63"/>
      <c r="K263" s="63"/>
      <c r="L263" s="63"/>
      <c r="M263" s="63"/>
      <c r="N263" s="63"/>
      <c r="O263" s="63"/>
    </row>
    <row r="264" spans="1:15" x14ac:dyDescent="0.25">
      <c r="A264" s="63"/>
      <c r="B264" s="63"/>
      <c r="C264" s="63"/>
      <c r="D264" s="63"/>
      <c r="E264" s="63"/>
      <c r="F264" s="63"/>
      <c r="G264" s="63"/>
      <c r="H264" s="63"/>
      <c r="I264" s="63"/>
      <c r="J264" s="63"/>
      <c r="K264" s="63"/>
      <c r="L264" s="63"/>
      <c r="M264" s="63"/>
      <c r="N264" s="63"/>
      <c r="O264" s="63"/>
    </row>
    <row r="265" spans="1:15" x14ac:dyDescent="0.25">
      <c r="A265" s="63"/>
      <c r="B265" s="63"/>
      <c r="C265" s="63"/>
      <c r="D265" s="63"/>
      <c r="E265" s="63"/>
      <c r="F265" s="63"/>
      <c r="G265" s="63"/>
      <c r="H265" s="63"/>
      <c r="I265" s="63"/>
      <c r="J265" s="63"/>
      <c r="K265" s="63"/>
      <c r="L265" s="63"/>
      <c r="M265" s="63"/>
      <c r="N265" s="63"/>
      <c r="O265" s="63"/>
    </row>
    <row r="266" spans="1:15" x14ac:dyDescent="0.25">
      <c r="A266" s="63"/>
      <c r="B266" s="63"/>
      <c r="C266" s="63"/>
      <c r="D266" s="63"/>
      <c r="E266" s="63"/>
      <c r="F266" s="63"/>
      <c r="G266" s="63"/>
      <c r="H266" s="63"/>
      <c r="I266" s="63"/>
      <c r="J266" s="63"/>
      <c r="K266" s="63"/>
      <c r="L266" s="63"/>
      <c r="M266" s="63"/>
      <c r="N266" s="63"/>
      <c r="O266" s="63"/>
    </row>
    <row r="267" spans="1:15" x14ac:dyDescent="0.25">
      <c r="A267" s="63"/>
      <c r="B267" s="63"/>
      <c r="C267" s="63"/>
      <c r="D267" s="63"/>
      <c r="E267" s="63"/>
      <c r="F267" s="63"/>
      <c r="G267" s="63"/>
      <c r="H267" s="63"/>
      <c r="I267" s="63"/>
      <c r="J267" s="63"/>
      <c r="K267" s="63"/>
      <c r="L267" s="63"/>
      <c r="M267" s="63"/>
      <c r="N267" s="63"/>
      <c r="O267" s="63"/>
    </row>
    <row r="268" spans="1:15" x14ac:dyDescent="0.25">
      <c r="A268" s="63"/>
      <c r="B268" s="63"/>
      <c r="C268" s="63"/>
      <c r="D268" s="63"/>
      <c r="E268" s="63"/>
      <c r="F268" s="63"/>
      <c r="G268" s="63"/>
      <c r="H268" s="63"/>
      <c r="I268" s="63"/>
      <c r="J268" s="63"/>
      <c r="K268" s="63"/>
      <c r="L268" s="63"/>
      <c r="M268" s="63"/>
      <c r="N268" s="63"/>
      <c r="O268" s="63"/>
    </row>
    <row r="269" spans="1:15" x14ac:dyDescent="0.25">
      <c r="A269" s="63"/>
      <c r="B269" s="63"/>
      <c r="C269" s="63"/>
      <c r="D269" s="63"/>
      <c r="E269" s="63"/>
      <c r="F269" s="63"/>
      <c r="G269" s="63"/>
      <c r="H269" s="63"/>
      <c r="I269" s="63"/>
      <c r="J269" s="63"/>
      <c r="K269" s="63"/>
      <c r="L269" s="63"/>
      <c r="M269" s="63"/>
      <c r="N269" s="63"/>
      <c r="O269" s="63"/>
    </row>
    <row r="270" spans="1:15" x14ac:dyDescent="0.25">
      <c r="A270" s="63"/>
      <c r="B270" s="63"/>
      <c r="C270" s="63"/>
      <c r="D270" s="63"/>
      <c r="E270" s="63"/>
      <c r="F270" s="63"/>
      <c r="G270" s="63"/>
      <c r="H270" s="63"/>
      <c r="I270" s="63"/>
      <c r="J270" s="63"/>
      <c r="K270" s="63"/>
      <c r="L270" s="63"/>
      <c r="M270" s="63"/>
      <c r="N270" s="63"/>
      <c r="O270" s="63"/>
    </row>
    <row r="271" spans="1:15" x14ac:dyDescent="0.25">
      <c r="A271" s="63"/>
      <c r="B271" s="63"/>
      <c r="C271" s="63"/>
      <c r="D271" s="63"/>
      <c r="E271" s="63"/>
      <c r="F271" s="63"/>
      <c r="G271" s="63"/>
      <c r="H271" s="63"/>
      <c r="I271" s="63"/>
      <c r="J271" s="63"/>
      <c r="K271" s="63"/>
      <c r="L271" s="63"/>
      <c r="M271" s="63"/>
      <c r="N271" s="63"/>
      <c r="O271" s="63"/>
    </row>
    <row r="272" spans="1:15" x14ac:dyDescent="0.25">
      <c r="A272" s="63"/>
      <c r="B272" s="63"/>
      <c r="C272" s="63"/>
      <c r="D272" s="63"/>
      <c r="E272" s="63"/>
      <c r="F272" s="63"/>
      <c r="G272" s="63"/>
      <c r="H272" s="63"/>
      <c r="I272" s="63"/>
      <c r="J272" s="63"/>
      <c r="K272" s="63"/>
      <c r="L272" s="63"/>
      <c r="M272" s="63"/>
      <c r="N272" s="63"/>
      <c r="O272" s="63"/>
    </row>
    <row r="273" spans="1:15" x14ac:dyDescent="0.25">
      <c r="A273" s="63"/>
      <c r="B273" s="63"/>
      <c r="C273" s="63"/>
      <c r="D273" s="63"/>
      <c r="E273" s="63"/>
      <c r="F273" s="63"/>
      <c r="G273" s="63"/>
      <c r="H273" s="63"/>
      <c r="I273" s="63"/>
      <c r="J273" s="63"/>
      <c r="K273" s="63"/>
      <c r="L273" s="63"/>
      <c r="M273" s="63"/>
      <c r="N273" s="63"/>
      <c r="O273" s="63"/>
    </row>
    <row r="274" spans="1:15" x14ac:dyDescent="0.25">
      <c r="A274" s="63"/>
      <c r="B274" s="63"/>
      <c r="C274" s="63"/>
      <c r="D274" s="63"/>
      <c r="E274" s="63"/>
      <c r="F274" s="63"/>
      <c r="G274" s="63"/>
      <c r="H274" s="63"/>
      <c r="I274" s="63"/>
      <c r="J274" s="63"/>
      <c r="K274" s="63"/>
      <c r="L274" s="63"/>
      <c r="M274" s="63"/>
      <c r="N274" s="63"/>
      <c r="O274" s="63"/>
    </row>
    <row r="275" spans="1:15" x14ac:dyDescent="0.25">
      <c r="A275" s="63"/>
      <c r="B275" s="63"/>
      <c r="C275" s="63"/>
      <c r="D275" s="63"/>
      <c r="E275" s="63"/>
      <c r="F275" s="63"/>
      <c r="G275" s="63"/>
      <c r="H275" s="63"/>
      <c r="I275" s="63"/>
      <c r="J275" s="63"/>
      <c r="K275" s="63"/>
      <c r="L275" s="63"/>
      <c r="M275" s="63"/>
      <c r="N275" s="63"/>
      <c r="O275" s="63"/>
    </row>
    <row r="276" spans="1:15" x14ac:dyDescent="0.25">
      <c r="A276" s="63"/>
      <c r="B276" s="63"/>
      <c r="C276" s="63"/>
      <c r="D276" s="63"/>
      <c r="E276" s="63"/>
      <c r="F276" s="63"/>
      <c r="G276" s="63"/>
      <c r="H276" s="63"/>
      <c r="I276" s="63"/>
      <c r="J276" s="63"/>
      <c r="K276" s="63"/>
      <c r="L276" s="63"/>
      <c r="M276" s="63"/>
      <c r="N276" s="63"/>
      <c r="O276" s="63"/>
    </row>
    <row r="277" spans="1:15" x14ac:dyDescent="0.25">
      <c r="A277" s="63"/>
      <c r="B277" s="63"/>
      <c r="C277" s="63"/>
      <c r="D277" s="63"/>
      <c r="E277" s="63"/>
      <c r="F277" s="63"/>
      <c r="G277" s="63"/>
      <c r="H277" s="63"/>
      <c r="I277" s="63"/>
      <c r="J277" s="63"/>
      <c r="K277" s="63"/>
      <c r="L277" s="63"/>
      <c r="M277" s="63"/>
      <c r="N277" s="63"/>
      <c r="O277" s="63"/>
    </row>
    <row r="278" spans="1:15" x14ac:dyDescent="0.25">
      <c r="A278" s="63"/>
      <c r="B278" s="63"/>
      <c r="C278" s="63"/>
      <c r="D278" s="63"/>
      <c r="E278" s="63"/>
      <c r="F278" s="63"/>
      <c r="G278" s="63"/>
      <c r="H278" s="63"/>
      <c r="I278" s="63"/>
      <c r="J278" s="63"/>
      <c r="K278" s="63"/>
      <c r="L278" s="63"/>
      <c r="M278" s="63"/>
      <c r="N278" s="63"/>
      <c r="O278" s="63"/>
    </row>
    <row r="279" spans="1:15" x14ac:dyDescent="0.25">
      <c r="A279" s="63"/>
      <c r="B279" s="63"/>
      <c r="C279" s="63"/>
      <c r="D279" s="63"/>
      <c r="E279" s="63"/>
      <c r="F279" s="63"/>
      <c r="G279" s="63"/>
      <c r="H279" s="63"/>
      <c r="I279" s="63"/>
      <c r="J279" s="63"/>
      <c r="K279" s="63"/>
      <c r="L279" s="63"/>
      <c r="M279" s="63"/>
      <c r="N279" s="63"/>
      <c r="O279" s="63"/>
    </row>
    <row r="280" spans="1:15" x14ac:dyDescent="0.25">
      <c r="A280" s="63"/>
      <c r="B280" s="63"/>
      <c r="C280" s="63"/>
      <c r="D280" s="63"/>
      <c r="E280" s="63"/>
      <c r="F280" s="63"/>
      <c r="G280" s="63"/>
      <c r="H280" s="63"/>
      <c r="I280" s="63"/>
      <c r="J280" s="63"/>
      <c r="K280" s="63"/>
      <c r="L280" s="63"/>
      <c r="M280" s="63"/>
      <c r="N280" s="63"/>
      <c r="O280" s="63"/>
    </row>
    <row r="281" spans="1:15" x14ac:dyDescent="0.25">
      <c r="A281" s="63"/>
      <c r="B281" s="63"/>
      <c r="C281" s="63"/>
      <c r="D281" s="63"/>
      <c r="E281" s="63"/>
      <c r="F281" s="63"/>
      <c r="G281" s="63"/>
      <c r="H281" s="63"/>
      <c r="I281" s="63"/>
      <c r="J281" s="63"/>
      <c r="K281" s="63"/>
      <c r="L281" s="63"/>
      <c r="M281" s="63"/>
      <c r="N281" s="63"/>
      <c r="O281" s="63"/>
    </row>
    <row r="282" spans="1:15" x14ac:dyDescent="0.25">
      <c r="A282" s="63"/>
      <c r="B282" s="63"/>
      <c r="C282" s="63"/>
      <c r="D282" s="63"/>
      <c r="E282" s="63"/>
      <c r="F282" s="63"/>
      <c r="G282" s="63"/>
      <c r="H282" s="63"/>
      <c r="I282" s="63"/>
      <c r="J282" s="63"/>
      <c r="K282" s="63"/>
      <c r="L282" s="63"/>
      <c r="M282" s="63"/>
      <c r="N282" s="63"/>
      <c r="O282" s="63"/>
    </row>
    <row r="283" spans="1:15" x14ac:dyDescent="0.25">
      <c r="A283" s="63"/>
      <c r="B283" s="63"/>
      <c r="C283" s="63"/>
      <c r="D283" s="63"/>
      <c r="E283" s="63"/>
      <c r="F283" s="63"/>
      <c r="G283" s="63"/>
      <c r="H283" s="63"/>
      <c r="I283" s="63"/>
      <c r="J283" s="63"/>
      <c r="K283" s="63"/>
      <c r="L283" s="63"/>
      <c r="M283" s="63"/>
      <c r="N283" s="63"/>
      <c r="O283" s="63"/>
    </row>
    <row r="284" spans="1:15" x14ac:dyDescent="0.25">
      <c r="A284" s="63"/>
      <c r="B284" s="63"/>
      <c r="C284" s="63"/>
      <c r="D284" s="63"/>
      <c r="E284" s="63"/>
      <c r="F284" s="63"/>
      <c r="G284" s="63"/>
      <c r="H284" s="63"/>
      <c r="I284" s="63"/>
      <c r="J284" s="63"/>
      <c r="K284" s="63"/>
      <c r="L284" s="63"/>
      <c r="M284" s="63"/>
      <c r="N284" s="63"/>
      <c r="O284" s="63"/>
    </row>
    <row r="285" spans="1:15" x14ac:dyDescent="0.25">
      <c r="A285" s="63"/>
      <c r="B285" s="63"/>
      <c r="C285" s="63"/>
      <c r="D285" s="63"/>
      <c r="E285" s="63"/>
      <c r="F285" s="63"/>
      <c r="G285" s="63"/>
      <c r="H285" s="63"/>
      <c r="I285" s="63"/>
      <c r="J285" s="63"/>
      <c r="K285" s="63"/>
      <c r="L285" s="63"/>
      <c r="M285" s="63"/>
      <c r="N285" s="63"/>
      <c r="O285" s="63"/>
    </row>
    <row r="286" spans="1:15" x14ac:dyDescent="0.25">
      <c r="A286" s="63"/>
      <c r="B286" s="63"/>
      <c r="C286" s="63"/>
      <c r="D286" s="63"/>
      <c r="E286" s="63"/>
      <c r="F286" s="63"/>
      <c r="G286" s="63"/>
      <c r="H286" s="63"/>
      <c r="I286" s="63"/>
      <c r="J286" s="63"/>
      <c r="K286" s="63"/>
      <c r="L286" s="63"/>
      <c r="M286" s="63"/>
      <c r="N286" s="63"/>
      <c r="O286" s="63"/>
    </row>
    <row r="287" spans="1:15" x14ac:dyDescent="0.25">
      <c r="A287" s="63"/>
      <c r="B287" s="63"/>
      <c r="C287" s="63"/>
      <c r="D287" s="63"/>
      <c r="E287" s="63"/>
      <c r="F287" s="63"/>
      <c r="G287" s="63"/>
      <c r="H287" s="63"/>
      <c r="I287" s="63"/>
      <c r="J287" s="63"/>
      <c r="K287" s="63"/>
      <c r="L287" s="63"/>
      <c r="M287" s="63"/>
      <c r="N287" s="63"/>
      <c r="O287" s="63"/>
    </row>
    <row r="288" spans="1:15" x14ac:dyDescent="0.25">
      <c r="A288" s="63"/>
      <c r="B288" s="63"/>
      <c r="C288" s="63"/>
      <c r="D288" s="63"/>
      <c r="E288" s="63"/>
      <c r="F288" s="63"/>
      <c r="G288" s="63"/>
      <c r="H288" s="63"/>
      <c r="I288" s="63"/>
      <c r="J288" s="63"/>
      <c r="K288" s="63"/>
      <c r="L288" s="63"/>
      <c r="M288" s="63"/>
      <c r="N288" s="63"/>
      <c r="O288" s="63"/>
    </row>
    <row r="289" spans="1:15" x14ac:dyDescent="0.25">
      <c r="A289" s="63"/>
      <c r="B289" s="63"/>
      <c r="C289" s="63"/>
      <c r="D289" s="63"/>
      <c r="E289" s="63"/>
      <c r="F289" s="63"/>
      <c r="G289" s="63"/>
      <c r="H289" s="63"/>
      <c r="I289" s="63"/>
      <c r="J289" s="63"/>
      <c r="K289" s="63"/>
      <c r="L289" s="63"/>
      <c r="M289" s="63"/>
      <c r="N289" s="63"/>
      <c r="O289" s="63"/>
    </row>
    <row r="290" spans="1:15" x14ac:dyDescent="0.25">
      <c r="A290" s="63"/>
      <c r="B290" s="63"/>
      <c r="C290" s="63"/>
      <c r="D290" s="63"/>
      <c r="E290" s="63"/>
      <c r="F290" s="63"/>
      <c r="G290" s="63"/>
      <c r="H290" s="63"/>
      <c r="I290" s="63"/>
      <c r="J290" s="63"/>
      <c r="K290" s="63"/>
      <c r="L290" s="63"/>
      <c r="M290" s="63"/>
      <c r="N290" s="63"/>
      <c r="O290" s="63"/>
    </row>
    <row r="291" spans="1:15" x14ac:dyDescent="0.25">
      <c r="A291" s="63"/>
      <c r="B291" s="63"/>
      <c r="C291" s="63"/>
      <c r="D291" s="63"/>
      <c r="E291" s="63"/>
      <c r="F291" s="63"/>
      <c r="G291" s="63"/>
      <c r="H291" s="63"/>
      <c r="I291" s="63"/>
      <c r="J291" s="63"/>
      <c r="K291" s="63"/>
      <c r="L291" s="63"/>
      <c r="M291" s="63"/>
      <c r="N291" s="63"/>
      <c r="O291" s="63"/>
    </row>
    <row r="292" spans="1:15" x14ac:dyDescent="0.25">
      <c r="A292" s="63"/>
      <c r="B292" s="63"/>
      <c r="C292" s="63"/>
      <c r="D292" s="63"/>
      <c r="E292" s="63"/>
      <c r="F292" s="63"/>
      <c r="G292" s="63"/>
      <c r="H292" s="63"/>
      <c r="I292" s="63"/>
      <c r="J292" s="63"/>
      <c r="K292" s="63"/>
      <c r="L292" s="63"/>
      <c r="M292" s="63"/>
      <c r="N292" s="63"/>
      <c r="O292" s="63"/>
    </row>
    <row r="293" spans="1:15" x14ac:dyDescent="0.25">
      <c r="A293" s="63"/>
      <c r="B293" s="63"/>
      <c r="C293" s="63"/>
      <c r="D293" s="63"/>
      <c r="E293" s="63"/>
      <c r="F293" s="63"/>
      <c r="G293" s="63"/>
      <c r="H293" s="63"/>
      <c r="I293" s="63"/>
      <c r="J293" s="63"/>
      <c r="K293" s="63"/>
      <c r="L293" s="63"/>
      <c r="M293" s="63"/>
      <c r="N293" s="63"/>
      <c r="O293" s="63"/>
    </row>
    <row r="294" spans="1:15" x14ac:dyDescent="0.25">
      <c r="A294" s="63"/>
      <c r="B294" s="63"/>
      <c r="C294" s="63"/>
      <c r="D294" s="63"/>
      <c r="E294" s="63"/>
      <c r="F294" s="63"/>
      <c r="G294" s="63"/>
      <c r="H294" s="63"/>
      <c r="I294" s="63"/>
      <c r="J294" s="63"/>
      <c r="K294" s="63"/>
      <c r="L294" s="63"/>
      <c r="M294" s="63"/>
      <c r="N294" s="63"/>
      <c r="O294" s="63"/>
    </row>
    <row r="295" spans="1:15" x14ac:dyDescent="0.25">
      <c r="A295" s="63"/>
      <c r="B295" s="63"/>
      <c r="C295" s="63"/>
      <c r="D295" s="63"/>
      <c r="E295" s="63"/>
      <c r="F295" s="63"/>
      <c r="G295" s="63"/>
      <c r="H295" s="63"/>
      <c r="I295" s="63"/>
      <c r="J295" s="63"/>
      <c r="K295" s="63"/>
      <c r="L295" s="63"/>
      <c r="M295" s="63"/>
      <c r="N295" s="63"/>
      <c r="O295" s="63"/>
    </row>
    <row r="296" spans="1:15" x14ac:dyDescent="0.25">
      <c r="A296" s="63"/>
      <c r="B296" s="63"/>
      <c r="C296" s="63"/>
      <c r="D296" s="63"/>
      <c r="E296" s="63"/>
      <c r="F296" s="63"/>
      <c r="G296" s="63"/>
      <c r="H296" s="63"/>
      <c r="I296" s="63"/>
      <c r="J296" s="63"/>
      <c r="K296" s="63"/>
      <c r="L296" s="63"/>
      <c r="M296" s="63"/>
      <c r="N296" s="63"/>
      <c r="O296" s="63"/>
    </row>
    <row r="297" spans="1:15" x14ac:dyDescent="0.25">
      <c r="A297" s="63"/>
      <c r="B297" s="63"/>
      <c r="C297" s="63"/>
      <c r="D297" s="63"/>
      <c r="E297" s="63"/>
      <c r="F297" s="63"/>
      <c r="G297" s="63"/>
      <c r="H297" s="63"/>
      <c r="I297" s="63"/>
      <c r="J297" s="63"/>
      <c r="K297" s="63"/>
      <c r="L297" s="63"/>
      <c r="M297" s="63"/>
      <c r="N297" s="63"/>
      <c r="O297" s="63"/>
    </row>
    <row r="298" spans="1:15" x14ac:dyDescent="0.25">
      <c r="A298" s="63"/>
      <c r="B298" s="63"/>
      <c r="C298" s="63"/>
      <c r="D298" s="63"/>
      <c r="E298" s="63"/>
      <c r="F298" s="63"/>
      <c r="G298" s="63"/>
      <c r="H298" s="63"/>
      <c r="I298" s="63"/>
      <c r="J298" s="63"/>
      <c r="K298" s="63"/>
      <c r="L298" s="63"/>
      <c r="M298" s="63"/>
      <c r="N298" s="63"/>
      <c r="O298" s="63"/>
    </row>
    <row r="299" spans="1:15" x14ac:dyDescent="0.25">
      <c r="A299" s="63"/>
      <c r="B299" s="63"/>
      <c r="C299" s="63"/>
      <c r="D299" s="63"/>
      <c r="E299" s="63"/>
      <c r="F299" s="63"/>
      <c r="G299" s="63"/>
      <c r="H299" s="63"/>
      <c r="I299" s="63"/>
      <c r="J299" s="63"/>
      <c r="K299" s="63"/>
      <c r="L299" s="63"/>
      <c r="M299" s="63"/>
      <c r="N299" s="63"/>
      <c r="O299" s="63"/>
    </row>
    <row r="300" spans="1:15" x14ac:dyDescent="0.25">
      <c r="A300" s="63"/>
      <c r="B300" s="63"/>
      <c r="C300" s="63"/>
      <c r="D300" s="63"/>
      <c r="E300" s="63"/>
      <c r="F300" s="63"/>
      <c r="G300" s="63"/>
      <c r="H300" s="63"/>
      <c r="I300" s="63"/>
      <c r="J300" s="63"/>
      <c r="K300" s="63"/>
      <c r="L300" s="63"/>
      <c r="M300" s="63"/>
      <c r="N300" s="63"/>
      <c r="O300" s="63"/>
    </row>
    <row r="301" spans="1:15" x14ac:dyDescent="0.25">
      <c r="A301" s="63"/>
      <c r="B301" s="63"/>
      <c r="C301" s="63"/>
      <c r="D301" s="63"/>
      <c r="E301" s="63"/>
      <c r="F301" s="63"/>
      <c r="G301" s="63"/>
      <c r="H301" s="63"/>
      <c r="I301" s="63"/>
      <c r="J301" s="63"/>
      <c r="K301" s="63"/>
      <c r="L301" s="63"/>
      <c r="M301" s="63"/>
      <c r="N301" s="63"/>
      <c r="O301" s="63"/>
    </row>
    <row r="302" spans="1:15" x14ac:dyDescent="0.25">
      <c r="A302" s="63"/>
      <c r="B302" s="63"/>
      <c r="C302" s="63"/>
      <c r="D302" s="63"/>
      <c r="E302" s="63"/>
      <c r="F302" s="63"/>
      <c r="G302" s="63"/>
      <c r="H302" s="63"/>
      <c r="I302" s="63"/>
      <c r="J302" s="63"/>
      <c r="K302" s="63"/>
      <c r="L302" s="63"/>
      <c r="M302" s="63"/>
      <c r="N302" s="63"/>
      <c r="O302" s="63"/>
    </row>
    <row r="303" spans="1:15" x14ac:dyDescent="0.25">
      <c r="A303" s="63"/>
      <c r="B303" s="63"/>
      <c r="C303" s="63"/>
      <c r="D303" s="63"/>
      <c r="E303" s="63"/>
      <c r="F303" s="63"/>
      <c r="G303" s="63"/>
      <c r="H303" s="63"/>
      <c r="I303" s="63"/>
      <c r="J303" s="63"/>
      <c r="K303" s="63"/>
      <c r="L303" s="63"/>
      <c r="M303" s="63"/>
      <c r="N303" s="63"/>
      <c r="O303" s="63"/>
    </row>
    <row r="304" spans="1:15" x14ac:dyDescent="0.25">
      <c r="A304" s="63"/>
      <c r="B304" s="63"/>
      <c r="C304" s="63"/>
      <c r="D304" s="63"/>
      <c r="E304" s="63"/>
      <c r="F304" s="63"/>
      <c r="G304" s="63"/>
      <c r="H304" s="63"/>
      <c r="I304" s="63"/>
      <c r="J304" s="63"/>
      <c r="K304" s="63"/>
      <c r="L304" s="63"/>
      <c r="M304" s="63"/>
      <c r="N304" s="63"/>
      <c r="O304" s="63"/>
    </row>
    <row r="305" spans="1:15" x14ac:dyDescent="0.25">
      <c r="A305" s="63"/>
      <c r="B305" s="63"/>
      <c r="C305" s="63"/>
      <c r="D305" s="63"/>
      <c r="E305" s="63"/>
      <c r="F305" s="63"/>
      <c r="G305" s="63"/>
      <c r="H305" s="63"/>
      <c r="I305" s="63"/>
      <c r="J305" s="63"/>
      <c r="K305" s="63"/>
      <c r="L305" s="63"/>
      <c r="M305" s="63"/>
      <c r="N305" s="63"/>
      <c r="O305" s="63"/>
    </row>
    <row r="306" spans="1:15" x14ac:dyDescent="0.25">
      <c r="A306" s="63"/>
      <c r="B306" s="63"/>
      <c r="C306" s="63"/>
      <c r="D306" s="63"/>
      <c r="E306" s="63"/>
      <c r="F306" s="63"/>
      <c r="G306" s="63"/>
      <c r="H306" s="63"/>
      <c r="I306" s="63"/>
      <c r="J306" s="63"/>
      <c r="K306" s="63"/>
      <c r="L306" s="63"/>
      <c r="M306" s="63"/>
      <c r="N306" s="63"/>
      <c r="O306" s="63"/>
    </row>
    <row r="307" spans="1:15" x14ac:dyDescent="0.25">
      <c r="A307" s="63"/>
      <c r="B307" s="63"/>
      <c r="C307" s="63"/>
      <c r="D307" s="63"/>
      <c r="E307" s="63"/>
      <c r="F307" s="63"/>
      <c r="G307" s="63"/>
      <c r="H307" s="63"/>
      <c r="I307" s="63"/>
      <c r="J307" s="63"/>
      <c r="K307" s="63"/>
      <c r="L307" s="63"/>
      <c r="M307" s="63"/>
      <c r="N307" s="63"/>
      <c r="O307" s="63"/>
    </row>
    <row r="308" spans="1:15" x14ac:dyDescent="0.25">
      <c r="A308" s="63"/>
      <c r="B308" s="63"/>
      <c r="C308" s="63"/>
      <c r="D308" s="63"/>
      <c r="E308" s="63"/>
      <c r="F308" s="63"/>
      <c r="G308" s="63"/>
      <c r="H308" s="63"/>
      <c r="I308" s="63"/>
      <c r="J308" s="63"/>
      <c r="K308" s="63"/>
      <c r="L308" s="63"/>
      <c r="M308" s="63"/>
      <c r="N308" s="63"/>
      <c r="O308" s="63"/>
    </row>
    <row r="309" spans="1:15" x14ac:dyDescent="0.25">
      <c r="A309" s="63"/>
      <c r="B309" s="63"/>
      <c r="C309" s="63"/>
      <c r="D309" s="63"/>
      <c r="E309" s="63"/>
      <c r="F309" s="63"/>
      <c r="G309" s="63"/>
      <c r="H309" s="63"/>
      <c r="I309" s="63"/>
      <c r="J309" s="63"/>
      <c r="K309" s="63"/>
      <c r="L309" s="63"/>
      <c r="M309" s="63"/>
      <c r="N309" s="63"/>
      <c r="O309" s="63"/>
    </row>
    <row r="310" spans="1:15" x14ac:dyDescent="0.25">
      <c r="A310" s="63"/>
      <c r="B310" s="63"/>
      <c r="C310" s="63"/>
      <c r="D310" s="63"/>
      <c r="E310" s="63"/>
      <c r="F310" s="63"/>
      <c r="G310" s="63"/>
      <c r="H310" s="63"/>
      <c r="I310" s="63"/>
      <c r="J310" s="63"/>
      <c r="K310" s="63"/>
      <c r="L310" s="63"/>
      <c r="M310" s="63"/>
      <c r="N310" s="63"/>
      <c r="O310" s="63"/>
    </row>
    <row r="311" spans="1:15" x14ac:dyDescent="0.25">
      <c r="A311" s="63"/>
      <c r="B311" s="63"/>
      <c r="C311" s="63"/>
      <c r="D311" s="63"/>
      <c r="E311" s="63"/>
      <c r="F311" s="63"/>
      <c r="G311" s="63"/>
      <c r="H311" s="63"/>
      <c r="I311" s="63"/>
      <c r="J311" s="63"/>
      <c r="K311" s="63"/>
      <c r="L311" s="63"/>
      <c r="M311" s="63"/>
      <c r="N311" s="63"/>
      <c r="O311" s="63"/>
    </row>
    <row r="312" spans="1:15" x14ac:dyDescent="0.25">
      <c r="A312" s="63"/>
      <c r="B312" s="63"/>
      <c r="C312" s="63"/>
      <c r="D312" s="63"/>
      <c r="E312" s="63"/>
      <c r="F312" s="63"/>
      <c r="G312" s="63"/>
      <c r="H312" s="63"/>
      <c r="I312" s="63"/>
      <c r="J312" s="63"/>
      <c r="K312" s="63"/>
      <c r="L312" s="63"/>
      <c r="M312" s="63"/>
      <c r="N312" s="63"/>
      <c r="O312" s="63"/>
    </row>
    <row r="313" spans="1:15" x14ac:dyDescent="0.25">
      <c r="A313" s="63"/>
      <c r="B313" s="63"/>
      <c r="C313" s="63"/>
      <c r="D313" s="63"/>
      <c r="E313" s="63"/>
      <c r="F313" s="63"/>
      <c r="G313" s="63"/>
      <c r="H313" s="63"/>
      <c r="I313" s="63"/>
      <c r="J313" s="63"/>
      <c r="K313" s="63"/>
      <c r="L313" s="63"/>
      <c r="M313" s="63"/>
      <c r="N313" s="63"/>
      <c r="O313" s="63"/>
    </row>
    <row r="314" spans="1:15" x14ac:dyDescent="0.25">
      <c r="A314" s="63"/>
      <c r="B314" s="63"/>
      <c r="C314" s="63"/>
      <c r="D314" s="63"/>
      <c r="E314" s="63"/>
      <c r="F314" s="63"/>
      <c r="G314" s="63"/>
      <c r="H314" s="63"/>
      <c r="I314" s="63"/>
      <c r="J314" s="63"/>
      <c r="K314" s="63"/>
      <c r="L314" s="63"/>
      <c r="M314" s="63"/>
      <c r="N314" s="63"/>
      <c r="O314" s="63"/>
    </row>
    <row r="315" spans="1:15" x14ac:dyDescent="0.25">
      <c r="A315" s="63"/>
      <c r="B315" s="63"/>
      <c r="C315" s="63"/>
      <c r="D315" s="63"/>
      <c r="E315" s="63"/>
      <c r="F315" s="63"/>
      <c r="G315" s="63"/>
      <c r="H315" s="63"/>
      <c r="I315" s="63"/>
      <c r="J315" s="63"/>
      <c r="K315" s="63"/>
      <c r="L315" s="63"/>
      <c r="M315" s="63"/>
      <c r="N315" s="63"/>
      <c r="O315" s="63"/>
    </row>
    <row r="316" spans="1:15" x14ac:dyDescent="0.25">
      <c r="A316" s="63"/>
      <c r="B316" s="63"/>
      <c r="C316" s="63"/>
      <c r="D316" s="63"/>
      <c r="E316" s="63"/>
      <c r="F316" s="63"/>
      <c r="G316" s="63"/>
      <c r="H316" s="63"/>
      <c r="I316" s="63"/>
      <c r="J316" s="63"/>
      <c r="K316" s="63"/>
      <c r="L316" s="63"/>
      <c r="M316" s="63"/>
      <c r="N316" s="63"/>
      <c r="O316" s="63"/>
    </row>
    <row r="317" spans="1:15" x14ac:dyDescent="0.25">
      <c r="A317" s="63"/>
      <c r="B317" s="63"/>
      <c r="C317" s="63"/>
      <c r="D317" s="63"/>
      <c r="E317" s="63"/>
      <c r="F317" s="63"/>
      <c r="G317" s="63"/>
      <c r="H317" s="63"/>
      <c r="I317" s="63"/>
      <c r="J317" s="63"/>
      <c r="K317" s="63"/>
      <c r="L317" s="63"/>
      <c r="M317" s="63"/>
      <c r="N317" s="63"/>
      <c r="O317" s="63"/>
    </row>
    <row r="318" spans="1:15" x14ac:dyDescent="0.25">
      <c r="A318" s="63"/>
      <c r="B318" s="63"/>
      <c r="C318" s="63"/>
      <c r="D318" s="63"/>
      <c r="E318" s="63"/>
      <c r="F318" s="63"/>
      <c r="G318" s="63"/>
      <c r="H318" s="63"/>
      <c r="I318" s="63"/>
      <c r="J318" s="63"/>
      <c r="K318" s="63"/>
      <c r="L318" s="63"/>
      <c r="M318" s="63"/>
      <c r="N318" s="63"/>
      <c r="O318" s="63"/>
    </row>
    <row r="319" spans="1:15" x14ac:dyDescent="0.25">
      <c r="A319" s="63"/>
      <c r="B319" s="63"/>
      <c r="C319" s="63"/>
      <c r="D319" s="63"/>
      <c r="E319" s="63"/>
      <c r="F319" s="63"/>
      <c r="G319" s="63"/>
      <c r="H319" s="63"/>
      <c r="I319" s="63"/>
      <c r="J319" s="63"/>
      <c r="K319" s="63"/>
      <c r="L319" s="63"/>
      <c r="M319" s="63"/>
      <c r="N319" s="63"/>
      <c r="O319" s="63"/>
    </row>
    <row r="320" spans="1:15" x14ac:dyDescent="0.25">
      <c r="A320" s="63"/>
      <c r="B320" s="63"/>
      <c r="C320" s="63"/>
      <c r="D320" s="63"/>
      <c r="E320" s="63"/>
      <c r="F320" s="63"/>
      <c r="G320" s="63"/>
      <c r="H320" s="63"/>
      <c r="I320" s="63"/>
      <c r="J320" s="63"/>
      <c r="K320" s="63"/>
      <c r="L320" s="63"/>
      <c r="M320" s="63"/>
      <c r="N320" s="63"/>
      <c r="O320" s="63"/>
    </row>
    <row r="321" spans="1:15" x14ac:dyDescent="0.25">
      <c r="A321" s="63"/>
      <c r="B321" s="63"/>
      <c r="C321" s="63"/>
      <c r="D321" s="63"/>
      <c r="E321" s="63"/>
      <c r="F321" s="63"/>
      <c r="G321" s="63"/>
      <c r="H321" s="63"/>
      <c r="I321" s="63"/>
      <c r="J321" s="63"/>
      <c r="K321" s="63"/>
      <c r="L321" s="63"/>
      <c r="M321" s="63"/>
      <c r="N321" s="63"/>
      <c r="O321" s="63"/>
    </row>
    <row r="322" spans="1:15" x14ac:dyDescent="0.25">
      <c r="A322" s="63"/>
      <c r="B322" s="63"/>
      <c r="C322" s="63"/>
      <c r="D322" s="63"/>
      <c r="E322" s="63"/>
      <c r="F322" s="63"/>
      <c r="G322" s="63"/>
      <c r="H322" s="63"/>
      <c r="I322" s="63"/>
      <c r="J322" s="63"/>
      <c r="K322" s="63"/>
      <c r="L322" s="63"/>
      <c r="M322" s="63"/>
      <c r="N322" s="63"/>
      <c r="O322" s="63"/>
    </row>
    <row r="323" spans="1:15" x14ac:dyDescent="0.25">
      <c r="A323" s="63"/>
      <c r="B323" s="63"/>
      <c r="C323" s="63"/>
      <c r="D323" s="63"/>
      <c r="E323" s="63"/>
      <c r="F323" s="63"/>
      <c r="G323" s="63"/>
      <c r="H323" s="63"/>
      <c r="I323" s="63"/>
      <c r="J323" s="63"/>
      <c r="K323" s="63"/>
      <c r="L323" s="63"/>
      <c r="M323" s="63"/>
      <c r="N323" s="63"/>
      <c r="O323" s="63"/>
    </row>
    <row r="324" spans="1:15" x14ac:dyDescent="0.25">
      <c r="A324" s="63"/>
      <c r="B324" s="63"/>
      <c r="C324" s="63"/>
      <c r="D324" s="63"/>
      <c r="E324" s="63"/>
      <c r="F324" s="63"/>
      <c r="G324" s="63"/>
      <c r="H324" s="63"/>
      <c r="I324" s="63"/>
      <c r="J324" s="63"/>
      <c r="K324" s="63"/>
      <c r="L324" s="63"/>
      <c r="M324" s="63"/>
      <c r="N324" s="63"/>
      <c r="O324" s="63"/>
    </row>
    <row r="325" spans="1:15" x14ac:dyDescent="0.25">
      <c r="A325" s="63"/>
      <c r="B325" s="63"/>
      <c r="C325" s="63"/>
      <c r="D325" s="63"/>
      <c r="E325" s="63"/>
      <c r="F325" s="63"/>
      <c r="G325" s="63"/>
      <c r="H325" s="63"/>
      <c r="I325" s="63"/>
      <c r="J325" s="63"/>
      <c r="K325" s="63"/>
      <c r="L325" s="63"/>
      <c r="M325" s="63"/>
      <c r="N325" s="63"/>
      <c r="O325" s="63"/>
    </row>
    <row r="326" spans="1:15" x14ac:dyDescent="0.25">
      <c r="A326" s="63"/>
      <c r="B326" s="63"/>
      <c r="C326" s="63"/>
      <c r="D326" s="63"/>
      <c r="E326" s="63"/>
      <c r="F326" s="63"/>
      <c r="G326" s="63"/>
      <c r="H326" s="63"/>
      <c r="I326" s="63"/>
      <c r="J326" s="63"/>
      <c r="K326" s="63"/>
      <c r="L326" s="63"/>
      <c r="M326" s="63"/>
      <c r="N326" s="63"/>
      <c r="O326" s="63"/>
    </row>
    <row r="327" spans="1:15" x14ac:dyDescent="0.25">
      <c r="A327" s="63"/>
      <c r="B327" s="63"/>
      <c r="C327" s="63"/>
      <c r="D327" s="63"/>
      <c r="E327" s="63"/>
      <c r="F327" s="63"/>
      <c r="G327" s="63"/>
      <c r="H327" s="63"/>
      <c r="I327" s="63"/>
      <c r="J327" s="63"/>
      <c r="K327" s="63"/>
      <c r="L327" s="63"/>
      <c r="M327" s="63"/>
      <c r="N327" s="63"/>
      <c r="O327" s="63"/>
    </row>
    <row r="328" spans="1:15" x14ac:dyDescent="0.25">
      <c r="A328" s="63"/>
      <c r="B328" s="63"/>
      <c r="C328" s="63"/>
      <c r="D328" s="63"/>
      <c r="E328" s="63"/>
      <c r="F328" s="63"/>
      <c r="G328" s="63"/>
      <c r="H328" s="63"/>
      <c r="I328" s="63"/>
      <c r="J328" s="63"/>
      <c r="K328" s="63"/>
      <c r="L328" s="63"/>
      <c r="M328" s="63"/>
      <c r="N328" s="63"/>
      <c r="O328" s="63"/>
    </row>
    <row r="329" spans="1:15" x14ac:dyDescent="0.25">
      <c r="A329" s="63"/>
      <c r="B329" s="63"/>
      <c r="C329" s="63"/>
      <c r="D329" s="63"/>
      <c r="E329" s="63"/>
      <c r="F329" s="63"/>
      <c r="G329" s="63"/>
      <c r="H329" s="63"/>
      <c r="I329" s="63"/>
      <c r="J329" s="63"/>
      <c r="K329" s="63"/>
      <c r="L329" s="63"/>
      <c r="M329" s="63"/>
      <c r="N329" s="63"/>
      <c r="O329" s="63"/>
    </row>
    <row r="330" spans="1:15" x14ac:dyDescent="0.25">
      <c r="A330" s="63"/>
      <c r="B330" s="63"/>
      <c r="C330" s="63"/>
      <c r="D330" s="63"/>
      <c r="E330" s="63"/>
      <c r="F330" s="63"/>
      <c r="G330" s="63"/>
      <c r="H330" s="63"/>
      <c r="I330" s="63"/>
      <c r="J330" s="63"/>
      <c r="K330" s="63"/>
      <c r="L330" s="63"/>
      <c r="M330" s="63"/>
      <c r="N330" s="63"/>
      <c r="O330" s="63"/>
    </row>
    <row r="331" spans="1:15" x14ac:dyDescent="0.25">
      <c r="A331" s="63"/>
      <c r="B331" s="63"/>
      <c r="C331" s="63"/>
      <c r="D331" s="63"/>
      <c r="E331" s="63"/>
      <c r="F331" s="63"/>
      <c r="G331" s="63"/>
      <c r="H331" s="63"/>
      <c r="I331" s="63"/>
      <c r="J331" s="63"/>
      <c r="K331" s="63"/>
      <c r="L331" s="63"/>
      <c r="M331" s="63"/>
      <c r="N331" s="63"/>
      <c r="O331" s="63"/>
    </row>
    <row r="332" spans="1:15" x14ac:dyDescent="0.25">
      <c r="A332" s="63"/>
      <c r="B332" s="63"/>
      <c r="C332" s="63"/>
      <c r="D332" s="63"/>
      <c r="E332" s="63"/>
      <c r="F332" s="63"/>
      <c r="G332" s="63"/>
      <c r="H332" s="63"/>
      <c r="I332" s="63"/>
      <c r="J332" s="63"/>
      <c r="K332" s="63"/>
      <c r="L332" s="63"/>
      <c r="M332" s="63"/>
      <c r="N332" s="63"/>
      <c r="O332" s="63"/>
    </row>
    <row r="333" spans="1:15" x14ac:dyDescent="0.25">
      <c r="A333" s="63"/>
      <c r="B333" s="63"/>
      <c r="C333" s="63"/>
      <c r="D333" s="63"/>
      <c r="E333" s="63"/>
      <c r="F333" s="63"/>
      <c r="G333" s="63"/>
      <c r="H333" s="63"/>
      <c r="I333" s="63"/>
      <c r="J333" s="63"/>
      <c r="K333" s="63"/>
      <c r="L333" s="63"/>
      <c r="M333" s="63"/>
      <c r="N333" s="63"/>
      <c r="O333" s="63"/>
    </row>
    <row r="334" spans="1:15" x14ac:dyDescent="0.25">
      <c r="A334" s="63"/>
      <c r="B334" s="63"/>
      <c r="C334" s="63"/>
      <c r="D334" s="63"/>
      <c r="E334" s="63"/>
      <c r="F334" s="63"/>
      <c r="G334" s="63"/>
      <c r="H334" s="63"/>
      <c r="I334" s="63"/>
      <c r="J334" s="63"/>
      <c r="K334" s="63"/>
      <c r="L334" s="63"/>
      <c r="M334" s="63"/>
      <c r="N334" s="63"/>
      <c r="O334" s="63"/>
    </row>
    <row r="335" spans="1:15" x14ac:dyDescent="0.25">
      <c r="A335" s="63"/>
      <c r="B335" s="63"/>
      <c r="C335" s="63"/>
      <c r="D335" s="63"/>
      <c r="E335" s="63"/>
      <c r="F335" s="63"/>
      <c r="G335" s="63"/>
      <c r="H335" s="63"/>
      <c r="I335" s="63"/>
      <c r="J335" s="63"/>
      <c r="K335" s="63"/>
      <c r="L335" s="63"/>
      <c r="M335" s="63"/>
      <c r="N335" s="63"/>
      <c r="O335" s="63"/>
    </row>
    <row r="336" spans="1:15" x14ac:dyDescent="0.25">
      <c r="A336" s="63"/>
      <c r="B336" s="63"/>
      <c r="C336" s="63"/>
      <c r="D336" s="63"/>
      <c r="E336" s="63"/>
      <c r="F336" s="63"/>
      <c r="G336" s="63"/>
      <c r="H336" s="63"/>
      <c r="I336" s="63"/>
      <c r="J336" s="63"/>
      <c r="K336" s="63"/>
      <c r="L336" s="63"/>
      <c r="M336" s="63"/>
      <c r="N336" s="63"/>
      <c r="O336" s="63"/>
    </row>
    <row r="337" spans="1:15" x14ac:dyDescent="0.25">
      <c r="A337" s="63"/>
      <c r="B337" s="63"/>
      <c r="C337" s="63"/>
      <c r="D337" s="63"/>
      <c r="E337" s="63"/>
      <c r="F337" s="63"/>
      <c r="G337" s="63"/>
      <c r="H337" s="63"/>
      <c r="I337" s="63"/>
      <c r="J337" s="63"/>
      <c r="K337" s="63"/>
      <c r="L337" s="63"/>
      <c r="M337" s="63"/>
      <c r="N337" s="63"/>
      <c r="O337" s="63"/>
    </row>
    <row r="338" spans="1:15" x14ac:dyDescent="0.25">
      <c r="A338" s="63"/>
      <c r="B338" s="63"/>
      <c r="C338" s="63"/>
      <c r="D338" s="63"/>
      <c r="E338" s="63"/>
      <c r="F338" s="63"/>
      <c r="G338" s="63"/>
      <c r="H338" s="63"/>
      <c r="I338" s="63"/>
      <c r="J338" s="63"/>
      <c r="K338" s="63"/>
      <c r="L338" s="63"/>
      <c r="M338" s="63"/>
      <c r="N338" s="63"/>
      <c r="O338" s="63"/>
    </row>
    <row r="339" spans="1:15" x14ac:dyDescent="0.25">
      <c r="A339" s="63"/>
      <c r="B339" s="63"/>
      <c r="C339" s="63"/>
      <c r="D339" s="63"/>
      <c r="E339" s="63"/>
      <c r="F339" s="63"/>
      <c r="G339" s="63"/>
      <c r="H339" s="63"/>
      <c r="I339" s="63"/>
      <c r="J339" s="63"/>
      <c r="K339" s="63"/>
      <c r="L339" s="63"/>
      <c r="M339" s="63"/>
      <c r="N339" s="63"/>
      <c r="O339" s="63"/>
    </row>
    <row r="340" spans="1:15" x14ac:dyDescent="0.25">
      <c r="A340" s="63"/>
      <c r="B340" s="63"/>
      <c r="C340" s="63"/>
      <c r="D340" s="63"/>
      <c r="E340" s="63"/>
      <c r="F340" s="63"/>
      <c r="G340" s="63"/>
      <c r="H340" s="63"/>
      <c r="I340" s="63"/>
      <c r="J340" s="63"/>
      <c r="K340" s="63"/>
      <c r="L340" s="63"/>
      <c r="M340" s="63"/>
      <c r="N340" s="63"/>
      <c r="O340" s="63"/>
    </row>
    <row r="341" spans="1:15" x14ac:dyDescent="0.25">
      <c r="A341" s="63"/>
      <c r="B341" s="63"/>
      <c r="C341" s="63"/>
      <c r="D341" s="63"/>
      <c r="E341" s="63"/>
      <c r="F341" s="63"/>
      <c r="G341" s="63"/>
      <c r="H341" s="63"/>
      <c r="I341" s="63"/>
      <c r="J341" s="63"/>
      <c r="K341" s="63"/>
      <c r="L341" s="63"/>
      <c r="M341" s="63"/>
      <c r="N341" s="63"/>
      <c r="O341" s="63"/>
    </row>
    <row r="342" spans="1:15" x14ac:dyDescent="0.25">
      <c r="A342" s="63"/>
      <c r="B342" s="63"/>
      <c r="C342" s="63"/>
      <c r="D342" s="63"/>
      <c r="E342" s="63"/>
      <c r="F342" s="63"/>
      <c r="G342" s="63"/>
      <c r="H342" s="63"/>
      <c r="I342" s="63"/>
      <c r="J342" s="63"/>
      <c r="K342" s="63"/>
      <c r="L342" s="63"/>
      <c r="M342" s="63"/>
      <c r="N342" s="63"/>
      <c r="O342" s="63"/>
    </row>
    <row r="343" spans="1:15" x14ac:dyDescent="0.25">
      <c r="A343" s="63"/>
      <c r="B343" s="63"/>
      <c r="C343" s="63"/>
      <c r="D343" s="63"/>
      <c r="E343" s="63"/>
      <c r="F343" s="63"/>
      <c r="G343" s="63"/>
      <c r="H343" s="63"/>
      <c r="I343" s="63"/>
      <c r="J343" s="63"/>
      <c r="K343" s="63"/>
      <c r="L343" s="63"/>
      <c r="M343" s="63"/>
      <c r="N343" s="63"/>
      <c r="O343" s="63"/>
    </row>
    <row r="344" spans="1:15" x14ac:dyDescent="0.25">
      <c r="A344" s="63"/>
      <c r="B344" s="63"/>
      <c r="C344" s="63"/>
      <c r="D344" s="63"/>
      <c r="E344" s="63"/>
      <c r="F344" s="63"/>
      <c r="G344" s="63"/>
      <c r="H344" s="63"/>
      <c r="I344" s="63"/>
      <c r="J344" s="63"/>
      <c r="K344" s="63"/>
      <c r="L344" s="63"/>
      <c r="M344" s="63"/>
      <c r="N344" s="63"/>
      <c r="O344" s="63"/>
    </row>
    <row r="345" spans="1:15" x14ac:dyDescent="0.25">
      <c r="A345" s="63"/>
      <c r="B345" s="63"/>
      <c r="C345" s="63"/>
      <c r="D345" s="63"/>
      <c r="E345" s="63"/>
      <c r="F345" s="63"/>
      <c r="G345" s="63"/>
      <c r="H345" s="63"/>
      <c r="I345" s="63"/>
      <c r="J345" s="63"/>
      <c r="K345" s="63"/>
      <c r="L345" s="63"/>
      <c r="M345" s="63"/>
      <c r="N345" s="63"/>
      <c r="O345" s="63"/>
    </row>
    <row r="346" spans="1:15" x14ac:dyDescent="0.25">
      <c r="A346" s="63"/>
      <c r="B346" s="63"/>
      <c r="C346" s="63"/>
      <c r="D346" s="63"/>
      <c r="E346" s="63"/>
      <c r="F346" s="63"/>
      <c r="G346" s="63"/>
      <c r="H346" s="63"/>
      <c r="I346" s="63"/>
      <c r="J346" s="63"/>
      <c r="K346" s="63"/>
      <c r="L346" s="63"/>
      <c r="M346" s="63"/>
      <c r="N346" s="63"/>
      <c r="O346" s="63"/>
    </row>
    <row r="347" spans="1:15" x14ac:dyDescent="0.25">
      <c r="A347" s="63"/>
      <c r="B347" s="63"/>
      <c r="C347" s="63"/>
      <c r="D347" s="63"/>
      <c r="E347" s="63"/>
      <c r="F347" s="63"/>
      <c r="G347" s="63"/>
      <c r="H347" s="63"/>
      <c r="I347" s="63"/>
      <c r="J347" s="63"/>
      <c r="K347" s="63"/>
      <c r="L347" s="63"/>
      <c r="M347" s="63"/>
      <c r="N347" s="63"/>
      <c r="O347" s="63"/>
    </row>
    <row r="348" spans="1:15" x14ac:dyDescent="0.25">
      <c r="A348" s="63"/>
      <c r="B348" s="63"/>
      <c r="C348" s="63"/>
      <c r="D348" s="63"/>
      <c r="E348" s="63"/>
      <c r="F348" s="63"/>
      <c r="G348" s="63"/>
      <c r="H348" s="63"/>
      <c r="I348" s="63"/>
      <c r="J348" s="63"/>
      <c r="K348" s="63"/>
      <c r="L348" s="63"/>
      <c r="M348" s="63"/>
      <c r="N348" s="63"/>
      <c r="O348" s="63"/>
    </row>
    <row r="349" spans="1:15" x14ac:dyDescent="0.25">
      <c r="A349" s="63"/>
      <c r="B349" s="63"/>
      <c r="C349" s="63"/>
      <c r="D349" s="63"/>
      <c r="E349" s="63"/>
      <c r="F349" s="63"/>
      <c r="G349" s="63"/>
      <c r="H349" s="63"/>
      <c r="I349" s="63"/>
      <c r="J349" s="63"/>
      <c r="K349" s="63"/>
      <c r="L349" s="63"/>
      <c r="M349" s="63"/>
      <c r="N349" s="63"/>
      <c r="O349" s="63"/>
    </row>
    <row r="350" spans="1:15" x14ac:dyDescent="0.25">
      <c r="A350" s="63"/>
      <c r="B350" s="63"/>
      <c r="C350" s="63"/>
      <c r="D350" s="63"/>
      <c r="E350" s="63"/>
      <c r="F350" s="63"/>
      <c r="G350" s="63"/>
      <c r="H350" s="63"/>
      <c r="I350" s="63"/>
      <c r="J350" s="63"/>
      <c r="K350" s="63"/>
      <c r="L350" s="63"/>
      <c r="M350" s="63"/>
      <c r="N350" s="63"/>
      <c r="O350" s="63"/>
    </row>
    <row r="351" spans="1:15" x14ac:dyDescent="0.25">
      <c r="A351" s="63"/>
      <c r="B351" s="63"/>
      <c r="C351" s="63"/>
      <c r="D351" s="63"/>
      <c r="E351" s="63"/>
      <c r="F351" s="63"/>
      <c r="G351" s="63"/>
      <c r="H351" s="63"/>
      <c r="I351" s="63"/>
      <c r="J351" s="63"/>
      <c r="K351" s="63"/>
      <c r="L351" s="63"/>
      <c r="M351" s="63"/>
      <c r="N351" s="63"/>
      <c r="O351" s="63"/>
    </row>
    <row r="352" spans="1:15" x14ac:dyDescent="0.25">
      <c r="A352" s="63"/>
      <c r="B352" s="63"/>
      <c r="C352" s="63"/>
      <c r="D352" s="63"/>
      <c r="E352" s="63"/>
      <c r="F352" s="63"/>
      <c r="G352" s="63"/>
      <c r="H352" s="63"/>
      <c r="I352" s="63"/>
      <c r="J352" s="63"/>
      <c r="K352" s="63"/>
      <c r="L352" s="63"/>
      <c r="M352" s="63"/>
      <c r="N352" s="63"/>
      <c r="O352" s="63"/>
    </row>
    <row r="353" spans="1:15" x14ac:dyDescent="0.25">
      <c r="A353" s="63"/>
      <c r="B353" s="63"/>
      <c r="C353" s="63"/>
      <c r="D353" s="63"/>
      <c r="E353" s="63"/>
      <c r="F353" s="63"/>
      <c r="G353" s="63"/>
      <c r="H353" s="63"/>
      <c r="I353" s="63"/>
      <c r="J353" s="63"/>
      <c r="K353" s="63"/>
      <c r="L353" s="63"/>
      <c r="M353" s="63"/>
      <c r="N353" s="63"/>
      <c r="O353" s="63"/>
    </row>
    <row r="354" spans="1:15" x14ac:dyDescent="0.25">
      <c r="A354" s="63"/>
      <c r="B354" s="63"/>
      <c r="C354" s="63"/>
      <c r="D354" s="63"/>
      <c r="E354" s="63"/>
      <c r="F354" s="63"/>
      <c r="G354" s="63"/>
      <c r="H354" s="63"/>
      <c r="I354" s="63"/>
      <c r="J354" s="63"/>
      <c r="K354" s="63"/>
      <c r="L354" s="63"/>
      <c r="M354" s="63"/>
      <c r="N354" s="63"/>
      <c r="O354" s="63"/>
    </row>
    <row r="355" spans="1:15" x14ac:dyDescent="0.25">
      <c r="A355" s="63"/>
      <c r="B355" s="63"/>
      <c r="C355" s="63"/>
      <c r="D355" s="63"/>
      <c r="E355" s="63"/>
      <c r="F355" s="63"/>
      <c r="G355" s="63"/>
      <c r="H355" s="63"/>
      <c r="I355" s="63"/>
      <c r="J355" s="63"/>
      <c r="K355" s="63"/>
      <c r="L355" s="63"/>
      <c r="M355" s="63"/>
      <c r="N355" s="63"/>
      <c r="O355" s="63"/>
    </row>
    <row r="356" spans="1:15" x14ac:dyDescent="0.25">
      <c r="A356" s="63"/>
      <c r="B356" s="63"/>
      <c r="C356" s="63"/>
      <c r="D356" s="63"/>
      <c r="E356" s="63"/>
      <c r="F356" s="63"/>
      <c r="G356" s="63"/>
      <c r="H356" s="63"/>
      <c r="I356" s="63"/>
      <c r="J356" s="63"/>
      <c r="K356" s="63"/>
      <c r="L356" s="63"/>
      <c r="M356" s="63"/>
      <c r="N356" s="63"/>
      <c r="O356" s="63"/>
    </row>
    <row r="357" spans="1:15" x14ac:dyDescent="0.25">
      <c r="A357" s="63"/>
      <c r="B357" s="63"/>
      <c r="C357" s="63"/>
      <c r="D357" s="63"/>
      <c r="E357" s="63"/>
      <c r="F357" s="63"/>
      <c r="G357" s="63"/>
      <c r="H357" s="63"/>
      <c r="I357" s="63"/>
      <c r="J357" s="63"/>
      <c r="K357" s="63"/>
      <c r="L357" s="63"/>
      <c r="M357" s="63"/>
      <c r="N357" s="63"/>
      <c r="O357" s="63"/>
    </row>
    <row r="358" spans="1:15" x14ac:dyDescent="0.25">
      <c r="A358" s="63"/>
      <c r="B358" s="63"/>
      <c r="C358" s="63"/>
      <c r="D358" s="63"/>
      <c r="E358" s="63"/>
      <c r="F358" s="63"/>
      <c r="G358" s="63"/>
      <c r="H358" s="63"/>
      <c r="I358" s="63"/>
      <c r="J358" s="63"/>
      <c r="K358" s="63"/>
      <c r="L358" s="63"/>
      <c r="M358" s="63"/>
      <c r="N358" s="63"/>
      <c r="O358" s="63"/>
    </row>
    <row r="359" spans="1:15" x14ac:dyDescent="0.25">
      <c r="A359" s="63"/>
      <c r="B359" s="63"/>
      <c r="C359" s="63"/>
      <c r="D359" s="63"/>
      <c r="E359" s="63"/>
      <c r="F359" s="63"/>
      <c r="G359" s="63"/>
      <c r="H359" s="63"/>
      <c r="I359" s="63"/>
      <c r="J359" s="63"/>
      <c r="K359" s="63"/>
      <c r="L359" s="63"/>
      <c r="M359" s="63"/>
      <c r="N359" s="63"/>
      <c r="O359" s="63"/>
    </row>
    <row r="360" spans="1:15" x14ac:dyDescent="0.25">
      <c r="A360" s="63"/>
      <c r="B360" s="63"/>
      <c r="C360" s="63"/>
      <c r="D360" s="63"/>
      <c r="E360" s="63"/>
      <c r="F360" s="63"/>
      <c r="G360" s="63"/>
      <c r="H360" s="63"/>
      <c r="I360" s="63"/>
      <c r="J360" s="63"/>
      <c r="K360" s="63"/>
      <c r="L360" s="63"/>
      <c r="M360" s="63"/>
      <c r="N360" s="63"/>
      <c r="O360" s="63"/>
    </row>
    <row r="361" spans="1:15" x14ac:dyDescent="0.25">
      <c r="A361" s="63"/>
      <c r="B361" s="63"/>
      <c r="C361" s="63"/>
      <c r="D361" s="63"/>
      <c r="E361" s="63"/>
      <c r="F361" s="63"/>
      <c r="G361" s="63"/>
      <c r="H361" s="63"/>
      <c r="I361" s="63"/>
      <c r="J361" s="63"/>
      <c r="K361" s="63"/>
      <c r="L361" s="63"/>
      <c r="M361" s="63"/>
      <c r="N361" s="63"/>
      <c r="O361" s="63"/>
    </row>
    <row r="362" spans="1:15" x14ac:dyDescent="0.25">
      <c r="A362" s="63"/>
      <c r="B362" s="63"/>
      <c r="C362" s="63"/>
      <c r="D362" s="63"/>
      <c r="E362" s="63"/>
      <c r="F362" s="63"/>
      <c r="G362" s="63"/>
      <c r="H362" s="63"/>
      <c r="I362" s="63"/>
      <c r="J362" s="63"/>
      <c r="K362" s="63"/>
      <c r="L362" s="63"/>
      <c r="M362" s="63"/>
      <c r="N362" s="63"/>
      <c r="O362" s="63"/>
    </row>
    <row r="363" spans="1:15" x14ac:dyDescent="0.25">
      <c r="A363" s="63"/>
      <c r="B363" s="63"/>
      <c r="C363" s="63"/>
      <c r="D363" s="63"/>
      <c r="E363" s="63"/>
      <c r="F363" s="63"/>
      <c r="G363" s="63"/>
      <c r="H363" s="63"/>
      <c r="I363" s="63"/>
      <c r="J363" s="63"/>
      <c r="K363" s="63"/>
      <c r="L363" s="63"/>
      <c r="M363" s="63"/>
      <c r="N363" s="63"/>
      <c r="O363" s="63"/>
    </row>
    <row r="364" spans="1:15" x14ac:dyDescent="0.25">
      <c r="A364" s="63"/>
      <c r="B364" s="63"/>
      <c r="C364" s="63"/>
      <c r="D364" s="63"/>
      <c r="E364" s="63"/>
      <c r="F364" s="63"/>
      <c r="G364" s="63"/>
      <c r="H364" s="63"/>
      <c r="I364" s="63"/>
      <c r="J364" s="63"/>
      <c r="K364" s="63"/>
      <c r="L364" s="63"/>
      <c r="M364" s="63"/>
      <c r="N364" s="63"/>
      <c r="O364" s="63"/>
    </row>
    <row r="365" spans="1:15" x14ac:dyDescent="0.25">
      <c r="A365" s="63"/>
      <c r="B365" s="63"/>
      <c r="C365" s="63"/>
      <c r="D365" s="63"/>
      <c r="E365" s="63"/>
      <c r="F365" s="63"/>
      <c r="G365" s="63"/>
      <c r="H365" s="63"/>
      <c r="I365" s="63"/>
      <c r="J365" s="63"/>
      <c r="K365" s="63"/>
      <c r="L365" s="63"/>
      <c r="M365" s="63"/>
      <c r="N365" s="63"/>
      <c r="O365" s="63"/>
    </row>
    <row r="366" spans="1:15" x14ac:dyDescent="0.25">
      <c r="A366" s="63"/>
      <c r="B366" s="63"/>
      <c r="C366" s="63"/>
      <c r="D366" s="63"/>
      <c r="E366" s="63"/>
      <c r="F366" s="63"/>
      <c r="G366" s="63"/>
      <c r="H366" s="63"/>
      <c r="I366" s="63"/>
      <c r="J366" s="63"/>
      <c r="K366" s="63"/>
      <c r="L366" s="63"/>
      <c r="M366" s="63"/>
      <c r="N366" s="63"/>
      <c r="O366" s="63"/>
    </row>
    <row r="367" spans="1:15" x14ac:dyDescent="0.25">
      <c r="A367" s="63"/>
      <c r="B367" s="63"/>
      <c r="C367" s="63"/>
      <c r="D367" s="63"/>
      <c r="E367" s="63"/>
      <c r="F367" s="63"/>
      <c r="G367" s="63"/>
      <c r="H367" s="63"/>
      <c r="I367" s="63"/>
      <c r="J367" s="63"/>
      <c r="K367" s="63"/>
      <c r="L367" s="63"/>
      <c r="M367" s="63"/>
      <c r="N367" s="63"/>
      <c r="O367" s="63"/>
    </row>
    <row r="368" spans="1:15" x14ac:dyDescent="0.25">
      <c r="A368" s="63"/>
      <c r="B368" s="63"/>
      <c r="C368" s="63"/>
      <c r="D368" s="63"/>
      <c r="E368" s="63"/>
      <c r="F368" s="63"/>
      <c r="G368" s="63"/>
      <c r="H368" s="63"/>
      <c r="I368" s="63"/>
      <c r="J368" s="63"/>
      <c r="K368" s="63"/>
      <c r="L368" s="63"/>
      <c r="M368" s="63"/>
      <c r="N368" s="63"/>
      <c r="O368" s="63"/>
    </row>
    <row r="369" spans="1:15" x14ac:dyDescent="0.25">
      <c r="A369" s="63"/>
      <c r="B369" s="63"/>
      <c r="C369" s="63"/>
      <c r="D369" s="63"/>
      <c r="E369" s="63"/>
      <c r="F369" s="63"/>
      <c r="G369" s="63"/>
      <c r="H369" s="63"/>
      <c r="I369" s="63"/>
      <c r="J369" s="63"/>
      <c r="K369" s="63"/>
      <c r="L369" s="63"/>
      <c r="M369" s="63"/>
      <c r="N369" s="63"/>
      <c r="O369" s="63"/>
    </row>
    <row r="370" spans="1:15" x14ac:dyDescent="0.25">
      <c r="A370" s="63"/>
      <c r="B370" s="63"/>
      <c r="C370" s="63"/>
      <c r="D370" s="63"/>
      <c r="E370" s="63"/>
      <c r="F370" s="63"/>
      <c r="G370" s="63"/>
      <c r="H370" s="63"/>
      <c r="I370" s="63"/>
      <c r="J370" s="63"/>
      <c r="K370" s="63"/>
      <c r="L370" s="63"/>
      <c r="M370" s="63"/>
      <c r="N370" s="63"/>
      <c r="O370" s="63"/>
    </row>
    <row r="371" spans="1:15" x14ac:dyDescent="0.25">
      <c r="A371" s="63"/>
      <c r="B371" s="63"/>
      <c r="C371" s="63"/>
      <c r="D371" s="63"/>
      <c r="E371" s="63"/>
      <c r="F371" s="63"/>
      <c r="G371" s="63"/>
      <c r="H371" s="63"/>
      <c r="I371" s="63"/>
      <c r="J371" s="63"/>
      <c r="K371" s="63"/>
      <c r="L371" s="63"/>
      <c r="M371" s="63"/>
      <c r="N371" s="63"/>
      <c r="O371" s="63"/>
    </row>
    <row r="372" spans="1:15" x14ac:dyDescent="0.25">
      <c r="A372" s="63"/>
      <c r="B372" s="63"/>
      <c r="C372" s="63"/>
      <c r="D372" s="63"/>
      <c r="E372" s="63"/>
      <c r="F372" s="63"/>
      <c r="G372" s="63"/>
      <c r="H372" s="63"/>
      <c r="I372" s="63"/>
      <c r="J372" s="63"/>
      <c r="K372" s="63"/>
      <c r="L372" s="63"/>
      <c r="M372" s="63"/>
      <c r="N372" s="63"/>
      <c r="O372" s="63"/>
    </row>
    <row r="373" spans="1:15" x14ac:dyDescent="0.25">
      <c r="A373" s="63"/>
      <c r="B373" s="63"/>
      <c r="C373" s="63"/>
      <c r="D373" s="63"/>
      <c r="E373" s="63"/>
      <c r="F373" s="63"/>
      <c r="G373" s="63"/>
      <c r="H373" s="63"/>
      <c r="I373" s="63"/>
      <c r="J373" s="63"/>
      <c r="K373" s="63"/>
      <c r="L373" s="63"/>
      <c r="M373" s="63"/>
      <c r="N373" s="63"/>
      <c r="O373" s="63"/>
    </row>
    <row r="374" spans="1:15" x14ac:dyDescent="0.25">
      <c r="A374" s="63"/>
      <c r="B374" s="63"/>
      <c r="C374" s="63"/>
      <c r="D374" s="63"/>
      <c r="E374" s="63"/>
      <c r="F374" s="63"/>
      <c r="G374" s="63"/>
      <c r="H374" s="63"/>
      <c r="I374" s="63"/>
      <c r="J374" s="63"/>
      <c r="K374" s="63"/>
      <c r="L374" s="63"/>
      <c r="M374" s="63"/>
      <c r="N374" s="63"/>
      <c r="O374" s="63"/>
    </row>
    <row r="375" spans="1:15" x14ac:dyDescent="0.25">
      <c r="A375" s="63"/>
      <c r="B375" s="63"/>
      <c r="C375" s="63"/>
      <c r="D375" s="63"/>
      <c r="E375" s="63"/>
      <c r="F375" s="63"/>
      <c r="G375" s="63"/>
      <c r="H375" s="63"/>
      <c r="I375" s="63"/>
      <c r="J375" s="63"/>
      <c r="K375" s="63"/>
      <c r="L375" s="63"/>
      <c r="M375" s="63"/>
      <c r="N375" s="63"/>
      <c r="O375" s="63"/>
    </row>
    <row r="376" spans="1:15" x14ac:dyDescent="0.25">
      <c r="A376" s="63"/>
      <c r="B376" s="63"/>
      <c r="C376" s="63"/>
      <c r="D376" s="63"/>
      <c r="E376" s="63"/>
      <c r="F376" s="63"/>
      <c r="G376" s="63"/>
      <c r="H376" s="63"/>
      <c r="I376" s="63"/>
      <c r="J376" s="63"/>
      <c r="K376" s="63"/>
      <c r="L376" s="63"/>
      <c r="M376" s="63"/>
      <c r="N376" s="63"/>
      <c r="O376" s="63"/>
    </row>
    <row r="377" spans="1:15" x14ac:dyDescent="0.25">
      <c r="A377" s="63"/>
      <c r="B377" s="63"/>
      <c r="C377" s="63"/>
      <c r="D377" s="63"/>
      <c r="E377" s="63"/>
      <c r="F377" s="63"/>
      <c r="G377" s="63"/>
      <c r="H377" s="63"/>
      <c r="I377" s="63"/>
      <c r="J377" s="63"/>
      <c r="K377" s="63"/>
      <c r="L377" s="63"/>
      <c r="M377" s="63"/>
      <c r="N377" s="63"/>
      <c r="O377" s="63"/>
    </row>
    <row r="378" spans="1:15" x14ac:dyDescent="0.25">
      <c r="A378" s="63"/>
      <c r="B378" s="63"/>
      <c r="C378" s="63"/>
      <c r="D378" s="63"/>
      <c r="E378" s="63"/>
      <c r="F378" s="63"/>
      <c r="G378" s="63"/>
      <c r="H378" s="63"/>
      <c r="I378" s="63"/>
      <c r="J378" s="63"/>
      <c r="K378" s="63"/>
      <c r="L378" s="63"/>
      <c r="M378" s="63"/>
      <c r="N378" s="63"/>
      <c r="O378" s="63"/>
    </row>
    <row r="379" spans="1:15" x14ac:dyDescent="0.25">
      <c r="A379" s="63"/>
      <c r="B379" s="63"/>
      <c r="C379" s="63"/>
      <c r="D379" s="63"/>
      <c r="E379" s="63"/>
      <c r="F379" s="63"/>
      <c r="G379" s="63"/>
      <c r="H379" s="63"/>
      <c r="I379" s="63"/>
      <c r="J379" s="63"/>
      <c r="K379" s="63"/>
      <c r="L379" s="63"/>
      <c r="M379" s="63"/>
      <c r="N379" s="63"/>
      <c r="O379" s="63"/>
    </row>
    <row r="380" spans="1:15" x14ac:dyDescent="0.25">
      <c r="A380" s="63"/>
      <c r="B380" s="63"/>
      <c r="C380" s="63"/>
      <c r="D380" s="63"/>
      <c r="E380" s="63"/>
      <c r="F380" s="63"/>
      <c r="G380" s="63"/>
      <c r="H380" s="63"/>
      <c r="I380" s="63"/>
      <c r="J380" s="63"/>
      <c r="K380" s="63"/>
      <c r="L380" s="63"/>
      <c r="M380" s="63"/>
      <c r="N380" s="63"/>
      <c r="O380" s="63"/>
    </row>
    <row r="381" spans="1:15" x14ac:dyDescent="0.25">
      <c r="A381" s="63"/>
      <c r="B381" s="63"/>
      <c r="C381" s="63"/>
      <c r="D381" s="63"/>
      <c r="E381" s="63"/>
      <c r="F381" s="63"/>
      <c r="G381" s="63"/>
      <c r="H381" s="63"/>
      <c r="I381" s="63"/>
      <c r="J381" s="63"/>
      <c r="K381" s="63"/>
      <c r="L381" s="63"/>
      <c r="M381" s="63"/>
      <c r="N381" s="63"/>
      <c r="O381" s="63"/>
    </row>
    <row r="382" spans="1:15" x14ac:dyDescent="0.25">
      <c r="A382" s="63"/>
      <c r="B382" s="63"/>
      <c r="C382" s="63"/>
      <c r="D382" s="63"/>
      <c r="E382" s="63"/>
      <c r="F382" s="63"/>
      <c r="G382" s="63"/>
      <c r="H382" s="63"/>
      <c r="I382" s="63"/>
      <c r="J382" s="63"/>
      <c r="K382" s="63"/>
      <c r="L382" s="63"/>
      <c r="M382" s="63"/>
      <c r="N382" s="63"/>
      <c r="O382" s="63"/>
    </row>
    <row r="383" spans="1:15" x14ac:dyDescent="0.25">
      <c r="A383" s="63"/>
      <c r="B383" s="63"/>
      <c r="C383" s="63"/>
      <c r="D383" s="63"/>
      <c r="E383" s="63"/>
      <c r="F383" s="63"/>
      <c r="G383" s="63"/>
      <c r="H383" s="63"/>
      <c r="I383" s="63"/>
      <c r="J383" s="63"/>
      <c r="K383" s="63"/>
      <c r="L383" s="63"/>
      <c r="M383" s="63"/>
      <c r="N383" s="63"/>
      <c r="O383" s="63"/>
    </row>
    <row r="384" spans="1:15" x14ac:dyDescent="0.25">
      <c r="A384" s="63"/>
      <c r="B384" s="63"/>
      <c r="C384" s="63"/>
      <c r="D384" s="63"/>
      <c r="E384" s="63"/>
      <c r="F384" s="63"/>
      <c r="G384" s="63"/>
      <c r="H384" s="63"/>
      <c r="I384" s="63"/>
      <c r="J384" s="63"/>
      <c r="K384" s="63"/>
      <c r="L384" s="63"/>
      <c r="M384" s="63"/>
      <c r="N384" s="63"/>
      <c r="O384" s="63"/>
    </row>
    <row r="385" spans="1:15" x14ac:dyDescent="0.25">
      <c r="A385" s="63"/>
      <c r="B385" s="63"/>
      <c r="C385" s="63"/>
      <c r="D385" s="63"/>
      <c r="E385" s="63"/>
      <c r="F385" s="63"/>
      <c r="G385" s="63"/>
      <c r="H385" s="63"/>
      <c r="I385" s="63"/>
      <c r="J385" s="63"/>
      <c r="K385" s="63"/>
      <c r="L385" s="63"/>
      <c r="M385" s="63"/>
      <c r="N385" s="63"/>
      <c r="O385" s="63"/>
    </row>
    <row r="386" spans="1:15" x14ac:dyDescent="0.25">
      <c r="A386" s="63"/>
      <c r="B386" s="63"/>
      <c r="C386" s="63"/>
      <c r="D386" s="63"/>
      <c r="E386" s="63"/>
      <c r="F386" s="63"/>
      <c r="G386" s="63"/>
      <c r="H386" s="63"/>
      <c r="I386" s="63"/>
      <c r="J386" s="63"/>
      <c r="K386" s="63"/>
      <c r="L386" s="63"/>
      <c r="M386" s="63"/>
      <c r="N386" s="63"/>
      <c r="O386" s="63"/>
    </row>
    <row r="387" spans="1:15" x14ac:dyDescent="0.25">
      <c r="A387" s="63"/>
      <c r="B387" s="63"/>
      <c r="C387" s="63"/>
      <c r="D387" s="63"/>
      <c r="E387" s="63"/>
      <c r="F387" s="63"/>
      <c r="G387" s="63"/>
      <c r="H387" s="63"/>
      <c r="I387" s="63"/>
      <c r="J387" s="63"/>
      <c r="K387" s="63"/>
      <c r="L387" s="63"/>
      <c r="M387" s="63"/>
      <c r="N387" s="63"/>
      <c r="O387" s="63"/>
    </row>
    <row r="388" spans="1:15" x14ac:dyDescent="0.25">
      <c r="A388" s="63"/>
      <c r="B388" s="63"/>
      <c r="C388" s="63"/>
      <c r="D388" s="63"/>
      <c r="E388" s="63"/>
      <c r="F388" s="63"/>
      <c r="G388" s="63"/>
      <c r="H388" s="63"/>
      <c r="I388" s="63"/>
      <c r="J388" s="63"/>
      <c r="K388" s="63"/>
      <c r="L388" s="63"/>
      <c r="M388" s="63"/>
      <c r="N388" s="63"/>
      <c r="O388" s="63"/>
    </row>
    <row r="389" spans="1:15" x14ac:dyDescent="0.25">
      <c r="A389" s="63"/>
      <c r="B389" s="63"/>
      <c r="C389" s="63"/>
      <c r="D389" s="63"/>
      <c r="E389" s="63"/>
      <c r="F389" s="63"/>
      <c r="G389" s="63"/>
      <c r="H389" s="63"/>
      <c r="I389" s="63"/>
      <c r="J389" s="63"/>
      <c r="K389" s="63"/>
      <c r="L389" s="63"/>
      <c r="M389" s="63"/>
      <c r="N389" s="63"/>
      <c r="O389" s="63"/>
    </row>
    <row r="390" spans="1:15" x14ac:dyDescent="0.25">
      <c r="A390" s="63"/>
      <c r="B390" s="63"/>
      <c r="C390" s="63"/>
      <c r="D390" s="63"/>
      <c r="E390" s="63"/>
      <c r="F390" s="63"/>
      <c r="G390" s="63"/>
      <c r="H390" s="63"/>
      <c r="I390" s="63"/>
      <c r="J390" s="63"/>
      <c r="K390" s="63"/>
      <c r="L390" s="63"/>
      <c r="M390" s="63"/>
      <c r="N390" s="63"/>
      <c r="O390" s="63"/>
    </row>
    <row r="391" spans="1:15" x14ac:dyDescent="0.25">
      <c r="A391" s="63"/>
      <c r="B391" s="63"/>
      <c r="C391" s="63"/>
      <c r="D391" s="63"/>
      <c r="E391" s="63"/>
      <c r="F391" s="63"/>
      <c r="G391" s="63"/>
      <c r="H391" s="63"/>
      <c r="I391" s="63"/>
      <c r="J391" s="63"/>
      <c r="K391" s="63"/>
      <c r="L391" s="63"/>
      <c r="M391" s="63"/>
      <c r="N391" s="63"/>
      <c r="O391" s="63"/>
    </row>
    <row r="392" spans="1:15" x14ac:dyDescent="0.25">
      <c r="A392" s="63"/>
      <c r="B392" s="63"/>
      <c r="C392" s="63"/>
      <c r="D392" s="63"/>
      <c r="E392" s="63"/>
      <c r="F392" s="63"/>
      <c r="G392" s="63"/>
      <c r="H392" s="63"/>
      <c r="I392" s="63"/>
      <c r="J392" s="63"/>
      <c r="K392" s="63"/>
      <c r="L392" s="63"/>
      <c r="M392" s="63"/>
      <c r="N392" s="63"/>
      <c r="O392" s="63"/>
    </row>
    <row r="393" spans="1:15" x14ac:dyDescent="0.25">
      <c r="A393" s="63"/>
      <c r="B393" s="63"/>
      <c r="C393" s="63"/>
      <c r="D393" s="63"/>
      <c r="E393" s="63"/>
      <c r="F393" s="63"/>
      <c r="G393" s="63"/>
      <c r="H393" s="63"/>
      <c r="I393" s="63"/>
      <c r="J393" s="63"/>
      <c r="K393" s="63"/>
      <c r="L393" s="63"/>
      <c r="M393" s="63"/>
      <c r="N393" s="63"/>
      <c r="O393" s="63"/>
    </row>
    <row r="394" spans="1:15" x14ac:dyDescent="0.25">
      <c r="A394" s="63"/>
      <c r="B394" s="63"/>
      <c r="C394" s="63"/>
      <c r="D394" s="63"/>
      <c r="E394" s="63"/>
      <c r="F394" s="63"/>
      <c r="G394" s="63"/>
      <c r="H394" s="63"/>
      <c r="I394" s="63"/>
      <c r="J394" s="63"/>
      <c r="K394" s="63"/>
      <c r="L394" s="63"/>
      <c r="M394" s="63"/>
      <c r="N394" s="63"/>
      <c r="O394" s="63"/>
    </row>
    <row r="395" spans="1:15" x14ac:dyDescent="0.25">
      <c r="A395" s="63"/>
      <c r="B395" s="63"/>
      <c r="C395" s="63"/>
      <c r="D395" s="63"/>
      <c r="E395" s="63"/>
      <c r="F395" s="63"/>
      <c r="G395" s="63"/>
      <c r="H395" s="63"/>
      <c r="I395" s="63"/>
      <c r="J395" s="63"/>
      <c r="K395" s="63"/>
      <c r="L395" s="63"/>
      <c r="M395" s="63"/>
      <c r="N395" s="63"/>
      <c r="O395" s="63"/>
    </row>
    <row r="396" spans="1:15" x14ac:dyDescent="0.25">
      <c r="A396" s="63"/>
      <c r="B396" s="63"/>
      <c r="C396" s="63"/>
      <c r="D396" s="63"/>
      <c r="E396" s="63"/>
      <c r="F396" s="63"/>
      <c r="G396" s="63"/>
      <c r="H396" s="63"/>
      <c r="I396" s="63"/>
      <c r="J396" s="63"/>
      <c r="K396" s="63"/>
      <c r="L396" s="63"/>
      <c r="M396" s="63"/>
      <c r="N396" s="63"/>
      <c r="O396" s="63"/>
    </row>
    <row r="397" spans="1:15" x14ac:dyDescent="0.25">
      <c r="A397" s="63"/>
      <c r="B397" s="63"/>
      <c r="C397" s="63"/>
      <c r="D397" s="63"/>
      <c r="E397" s="63"/>
      <c r="F397" s="63"/>
      <c r="G397" s="63"/>
      <c r="H397" s="63"/>
      <c r="I397" s="63"/>
      <c r="J397" s="63"/>
      <c r="K397" s="63"/>
      <c r="L397" s="63"/>
      <c r="M397" s="63"/>
      <c r="N397" s="63"/>
      <c r="O397" s="63"/>
    </row>
    <row r="398" spans="1:15" x14ac:dyDescent="0.25">
      <c r="A398" s="63"/>
      <c r="B398" s="63"/>
      <c r="C398" s="63"/>
      <c r="D398" s="63"/>
      <c r="E398" s="63"/>
      <c r="F398" s="63"/>
      <c r="G398" s="63"/>
      <c r="H398" s="63"/>
      <c r="I398" s="63"/>
      <c r="J398" s="63"/>
      <c r="K398" s="63"/>
      <c r="L398" s="63"/>
      <c r="M398" s="63"/>
      <c r="N398" s="63"/>
      <c r="O398" s="63"/>
    </row>
    <row r="399" spans="1:15" x14ac:dyDescent="0.25">
      <c r="A399" s="63"/>
      <c r="B399" s="63"/>
      <c r="C399" s="63"/>
      <c r="D399" s="63"/>
      <c r="E399" s="63"/>
      <c r="F399" s="63"/>
      <c r="G399" s="63"/>
      <c r="H399" s="63"/>
      <c r="I399" s="63"/>
      <c r="J399" s="63"/>
      <c r="K399" s="63"/>
      <c r="L399" s="63"/>
      <c r="M399" s="63"/>
      <c r="N399" s="63"/>
      <c r="O399" s="63"/>
    </row>
    <row r="400" spans="1:15" x14ac:dyDescent="0.25">
      <c r="A400" s="63"/>
      <c r="B400" s="63"/>
      <c r="C400" s="63"/>
      <c r="D400" s="63"/>
      <c r="E400" s="63"/>
      <c r="F400" s="63"/>
      <c r="G400" s="63"/>
      <c r="H400" s="63"/>
      <c r="I400" s="63"/>
      <c r="J400" s="63"/>
      <c r="K400" s="63"/>
      <c r="L400" s="63"/>
      <c r="M400" s="63"/>
      <c r="N400" s="63"/>
      <c r="O400" s="63"/>
    </row>
    <row r="401" spans="1:15" x14ac:dyDescent="0.25">
      <c r="A401" s="63"/>
      <c r="B401" s="63"/>
      <c r="C401" s="63"/>
      <c r="D401" s="63"/>
      <c r="E401" s="63"/>
      <c r="F401" s="63"/>
      <c r="G401" s="63"/>
      <c r="H401" s="63"/>
      <c r="I401" s="63"/>
      <c r="J401" s="63"/>
      <c r="K401" s="63"/>
      <c r="L401" s="63"/>
      <c r="M401" s="63"/>
      <c r="N401" s="63"/>
      <c r="O401" s="63"/>
    </row>
    <row r="402" spans="1:15" x14ac:dyDescent="0.25">
      <c r="A402" s="63"/>
      <c r="B402" s="63"/>
      <c r="C402" s="63"/>
      <c r="D402" s="63"/>
      <c r="E402" s="63"/>
      <c r="F402" s="63"/>
      <c r="G402" s="63"/>
      <c r="H402" s="63"/>
      <c r="I402" s="63"/>
      <c r="J402" s="63"/>
      <c r="K402" s="63"/>
      <c r="L402" s="63"/>
      <c r="M402" s="63"/>
      <c r="N402" s="63"/>
      <c r="O402" s="63"/>
    </row>
    <row r="403" spans="1:15" x14ac:dyDescent="0.25">
      <c r="A403" s="63"/>
      <c r="B403" s="63"/>
      <c r="C403" s="63"/>
      <c r="D403" s="63"/>
      <c r="E403" s="63"/>
      <c r="F403" s="63"/>
      <c r="G403" s="63"/>
      <c r="H403" s="63"/>
      <c r="I403" s="63"/>
      <c r="J403" s="63"/>
      <c r="K403" s="63"/>
      <c r="L403" s="63"/>
      <c r="M403" s="63"/>
      <c r="N403" s="63"/>
      <c r="O403" s="63"/>
    </row>
    <row r="404" spans="1:15" x14ac:dyDescent="0.25">
      <c r="A404" s="63"/>
      <c r="B404" s="63"/>
      <c r="C404" s="63"/>
      <c r="D404" s="63"/>
      <c r="E404" s="63"/>
      <c r="F404" s="63"/>
      <c r="G404" s="63"/>
      <c r="H404" s="63"/>
      <c r="I404" s="63"/>
      <c r="J404" s="63"/>
      <c r="K404" s="63"/>
      <c r="L404" s="63"/>
      <c r="M404" s="63"/>
      <c r="N404" s="63"/>
      <c r="O404" s="63"/>
    </row>
    <row r="405" spans="1:15" x14ac:dyDescent="0.25">
      <c r="A405" s="63"/>
      <c r="B405" s="63"/>
      <c r="C405" s="63"/>
      <c r="D405" s="63"/>
      <c r="E405" s="63"/>
      <c r="F405" s="63"/>
      <c r="G405" s="63"/>
      <c r="H405" s="63"/>
      <c r="I405" s="63"/>
      <c r="J405" s="63"/>
      <c r="K405" s="63"/>
      <c r="L405" s="63"/>
      <c r="M405" s="63"/>
      <c r="N405" s="63"/>
      <c r="O405" s="63"/>
    </row>
    <row r="406" spans="1:15" x14ac:dyDescent="0.25">
      <c r="A406" s="63"/>
      <c r="B406" s="63"/>
      <c r="C406" s="63"/>
      <c r="D406" s="63"/>
      <c r="E406" s="63"/>
      <c r="F406" s="63"/>
      <c r="G406" s="63"/>
      <c r="H406" s="63"/>
      <c r="I406" s="63"/>
      <c r="J406" s="63"/>
      <c r="K406" s="63"/>
      <c r="L406" s="63"/>
      <c r="M406" s="63"/>
      <c r="N406" s="63"/>
      <c r="O406" s="63"/>
    </row>
    <row r="407" spans="1:15" x14ac:dyDescent="0.25">
      <c r="A407" s="63"/>
      <c r="B407" s="63"/>
      <c r="C407" s="63"/>
      <c r="D407" s="63"/>
      <c r="E407" s="63"/>
      <c r="F407" s="63"/>
      <c r="G407" s="63"/>
      <c r="H407" s="63"/>
      <c r="I407" s="63"/>
      <c r="J407" s="63"/>
      <c r="K407" s="63"/>
      <c r="L407" s="63"/>
      <c r="M407" s="63"/>
      <c r="N407" s="63"/>
      <c r="O407" s="63"/>
    </row>
    <row r="408" spans="1:15" x14ac:dyDescent="0.25">
      <c r="A408" s="63"/>
      <c r="B408" s="63"/>
      <c r="C408" s="63"/>
      <c r="D408" s="63"/>
      <c r="E408" s="63"/>
      <c r="F408" s="63"/>
      <c r="G408" s="63"/>
      <c r="H408" s="63"/>
      <c r="I408" s="63"/>
      <c r="J408" s="63"/>
      <c r="K408" s="63"/>
      <c r="L408" s="63"/>
      <c r="M408" s="63"/>
      <c r="N408" s="63"/>
      <c r="O408" s="63"/>
    </row>
    <row r="409" spans="1:15" x14ac:dyDescent="0.25">
      <c r="A409" s="63"/>
      <c r="B409" s="63"/>
      <c r="C409" s="63"/>
      <c r="D409" s="63"/>
      <c r="E409" s="63"/>
      <c r="F409" s="63"/>
      <c r="G409" s="63"/>
      <c r="H409" s="63"/>
      <c r="I409" s="63"/>
      <c r="J409" s="63"/>
      <c r="K409" s="63"/>
      <c r="L409" s="63"/>
      <c r="M409" s="63"/>
      <c r="N409" s="63"/>
      <c r="O409" s="63"/>
    </row>
    <row r="410" spans="1:15" x14ac:dyDescent="0.25">
      <c r="A410" s="63"/>
      <c r="B410" s="63"/>
      <c r="C410" s="63"/>
      <c r="D410" s="63"/>
      <c r="E410" s="63"/>
      <c r="F410" s="63"/>
      <c r="G410" s="63"/>
      <c r="H410" s="63"/>
      <c r="I410" s="63"/>
      <c r="J410" s="63"/>
      <c r="K410" s="63"/>
      <c r="L410" s="63"/>
      <c r="M410" s="63"/>
      <c r="N410" s="63"/>
      <c r="O410" s="63"/>
    </row>
    <row r="411" spans="1:15" x14ac:dyDescent="0.25">
      <c r="A411" s="63"/>
      <c r="B411" s="63"/>
      <c r="C411" s="63"/>
      <c r="D411" s="63"/>
      <c r="E411" s="63"/>
      <c r="F411" s="63"/>
      <c r="G411" s="63"/>
      <c r="H411" s="63"/>
      <c r="I411" s="63"/>
      <c r="J411" s="63"/>
      <c r="K411" s="63"/>
      <c r="L411" s="63"/>
      <c r="M411" s="63"/>
      <c r="N411" s="63"/>
      <c r="O411" s="63"/>
    </row>
    <row r="412" spans="1:15" x14ac:dyDescent="0.25">
      <c r="A412" s="63"/>
      <c r="B412" s="63"/>
      <c r="C412" s="63"/>
      <c r="D412" s="63"/>
      <c r="E412" s="63"/>
      <c r="F412" s="63"/>
      <c r="G412" s="63"/>
      <c r="H412" s="63"/>
      <c r="I412" s="63"/>
      <c r="J412" s="63"/>
      <c r="K412" s="63"/>
      <c r="L412" s="63"/>
      <c r="M412" s="63"/>
      <c r="N412" s="63"/>
      <c r="O412" s="63"/>
    </row>
    <row r="413" spans="1:15" x14ac:dyDescent="0.25">
      <c r="A413" s="63"/>
      <c r="B413" s="63"/>
      <c r="C413" s="63"/>
      <c r="D413" s="63"/>
      <c r="E413" s="63"/>
      <c r="F413" s="63"/>
      <c r="G413" s="63"/>
      <c r="H413" s="63"/>
      <c r="I413" s="63"/>
      <c r="J413" s="63"/>
      <c r="K413" s="63"/>
      <c r="L413" s="63"/>
      <c r="M413" s="63"/>
      <c r="N413" s="63"/>
      <c r="O413" s="63"/>
    </row>
    <row r="414" spans="1:15" x14ac:dyDescent="0.25">
      <c r="A414" s="63"/>
      <c r="B414" s="63"/>
      <c r="C414" s="63"/>
      <c r="D414" s="63"/>
      <c r="E414" s="63"/>
      <c r="F414" s="63"/>
      <c r="G414" s="63"/>
      <c r="H414" s="63"/>
      <c r="I414" s="63"/>
      <c r="J414" s="63"/>
      <c r="K414" s="63"/>
      <c r="L414" s="63"/>
      <c r="M414" s="63"/>
      <c r="N414" s="63"/>
      <c r="O414" s="63"/>
    </row>
    <row r="415" spans="1:15" x14ac:dyDescent="0.25">
      <c r="A415" s="63"/>
      <c r="B415" s="63"/>
      <c r="C415" s="63"/>
      <c r="D415" s="63"/>
      <c r="E415" s="63"/>
      <c r="F415" s="63"/>
      <c r="G415" s="63"/>
      <c r="H415" s="63"/>
      <c r="I415" s="63"/>
      <c r="J415" s="63"/>
      <c r="K415" s="63"/>
      <c r="L415" s="63"/>
      <c r="M415" s="63"/>
      <c r="N415" s="63"/>
      <c r="O415" s="63"/>
    </row>
    <row r="416" spans="1:15" x14ac:dyDescent="0.25">
      <c r="A416" s="63"/>
      <c r="B416" s="63"/>
      <c r="C416" s="63"/>
      <c r="D416" s="63"/>
      <c r="E416" s="63"/>
      <c r="F416" s="63"/>
      <c r="G416" s="63"/>
      <c r="H416" s="63"/>
      <c r="I416" s="63"/>
      <c r="J416" s="63"/>
      <c r="K416" s="63"/>
      <c r="L416" s="63"/>
      <c r="M416" s="63"/>
      <c r="N416" s="63"/>
      <c r="O416" s="63"/>
    </row>
    <row r="417" spans="1:15" x14ac:dyDescent="0.25">
      <c r="A417" s="63"/>
      <c r="B417" s="63"/>
      <c r="C417" s="63"/>
      <c r="D417" s="63"/>
      <c r="E417" s="63"/>
      <c r="F417" s="63"/>
      <c r="G417" s="63"/>
      <c r="H417" s="63"/>
      <c r="I417" s="63"/>
      <c r="J417" s="63"/>
      <c r="K417" s="63"/>
      <c r="L417" s="63"/>
      <c r="M417" s="63"/>
      <c r="N417" s="63"/>
      <c r="O417" s="63"/>
    </row>
    <row r="418" spans="1:15" x14ac:dyDescent="0.25">
      <c r="A418" s="63"/>
      <c r="B418" s="63"/>
      <c r="C418" s="63"/>
      <c r="D418" s="63"/>
      <c r="E418" s="63"/>
      <c r="F418" s="63"/>
      <c r="G418" s="63"/>
      <c r="H418" s="63"/>
      <c r="I418" s="63"/>
      <c r="J418" s="63"/>
      <c r="K418" s="63"/>
      <c r="L418" s="63"/>
      <c r="M418" s="63"/>
      <c r="N418" s="63"/>
      <c r="O418" s="63"/>
    </row>
    <row r="419" spans="1:15" x14ac:dyDescent="0.25">
      <c r="A419" s="63"/>
      <c r="B419" s="63"/>
      <c r="C419" s="63"/>
      <c r="D419" s="63"/>
      <c r="E419" s="63"/>
      <c r="F419" s="63"/>
      <c r="G419" s="63"/>
      <c r="H419" s="63"/>
      <c r="I419" s="63"/>
      <c r="J419" s="63"/>
      <c r="K419" s="63"/>
      <c r="L419" s="63"/>
      <c r="M419" s="63"/>
      <c r="N419" s="63"/>
      <c r="O419" s="63"/>
    </row>
    <row r="420" spans="1:15" x14ac:dyDescent="0.25">
      <c r="A420" s="63"/>
      <c r="B420" s="63"/>
      <c r="C420" s="63"/>
      <c r="D420" s="63"/>
      <c r="E420" s="63"/>
      <c r="F420" s="63"/>
      <c r="G420" s="63"/>
      <c r="H420" s="63"/>
      <c r="I420" s="63"/>
      <c r="J420" s="63"/>
      <c r="K420" s="63"/>
      <c r="L420" s="63"/>
      <c r="M420" s="63"/>
      <c r="N420" s="63"/>
      <c r="O420" s="63"/>
    </row>
    <row r="421" spans="1:15" x14ac:dyDescent="0.25">
      <c r="A421" s="63"/>
      <c r="B421" s="63"/>
      <c r="C421" s="63"/>
      <c r="D421" s="63"/>
      <c r="E421" s="63"/>
      <c r="F421" s="63"/>
      <c r="G421" s="63"/>
      <c r="H421" s="63"/>
      <c r="I421" s="63"/>
      <c r="J421" s="63"/>
      <c r="K421" s="63"/>
      <c r="L421" s="63"/>
      <c r="M421" s="63"/>
      <c r="N421" s="63"/>
      <c r="O421" s="63"/>
    </row>
    <row r="422" spans="1:15" x14ac:dyDescent="0.25">
      <c r="A422" s="63"/>
      <c r="B422" s="63"/>
      <c r="C422" s="63"/>
      <c r="D422" s="63"/>
      <c r="E422" s="63"/>
      <c r="F422" s="63"/>
      <c r="G422" s="63"/>
      <c r="H422" s="63"/>
      <c r="I422" s="63"/>
      <c r="J422" s="63"/>
      <c r="K422" s="63"/>
      <c r="L422" s="63"/>
      <c r="M422" s="63"/>
      <c r="N422" s="63"/>
      <c r="O422" s="63"/>
    </row>
    <row r="423" spans="1:15" x14ac:dyDescent="0.25">
      <c r="A423" s="63"/>
      <c r="B423" s="63"/>
      <c r="C423" s="63"/>
      <c r="D423" s="63"/>
      <c r="E423" s="63"/>
      <c r="F423" s="63"/>
      <c r="G423" s="63"/>
      <c r="H423" s="63"/>
      <c r="I423" s="63"/>
      <c r="J423" s="63"/>
      <c r="K423" s="63"/>
      <c r="L423" s="63"/>
      <c r="M423" s="63"/>
      <c r="N423" s="63"/>
      <c r="O423" s="63"/>
    </row>
    <row r="424" spans="1:15" x14ac:dyDescent="0.25">
      <c r="A424" s="63"/>
      <c r="B424" s="63"/>
      <c r="C424" s="63"/>
      <c r="D424" s="63"/>
      <c r="E424" s="63"/>
      <c r="F424" s="63"/>
      <c r="G424" s="63"/>
      <c r="H424" s="63"/>
      <c r="I424" s="63"/>
      <c r="J424" s="63"/>
      <c r="K424" s="63"/>
      <c r="L424" s="63"/>
      <c r="M424" s="63"/>
      <c r="N424" s="63"/>
      <c r="O424" s="63"/>
    </row>
    <row r="425" spans="1:15" x14ac:dyDescent="0.25">
      <c r="A425" s="63"/>
      <c r="B425" s="63"/>
      <c r="C425" s="63"/>
      <c r="D425" s="63"/>
      <c r="E425" s="63"/>
      <c r="F425" s="63"/>
      <c r="G425" s="63"/>
      <c r="H425" s="63"/>
      <c r="I425" s="63"/>
      <c r="J425" s="63"/>
      <c r="K425" s="63"/>
      <c r="L425" s="63"/>
      <c r="M425" s="63"/>
      <c r="N425" s="63"/>
      <c r="O425" s="63"/>
    </row>
    <row r="426" spans="1:15" x14ac:dyDescent="0.25">
      <c r="A426" s="63"/>
      <c r="B426" s="63"/>
      <c r="C426" s="63"/>
      <c r="D426" s="63"/>
      <c r="E426" s="63"/>
      <c r="F426" s="63"/>
      <c r="G426" s="63"/>
      <c r="H426" s="63"/>
      <c r="I426" s="63"/>
      <c r="J426" s="63"/>
      <c r="K426" s="63"/>
      <c r="L426" s="63"/>
      <c r="M426" s="63"/>
      <c r="N426" s="63"/>
      <c r="O426" s="63"/>
    </row>
    <row r="427" spans="1:15" x14ac:dyDescent="0.25">
      <c r="A427" s="63"/>
      <c r="B427" s="63"/>
      <c r="C427" s="63"/>
      <c r="D427" s="63"/>
      <c r="E427" s="63"/>
      <c r="F427" s="63"/>
      <c r="G427" s="63"/>
      <c r="H427" s="63"/>
      <c r="I427" s="63"/>
      <c r="J427" s="63"/>
      <c r="K427" s="63"/>
      <c r="L427" s="63"/>
      <c r="M427" s="63"/>
      <c r="N427" s="63"/>
      <c r="O427" s="63"/>
    </row>
    <row r="428" spans="1:15" x14ac:dyDescent="0.25">
      <c r="A428" s="63"/>
      <c r="B428" s="63"/>
      <c r="C428" s="63"/>
      <c r="D428" s="63"/>
      <c r="E428" s="63"/>
      <c r="F428" s="63"/>
      <c r="G428" s="63"/>
      <c r="H428" s="63"/>
      <c r="I428" s="63"/>
      <c r="J428" s="63"/>
      <c r="K428" s="63"/>
      <c r="L428" s="63"/>
      <c r="M428" s="63"/>
      <c r="N428" s="63"/>
      <c r="O428" s="63"/>
    </row>
    <row r="429" spans="1:15" x14ac:dyDescent="0.25">
      <c r="A429" s="63"/>
      <c r="B429" s="63"/>
      <c r="C429" s="63"/>
      <c r="D429" s="63"/>
      <c r="E429" s="63"/>
      <c r="F429" s="63"/>
      <c r="G429" s="63"/>
      <c r="H429" s="63"/>
      <c r="I429" s="63"/>
      <c r="J429" s="63"/>
      <c r="K429" s="63"/>
      <c r="L429" s="63"/>
      <c r="M429" s="63"/>
      <c r="N429" s="63"/>
      <c r="O429" s="63"/>
    </row>
    <row r="430" spans="1:15" x14ac:dyDescent="0.25">
      <c r="A430" s="63"/>
      <c r="B430" s="63"/>
      <c r="C430" s="63"/>
      <c r="D430" s="63"/>
      <c r="E430" s="63"/>
      <c r="F430" s="63"/>
      <c r="G430" s="63"/>
      <c r="H430" s="63"/>
      <c r="I430" s="63"/>
      <c r="J430" s="63"/>
      <c r="K430" s="63"/>
      <c r="L430" s="63"/>
      <c r="M430" s="63"/>
      <c r="N430" s="63"/>
      <c r="O430" s="63"/>
    </row>
    <row r="431" spans="1:15" x14ac:dyDescent="0.25">
      <c r="A431" s="63"/>
      <c r="B431" s="63"/>
      <c r="C431" s="63"/>
      <c r="D431" s="63"/>
      <c r="E431" s="63"/>
      <c r="F431" s="63"/>
      <c r="G431" s="63"/>
      <c r="H431" s="63"/>
      <c r="I431" s="63"/>
      <c r="J431" s="63"/>
      <c r="K431" s="63"/>
      <c r="L431" s="63"/>
      <c r="M431" s="63"/>
      <c r="N431" s="63"/>
      <c r="O431" s="63"/>
    </row>
    <row r="432" spans="1:15" x14ac:dyDescent="0.25">
      <c r="A432" s="63"/>
      <c r="B432" s="63"/>
      <c r="C432" s="63"/>
      <c r="D432" s="63"/>
      <c r="E432" s="63"/>
      <c r="F432" s="63"/>
      <c r="G432" s="63"/>
      <c r="H432" s="63"/>
      <c r="I432" s="63"/>
      <c r="J432" s="63"/>
      <c r="K432" s="63"/>
      <c r="L432" s="63"/>
      <c r="M432" s="63"/>
      <c r="N432" s="63"/>
      <c r="O432" s="63"/>
    </row>
    <row r="433" spans="1:15" x14ac:dyDescent="0.25">
      <c r="A433" s="63"/>
      <c r="B433" s="63"/>
      <c r="C433" s="63"/>
      <c r="D433" s="63"/>
      <c r="E433" s="63"/>
      <c r="F433" s="63"/>
      <c r="G433" s="63"/>
      <c r="H433" s="63"/>
      <c r="I433" s="63"/>
      <c r="J433" s="63"/>
      <c r="K433" s="63"/>
      <c r="L433" s="63"/>
      <c r="M433" s="63"/>
      <c r="N433" s="63"/>
      <c r="O433" s="63"/>
    </row>
    <row r="434" spans="1:15" x14ac:dyDescent="0.25">
      <c r="A434" s="63"/>
      <c r="B434" s="63"/>
      <c r="C434" s="63"/>
      <c r="D434" s="63"/>
      <c r="E434" s="63"/>
      <c r="F434" s="63"/>
      <c r="G434" s="63"/>
      <c r="H434" s="63"/>
      <c r="I434" s="63"/>
      <c r="J434" s="63"/>
      <c r="K434" s="63"/>
      <c r="L434" s="63"/>
      <c r="M434" s="63"/>
      <c r="N434" s="63"/>
      <c r="O434" s="63"/>
    </row>
    <row r="435" spans="1:15" x14ac:dyDescent="0.25">
      <c r="A435" s="63"/>
      <c r="B435" s="63"/>
      <c r="C435" s="63"/>
      <c r="D435" s="63"/>
      <c r="E435" s="63"/>
      <c r="F435" s="63"/>
      <c r="G435" s="63"/>
      <c r="H435" s="63"/>
      <c r="I435" s="63"/>
      <c r="J435" s="63"/>
      <c r="K435" s="63"/>
      <c r="L435" s="63"/>
      <c r="M435" s="63"/>
      <c r="N435" s="63"/>
      <c r="O435" s="63"/>
    </row>
    <row r="436" spans="1:15" x14ac:dyDescent="0.25">
      <c r="A436" s="63"/>
      <c r="B436" s="63"/>
      <c r="C436" s="63"/>
      <c r="D436" s="63"/>
      <c r="E436" s="63"/>
      <c r="F436" s="63"/>
      <c r="G436" s="63"/>
      <c r="H436" s="63"/>
      <c r="I436" s="63"/>
      <c r="J436" s="63"/>
      <c r="K436" s="63"/>
      <c r="L436" s="63"/>
      <c r="M436" s="63"/>
      <c r="N436" s="63"/>
      <c r="O436" s="63"/>
    </row>
    <row r="437" spans="1:15" x14ac:dyDescent="0.25">
      <c r="A437" s="63"/>
      <c r="B437" s="63"/>
      <c r="C437" s="63"/>
      <c r="D437" s="63"/>
      <c r="E437" s="63"/>
      <c r="F437" s="63"/>
      <c r="G437" s="63"/>
      <c r="H437" s="63"/>
      <c r="I437" s="63"/>
      <c r="J437" s="63"/>
      <c r="K437" s="63"/>
      <c r="L437" s="63"/>
      <c r="M437" s="63"/>
      <c r="N437" s="63"/>
      <c r="O437" s="63"/>
    </row>
    <row r="438" spans="1:15" x14ac:dyDescent="0.25">
      <c r="A438" s="63"/>
      <c r="B438" s="63"/>
      <c r="C438" s="63"/>
      <c r="D438" s="63"/>
      <c r="E438" s="63"/>
      <c r="F438" s="63"/>
      <c r="G438" s="63"/>
      <c r="H438" s="63"/>
      <c r="I438" s="63"/>
      <c r="J438" s="63"/>
      <c r="K438" s="63"/>
      <c r="L438" s="63"/>
      <c r="M438" s="63"/>
      <c r="N438" s="63"/>
      <c r="O438" s="63"/>
    </row>
    <row r="439" spans="1:15" x14ac:dyDescent="0.25">
      <c r="A439" s="63"/>
      <c r="B439" s="63"/>
      <c r="C439" s="63"/>
      <c r="D439" s="63"/>
      <c r="E439" s="63"/>
      <c r="F439" s="63"/>
      <c r="G439" s="63"/>
      <c r="H439" s="63"/>
      <c r="I439" s="63"/>
      <c r="J439" s="63"/>
      <c r="K439" s="63"/>
      <c r="L439" s="63"/>
      <c r="M439" s="63"/>
      <c r="N439" s="63"/>
      <c r="O439" s="63"/>
    </row>
    <row r="440" spans="1:15" x14ac:dyDescent="0.25">
      <c r="A440" s="63"/>
      <c r="B440" s="63"/>
      <c r="C440" s="63"/>
      <c r="D440" s="63"/>
      <c r="E440" s="63"/>
      <c r="F440" s="63"/>
      <c r="G440" s="63"/>
      <c r="H440" s="63"/>
      <c r="I440" s="63"/>
      <c r="J440" s="63"/>
      <c r="K440" s="63"/>
      <c r="L440" s="63"/>
      <c r="M440" s="63"/>
      <c r="N440" s="63"/>
      <c r="O440" s="63"/>
    </row>
    <row r="441" spans="1:15" x14ac:dyDescent="0.25">
      <c r="A441" s="63"/>
      <c r="B441" s="63"/>
      <c r="C441" s="63"/>
      <c r="D441" s="63"/>
      <c r="E441" s="63"/>
      <c r="F441" s="63"/>
      <c r="G441" s="63"/>
      <c r="H441" s="63"/>
      <c r="I441" s="63"/>
      <c r="J441" s="63"/>
      <c r="K441" s="63"/>
      <c r="L441" s="63"/>
      <c r="M441" s="63"/>
      <c r="N441" s="63"/>
      <c r="O441" s="63"/>
    </row>
    <row r="442" spans="1:15" x14ac:dyDescent="0.25">
      <c r="A442" s="63"/>
      <c r="B442" s="63"/>
      <c r="C442" s="63"/>
      <c r="D442" s="63"/>
      <c r="E442" s="63"/>
      <c r="F442" s="63"/>
      <c r="G442" s="63"/>
      <c r="H442" s="63"/>
      <c r="I442" s="63"/>
      <c r="J442" s="63"/>
      <c r="K442" s="63"/>
      <c r="L442" s="63"/>
      <c r="M442" s="63"/>
      <c r="N442" s="63"/>
      <c r="O442" s="63"/>
    </row>
    <row r="443" spans="1:15" x14ac:dyDescent="0.25">
      <c r="A443" s="63"/>
      <c r="B443" s="63"/>
      <c r="C443" s="63"/>
      <c r="D443" s="63"/>
      <c r="E443" s="63"/>
      <c r="F443" s="63"/>
      <c r="G443" s="63"/>
      <c r="H443" s="63"/>
      <c r="I443" s="63"/>
      <c r="J443" s="63"/>
      <c r="K443" s="63"/>
      <c r="L443" s="63"/>
      <c r="M443" s="63"/>
      <c r="N443" s="63"/>
      <c r="O443" s="63"/>
    </row>
    <row r="444" spans="1:15" x14ac:dyDescent="0.25">
      <c r="A444" s="63"/>
      <c r="B444" s="63"/>
      <c r="C444" s="63"/>
      <c r="D444" s="63"/>
      <c r="E444" s="63"/>
      <c r="F444" s="63"/>
      <c r="G444" s="63"/>
      <c r="H444" s="63"/>
      <c r="I444" s="63"/>
      <c r="J444" s="63"/>
      <c r="K444" s="63"/>
      <c r="L444" s="63"/>
      <c r="M444" s="63"/>
      <c r="N444" s="63"/>
      <c r="O444" s="63"/>
    </row>
    <row r="445" spans="1:15" x14ac:dyDescent="0.25">
      <c r="A445" s="63"/>
      <c r="B445" s="63"/>
      <c r="C445" s="63"/>
      <c r="D445" s="63"/>
      <c r="E445" s="63"/>
      <c r="F445" s="63"/>
      <c r="G445" s="63"/>
      <c r="H445" s="63"/>
      <c r="I445" s="63"/>
      <c r="J445" s="63"/>
      <c r="K445" s="63"/>
      <c r="L445" s="63"/>
      <c r="M445" s="63"/>
      <c r="N445" s="63"/>
      <c r="O445" s="63"/>
    </row>
    <row r="446" spans="1:15" x14ac:dyDescent="0.25">
      <c r="A446" s="63"/>
      <c r="B446" s="63"/>
      <c r="C446" s="63"/>
      <c r="D446" s="63"/>
      <c r="E446" s="63"/>
      <c r="F446" s="63"/>
      <c r="G446" s="63"/>
      <c r="H446" s="63"/>
      <c r="I446" s="63"/>
      <c r="J446" s="63"/>
      <c r="K446" s="63"/>
      <c r="L446" s="63"/>
      <c r="M446" s="63"/>
      <c r="N446" s="63"/>
      <c r="O446" s="63"/>
    </row>
    <row r="447" spans="1:15" x14ac:dyDescent="0.25">
      <c r="A447" s="63"/>
      <c r="B447" s="63"/>
      <c r="C447" s="63"/>
      <c r="D447" s="63"/>
      <c r="E447" s="63"/>
      <c r="F447" s="63"/>
      <c r="G447" s="63"/>
      <c r="H447" s="63"/>
      <c r="I447" s="63"/>
      <c r="J447" s="63"/>
      <c r="K447" s="63"/>
      <c r="L447" s="63"/>
      <c r="M447" s="63"/>
      <c r="N447" s="63"/>
      <c r="O447" s="63"/>
    </row>
    <row r="448" spans="1:15" x14ac:dyDescent="0.25">
      <c r="A448" s="63"/>
      <c r="B448" s="63"/>
      <c r="C448" s="63"/>
      <c r="D448" s="63"/>
      <c r="E448" s="63"/>
      <c r="F448" s="63"/>
      <c r="G448" s="63"/>
      <c r="H448" s="63"/>
      <c r="I448" s="63"/>
      <c r="J448" s="63"/>
      <c r="K448" s="63"/>
      <c r="L448" s="63"/>
      <c r="M448" s="63"/>
      <c r="N448" s="63"/>
      <c r="O448" s="63"/>
    </row>
    <row r="449" spans="1:15" x14ac:dyDescent="0.25">
      <c r="A449" s="63"/>
      <c r="B449" s="63"/>
      <c r="C449" s="63"/>
      <c r="D449" s="63"/>
      <c r="E449" s="63"/>
      <c r="F449" s="63"/>
      <c r="G449" s="63"/>
      <c r="H449" s="63"/>
      <c r="I449" s="63"/>
      <c r="J449" s="63"/>
      <c r="K449" s="63"/>
      <c r="L449" s="63"/>
      <c r="M449" s="63"/>
      <c r="N449" s="63"/>
      <c r="O449" s="63"/>
    </row>
    <row r="450" spans="1:15" x14ac:dyDescent="0.25">
      <c r="A450" s="63"/>
      <c r="B450" s="63"/>
      <c r="C450" s="63"/>
      <c r="D450" s="63"/>
      <c r="E450" s="63"/>
      <c r="F450" s="63"/>
      <c r="G450" s="63"/>
      <c r="H450" s="63"/>
      <c r="I450" s="63"/>
      <c r="J450" s="63"/>
      <c r="K450" s="63"/>
      <c r="L450" s="63"/>
      <c r="M450" s="63"/>
      <c r="N450" s="63"/>
      <c r="O450" s="63"/>
    </row>
    <row r="451" spans="1:15" x14ac:dyDescent="0.25">
      <c r="A451" s="63"/>
      <c r="B451" s="63"/>
      <c r="C451" s="63"/>
      <c r="D451" s="63"/>
      <c r="E451" s="63"/>
      <c r="F451" s="63"/>
      <c r="G451" s="63"/>
      <c r="H451" s="63"/>
      <c r="I451" s="63"/>
      <c r="J451" s="63"/>
      <c r="K451" s="63"/>
      <c r="L451" s="63"/>
      <c r="M451" s="63"/>
      <c r="N451" s="63"/>
      <c r="O451" s="63"/>
    </row>
    <row r="452" spans="1:15" x14ac:dyDescent="0.25">
      <c r="A452" s="63"/>
      <c r="B452" s="63"/>
      <c r="C452" s="63"/>
      <c r="D452" s="63"/>
      <c r="E452" s="63"/>
      <c r="F452" s="63"/>
      <c r="G452" s="63"/>
      <c r="H452" s="63"/>
      <c r="I452" s="63"/>
      <c r="J452" s="63"/>
      <c r="K452" s="63"/>
      <c r="L452" s="63"/>
      <c r="M452" s="63"/>
      <c r="N452" s="63"/>
      <c r="O452" s="63"/>
    </row>
    <row r="453" spans="1:15" x14ac:dyDescent="0.25">
      <c r="A453" s="63"/>
      <c r="B453" s="63"/>
      <c r="C453" s="63"/>
      <c r="D453" s="63"/>
      <c r="E453" s="63"/>
      <c r="F453" s="63"/>
      <c r="G453" s="63"/>
      <c r="H453" s="63"/>
      <c r="I453" s="63"/>
      <c r="J453" s="63"/>
      <c r="K453" s="63"/>
      <c r="L453" s="63"/>
      <c r="M453" s="63"/>
      <c r="N453" s="63"/>
      <c r="O453" s="63"/>
    </row>
    <row r="454" spans="1:15" x14ac:dyDescent="0.25">
      <c r="A454" s="63"/>
      <c r="B454" s="63"/>
      <c r="C454" s="63"/>
      <c r="D454" s="63"/>
      <c r="E454" s="63"/>
      <c r="F454" s="63"/>
      <c r="G454" s="63"/>
      <c r="H454" s="63"/>
      <c r="I454" s="63"/>
      <c r="J454" s="63"/>
      <c r="K454" s="63"/>
      <c r="L454" s="63"/>
      <c r="M454" s="63"/>
      <c r="N454" s="63"/>
      <c r="O454" s="63"/>
    </row>
    <row r="455" spans="1:15" x14ac:dyDescent="0.25">
      <c r="A455" s="63"/>
      <c r="B455" s="63"/>
      <c r="C455" s="63"/>
      <c r="D455" s="63"/>
      <c r="E455" s="63"/>
      <c r="F455" s="63"/>
      <c r="G455" s="63"/>
      <c r="H455" s="63"/>
      <c r="I455" s="63"/>
      <c r="J455" s="63"/>
      <c r="K455" s="63"/>
      <c r="L455" s="63"/>
      <c r="M455" s="63"/>
      <c r="N455" s="63"/>
      <c r="O455" s="63"/>
    </row>
    <row r="456" spans="1:15" x14ac:dyDescent="0.25">
      <c r="A456" s="63"/>
      <c r="B456" s="63"/>
      <c r="C456" s="63"/>
      <c r="D456" s="63"/>
      <c r="E456" s="63"/>
      <c r="F456" s="63"/>
      <c r="G456" s="63"/>
      <c r="H456" s="63"/>
      <c r="I456" s="63"/>
      <c r="J456" s="63"/>
      <c r="K456" s="63"/>
      <c r="L456" s="63"/>
      <c r="M456" s="63"/>
      <c r="N456" s="63"/>
      <c r="O456" s="63"/>
    </row>
    <row r="457" spans="1:15" x14ac:dyDescent="0.25">
      <c r="A457" s="63"/>
      <c r="B457" s="63"/>
      <c r="C457" s="63"/>
      <c r="D457" s="63"/>
      <c r="E457" s="63"/>
      <c r="F457" s="63"/>
      <c r="G457" s="63"/>
      <c r="H457" s="63"/>
      <c r="I457" s="63"/>
      <c r="J457" s="63"/>
      <c r="K457" s="63"/>
      <c r="L457" s="63"/>
      <c r="M457" s="63"/>
      <c r="N457" s="63"/>
      <c r="O457" s="63"/>
    </row>
    <row r="458" spans="1:15" x14ac:dyDescent="0.25">
      <c r="A458" s="63"/>
      <c r="B458" s="63"/>
      <c r="C458" s="63"/>
      <c r="D458" s="63"/>
      <c r="E458" s="63"/>
      <c r="F458" s="63"/>
      <c r="G458" s="63"/>
      <c r="H458" s="63"/>
      <c r="I458" s="63"/>
      <c r="J458" s="63"/>
      <c r="K458" s="63"/>
      <c r="L458" s="63"/>
      <c r="M458" s="63"/>
      <c r="N458" s="63"/>
      <c r="O458" s="63"/>
    </row>
    <row r="459" spans="1:15" x14ac:dyDescent="0.25">
      <c r="A459" s="63"/>
      <c r="B459" s="63"/>
      <c r="C459" s="63"/>
      <c r="D459" s="63"/>
      <c r="E459" s="63"/>
      <c r="F459" s="63"/>
      <c r="G459" s="63"/>
      <c r="H459" s="63"/>
      <c r="I459" s="63"/>
      <c r="J459" s="63"/>
      <c r="K459" s="63"/>
      <c r="L459" s="63"/>
      <c r="M459" s="63"/>
      <c r="N459" s="63"/>
      <c r="O459" s="63"/>
    </row>
    <row r="460" spans="1:15" x14ac:dyDescent="0.25">
      <c r="A460" s="63"/>
      <c r="B460" s="63"/>
      <c r="C460" s="63"/>
      <c r="D460" s="63"/>
      <c r="E460" s="63"/>
      <c r="F460" s="63"/>
      <c r="G460" s="63"/>
      <c r="H460" s="63"/>
      <c r="I460" s="63"/>
      <c r="J460" s="63"/>
      <c r="K460" s="63"/>
      <c r="L460" s="63"/>
      <c r="M460" s="63"/>
      <c r="N460" s="63"/>
      <c r="O460" s="63"/>
    </row>
    <row r="461" spans="1:15" x14ac:dyDescent="0.25">
      <c r="A461" s="63"/>
      <c r="B461" s="63"/>
      <c r="C461" s="63"/>
      <c r="D461" s="63"/>
      <c r="E461" s="63"/>
      <c r="F461" s="63"/>
      <c r="G461" s="63"/>
      <c r="H461" s="63"/>
      <c r="I461" s="63"/>
      <c r="J461" s="63"/>
      <c r="K461" s="63"/>
      <c r="L461" s="63"/>
      <c r="M461" s="63"/>
      <c r="N461" s="63"/>
      <c r="O461" s="63"/>
    </row>
    <row r="462" spans="1:15" x14ac:dyDescent="0.25">
      <c r="A462" s="63"/>
      <c r="B462" s="63"/>
      <c r="C462" s="63"/>
      <c r="D462" s="63"/>
      <c r="E462" s="63"/>
      <c r="F462" s="63"/>
      <c r="G462" s="63"/>
      <c r="H462" s="63"/>
      <c r="I462" s="63"/>
      <c r="J462" s="63"/>
      <c r="K462" s="63"/>
      <c r="L462" s="63"/>
      <c r="M462" s="63"/>
      <c r="N462" s="63"/>
      <c r="O462" s="63"/>
    </row>
    <row r="463" spans="1:15" x14ac:dyDescent="0.25">
      <c r="A463" s="63"/>
      <c r="B463" s="63"/>
      <c r="C463" s="63"/>
      <c r="D463" s="63"/>
      <c r="E463" s="63"/>
      <c r="F463" s="63"/>
      <c r="G463" s="63"/>
      <c r="H463" s="63"/>
      <c r="I463" s="63"/>
      <c r="J463" s="63"/>
      <c r="K463" s="63"/>
      <c r="L463" s="63"/>
      <c r="M463" s="63"/>
      <c r="N463" s="63"/>
      <c r="O463" s="63"/>
    </row>
    <row r="464" spans="1:15" x14ac:dyDescent="0.25">
      <c r="A464" s="63"/>
      <c r="B464" s="63"/>
      <c r="C464" s="63"/>
      <c r="D464" s="63"/>
      <c r="E464" s="63"/>
      <c r="F464" s="63"/>
      <c r="G464" s="63"/>
      <c r="H464" s="63"/>
      <c r="I464" s="63"/>
      <c r="J464" s="63"/>
      <c r="K464" s="63"/>
      <c r="L464" s="63"/>
      <c r="M464" s="63"/>
      <c r="N464" s="63"/>
      <c r="O464" s="63"/>
    </row>
    <row r="465" spans="1:15" x14ac:dyDescent="0.25">
      <c r="A465" s="63"/>
      <c r="B465" s="63"/>
      <c r="C465" s="63"/>
      <c r="D465" s="63"/>
      <c r="E465" s="63"/>
      <c r="F465" s="63"/>
      <c r="G465" s="63"/>
      <c r="H465" s="63"/>
      <c r="I465" s="63"/>
      <c r="J465" s="63"/>
      <c r="K465" s="63"/>
      <c r="L465" s="63"/>
      <c r="M465" s="63"/>
      <c r="N465" s="63"/>
      <c r="O465" s="63"/>
    </row>
    <row r="466" spans="1:15" x14ac:dyDescent="0.25">
      <c r="A466" s="63"/>
      <c r="B466" s="63"/>
      <c r="C466" s="63"/>
      <c r="D466" s="63"/>
      <c r="E466" s="63"/>
      <c r="F466" s="63"/>
      <c r="G466" s="63"/>
      <c r="H466" s="63"/>
      <c r="I466" s="63"/>
      <c r="J466" s="63"/>
      <c r="K466" s="63"/>
      <c r="L466" s="63"/>
      <c r="M466" s="63"/>
      <c r="N466" s="63"/>
      <c r="O466" s="63"/>
    </row>
    <row r="467" spans="1:15" x14ac:dyDescent="0.25">
      <c r="A467" s="63"/>
      <c r="B467" s="63"/>
      <c r="C467" s="63"/>
      <c r="D467" s="63"/>
      <c r="E467" s="63"/>
      <c r="F467" s="63"/>
      <c r="G467" s="63"/>
      <c r="H467" s="63"/>
      <c r="I467" s="63"/>
      <c r="J467" s="63"/>
      <c r="K467" s="63"/>
      <c r="L467" s="63"/>
      <c r="M467" s="63"/>
      <c r="N467" s="63"/>
      <c r="O467" s="63"/>
    </row>
    <row r="468" spans="1:15" x14ac:dyDescent="0.25">
      <c r="A468" s="63"/>
      <c r="B468" s="63"/>
      <c r="C468" s="63"/>
      <c r="D468" s="63"/>
      <c r="E468" s="63"/>
      <c r="F468" s="63"/>
      <c r="G468" s="63"/>
      <c r="H468" s="63"/>
      <c r="I468" s="63"/>
      <c r="J468" s="63"/>
      <c r="K468" s="63"/>
      <c r="L468" s="63"/>
      <c r="M468" s="63"/>
      <c r="N468" s="63"/>
      <c r="O468" s="63"/>
    </row>
    <row r="469" spans="1:15" x14ac:dyDescent="0.25">
      <c r="A469" s="63"/>
      <c r="B469" s="63"/>
      <c r="C469" s="63"/>
      <c r="D469" s="63"/>
      <c r="E469" s="63"/>
      <c r="F469" s="63"/>
      <c r="G469" s="63"/>
      <c r="H469" s="63"/>
      <c r="I469" s="63"/>
      <c r="J469" s="63"/>
      <c r="K469" s="63"/>
      <c r="L469" s="63"/>
      <c r="M469" s="63"/>
      <c r="N469" s="63"/>
      <c r="O469" s="63"/>
    </row>
    <row r="470" spans="1:15" x14ac:dyDescent="0.25">
      <c r="A470" s="63"/>
      <c r="B470" s="63"/>
      <c r="C470" s="63"/>
      <c r="D470" s="63"/>
      <c r="E470" s="63"/>
      <c r="F470" s="63"/>
      <c r="G470" s="63"/>
      <c r="H470" s="63"/>
      <c r="I470" s="63"/>
      <c r="J470" s="63"/>
      <c r="K470" s="63"/>
      <c r="L470" s="63"/>
      <c r="M470" s="63"/>
      <c r="N470" s="63"/>
      <c r="O470" s="63"/>
    </row>
    <row r="471" spans="1:15" x14ac:dyDescent="0.25">
      <c r="A471" s="63"/>
      <c r="B471" s="63"/>
      <c r="C471" s="63"/>
      <c r="D471" s="63"/>
      <c r="E471" s="63"/>
      <c r="F471" s="63"/>
      <c r="G471" s="63"/>
      <c r="H471" s="63"/>
      <c r="I471" s="63"/>
      <c r="J471" s="63"/>
      <c r="K471" s="63"/>
      <c r="L471" s="63"/>
      <c r="M471" s="63"/>
      <c r="N471" s="63"/>
      <c r="O471" s="63"/>
    </row>
    <row r="472" spans="1:15" x14ac:dyDescent="0.25">
      <c r="A472" s="63"/>
      <c r="B472" s="63"/>
      <c r="C472" s="63"/>
      <c r="D472" s="63"/>
      <c r="E472" s="63"/>
      <c r="F472" s="63"/>
      <c r="G472" s="63"/>
      <c r="H472" s="63"/>
      <c r="I472" s="63"/>
      <c r="J472" s="63"/>
      <c r="K472" s="63"/>
      <c r="L472" s="63"/>
      <c r="M472" s="63"/>
      <c r="N472" s="63"/>
      <c r="O472" s="63"/>
    </row>
    <row r="473" spans="1:15" x14ac:dyDescent="0.25">
      <c r="A473" s="63"/>
      <c r="B473" s="63"/>
      <c r="C473" s="63"/>
      <c r="D473" s="63"/>
      <c r="E473" s="63"/>
      <c r="F473" s="63"/>
      <c r="G473" s="63"/>
      <c r="H473" s="63"/>
      <c r="I473" s="63"/>
      <c r="J473" s="63"/>
      <c r="K473" s="63"/>
      <c r="L473" s="63"/>
      <c r="M473" s="63"/>
      <c r="N473" s="63"/>
      <c r="O473" s="63"/>
    </row>
    <row r="474" spans="1:15" x14ac:dyDescent="0.25">
      <c r="A474" s="63"/>
      <c r="B474" s="63"/>
      <c r="C474" s="63"/>
      <c r="D474" s="63"/>
      <c r="E474" s="63"/>
      <c r="F474" s="63"/>
      <c r="G474" s="63"/>
      <c r="H474" s="63"/>
      <c r="I474" s="63"/>
      <c r="J474" s="63"/>
      <c r="K474" s="63"/>
      <c r="L474" s="63"/>
      <c r="M474" s="63"/>
      <c r="N474" s="63"/>
      <c r="O474" s="63"/>
    </row>
  </sheetData>
  <sheetProtection selectLockedCells="1"/>
  <mergeCells count="34">
    <mergeCell ref="A2:H2"/>
    <mergeCell ref="A4:A6"/>
    <mergeCell ref="B4:B6"/>
    <mergeCell ref="C4:C6"/>
    <mergeCell ref="D4:Q4"/>
    <mergeCell ref="D5:E5"/>
    <mergeCell ref="F5:G5"/>
    <mergeCell ref="H5:I5"/>
    <mergeCell ref="J5:K5"/>
    <mergeCell ref="AO4:AO6"/>
    <mergeCell ref="AP4:AP6"/>
    <mergeCell ref="AH5:AH6"/>
    <mergeCell ref="AI5:AI6"/>
    <mergeCell ref="AJ5:AJ6"/>
    <mergeCell ref="AK5:AK6"/>
    <mergeCell ref="V5:W5"/>
    <mergeCell ref="AB4:AC5"/>
    <mergeCell ref="AD4:AJ4"/>
    <mergeCell ref="AK4:AM4"/>
    <mergeCell ref="AN4:AN6"/>
    <mergeCell ref="R4:AA4"/>
    <mergeCell ref="L5:M5"/>
    <mergeCell ref="N5:O5"/>
    <mergeCell ref="P5:Q5"/>
    <mergeCell ref="R5:S5"/>
    <mergeCell ref="T5:U5"/>
    <mergeCell ref="AL5:AL6"/>
    <mergeCell ref="AM5:AM6"/>
    <mergeCell ref="X5:Y5"/>
    <mergeCell ref="Z5:AA5"/>
    <mergeCell ref="AD5:AD6"/>
    <mergeCell ref="AE5:AE6"/>
    <mergeCell ref="AF5:AF6"/>
    <mergeCell ref="AG5:AG6"/>
  </mergeCells>
  <conditionalFormatting sqref="B10 B20:B52 B12:B18">
    <cfRule type="expression" dxfId="111" priority="56" stopIfTrue="1">
      <formula>AND(NOT(ISBLANK($A10)),ISBLANK(B10))</formula>
    </cfRule>
  </conditionalFormatting>
  <conditionalFormatting sqref="C9:C52">
    <cfRule type="expression" dxfId="110" priority="55" stopIfTrue="1">
      <formula>AND(NOT(ISBLANK(A9)),ISBLANK(C9))</formula>
    </cfRule>
  </conditionalFormatting>
  <conditionalFormatting sqref="D8:D52">
    <cfRule type="expression" dxfId="109" priority="54" stopIfTrue="1">
      <formula>AND(NOT(ISBLANK(E8)),ISBLANK(D8))</formula>
    </cfRule>
  </conditionalFormatting>
  <conditionalFormatting sqref="E8:E52">
    <cfRule type="expression" dxfId="108" priority="53" stopIfTrue="1">
      <formula>AND(NOT(ISBLANK(D8)),ISBLANK(E8))</formula>
    </cfRule>
  </conditionalFormatting>
  <conditionalFormatting sqref="F8:F52">
    <cfRule type="expression" dxfId="107" priority="52" stopIfTrue="1">
      <formula>AND(NOT(ISBLANK(G8)),ISBLANK(F8))</formula>
    </cfRule>
  </conditionalFormatting>
  <conditionalFormatting sqref="G8:G52">
    <cfRule type="expression" dxfId="106" priority="51" stopIfTrue="1">
      <formula>AND(NOT(ISBLANK(F8)),ISBLANK(G8))</formula>
    </cfRule>
  </conditionalFormatting>
  <conditionalFormatting sqref="H8:H52">
    <cfRule type="expression" dxfId="105" priority="50" stopIfTrue="1">
      <formula>AND(NOT(ISBLANK(I8)),ISBLANK(H8))</formula>
    </cfRule>
  </conditionalFormatting>
  <conditionalFormatting sqref="I8:I52">
    <cfRule type="expression" dxfId="104" priority="49" stopIfTrue="1">
      <formula>AND(NOT(ISBLANK(H8)),ISBLANK(I8))</formula>
    </cfRule>
  </conditionalFormatting>
  <conditionalFormatting sqref="J8:J52">
    <cfRule type="expression" dxfId="103" priority="48" stopIfTrue="1">
      <formula>AND(NOT(ISBLANK(K8)),ISBLANK(J8))</formula>
    </cfRule>
  </conditionalFormatting>
  <conditionalFormatting sqref="K8:K52">
    <cfRule type="expression" dxfId="102" priority="47" stopIfTrue="1">
      <formula>AND(NOT(ISBLANK(J8)),ISBLANK(K8))</formula>
    </cfRule>
  </conditionalFormatting>
  <conditionalFormatting sqref="L8:L52">
    <cfRule type="expression" dxfId="101" priority="46" stopIfTrue="1">
      <formula>AND(NOT(ISBLANK(M8)),ISBLANK(L8))</formula>
    </cfRule>
  </conditionalFormatting>
  <conditionalFormatting sqref="M8:M52">
    <cfRule type="expression" dxfId="100" priority="45" stopIfTrue="1">
      <formula>AND(NOT(ISBLANK(L8)),ISBLANK(M8))</formula>
    </cfRule>
  </conditionalFormatting>
  <conditionalFormatting sqref="N8:N52">
    <cfRule type="expression" dxfId="99" priority="44" stopIfTrue="1">
      <formula>AND(NOT(ISBLANK(O8)),ISBLANK(N8))</formula>
    </cfRule>
  </conditionalFormatting>
  <conditionalFormatting sqref="O8:O52">
    <cfRule type="expression" dxfId="98" priority="43" stopIfTrue="1">
      <formula>AND(NOT(ISBLANK(N8)),ISBLANK(O8))</formula>
    </cfRule>
  </conditionalFormatting>
  <conditionalFormatting sqref="R9:R52">
    <cfRule type="expression" dxfId="97" priority="42" stopIfTrue="1">
      <formula>AND(NOT(ISBLANK(S9)),ISBLANK(R9))</formula>
    </cfRule>
  </conditionalFormatting>
  <conditionalFormatting sqref="S9:S52">
    <cfRule type="expression" dxfId="96" priority="41" stopIfTrue="1">
      <formula>AND(NOT(ISBLANK(R9)),ISBLANK(S9))</formula>
    </cfRule>
  </conditionalFormatting>
  <conditionalFormatting sqref="T9:T52">
    <cfRule type="expression" dxfId="95" priority="40" stopIfTrue="1">
      <formula>AND(NOT(ISBLANK(U9)),ISBLANK(T9))</formula>
    </cfRule>
  </conditionalFormatting>
  <conditionalFormatting sqref="U9:U52">
    <cfRule type="expression" dxfId="94" priority="39" stopIfTrue="1">
      <formula>AND(NOT(ISBLANK(T9)),ISBLANK(U9))</formula>
    </cfRule>
  </conditionalFormatting>
  <conditionalFormatting sqref="V9:V52">
    <cfRule type="expression" dxfId="93" priority="38" stopIfTrue="1">
      <formula>AND(NOT(ISBLANK(W9)),ISBLANK(V9))</formula>
    </cfRule>
  </conditionalFormatting>
  <conditionalFormatting sqref="W9:W52">
    <cfRule type="expression" dxfId="92" priority="37" stopIfTrue="1">
      <formula>AND(NOT(ISBLANK(V9)),ISBLANK(W9))</formula>
    </cfRule>
  </conditionalFormatting>
  <conditionalFormatting sqref="X9:X52">
    <cfRule type="expression" dxfId="91" priority="36" stopIfTrue="1">
      <formula>AND(NOT(ISBLANK(Y9)),ISBLANK(X9))</formula>
    </cfRule>
  </conditionalFormatting>
  <conditionalFormatting sqref="Y9:Y52">
    <cfRule type="expression" dxfId="90" priority="35" stopIfTrue="1">
      <formula>AND(NOT(ISBLANK(X9)),ISBLANK(Y9))</formula>
    </cfRule>
  </conditionalFormatting>
  <conditionalFormatting sqref="R8">
    <cfRule type="expression" dxfId="89" priority="34">
      <formula>AND(NOT(ISBLANK(S8)),ISBLANK(R8))</formula>
    </cfRule>
  </conditionalFormatting>
  <conditionalFormatting sqref="S8">
    <cfRule type="expression" dxfId="88" priority="33">
      <formula>AND(NOT(ISBLANK(R8)),ISBLANK(S8))</formula>
    </cfRule>
  </conditionalFormatting>
  <conditionalFormatting sqref="T8">
    <cfRule type="expression" dxfId="87" priority="32">
      <formula>AND(NOT(ISBLANK(U8)),ISBLANK(T8))</formula>
    </cfRule>
  </conditionalFormatting>
  <conditionalFormatting sqref="U8">
    <cfRule type="expression" dxfId="86" priority="31">
      <formula>AND(NOT(ISBLANK(T8)),ISBLANK(U8))</formula>
    </cfRule>
  </conditionalFormatting>
  <conditionalFormatting sqref="V8">
    <cfRule type="expression" dxfId="85" priority="30">
      <formula>AND(NOT(ISBLANK(W8)),ISBLANK(V8))</formula>
    </cfRule>
  </conditionalFormatting>
  <conditionalFormatting sqref="W8">
    <cfRule type="expression" dxfId="84" priority="29">
      <formula>AND(NOT(ISBLANK(V8)),ISBLANK(W8))</formula>
    </cfRule>
  </conditionalFormatting>
  <conditionalFormatting sqref="X8">
    <cfRule type="expression" dxfId="83" priority="28">
      <formula>AND(NOT(ISBLANK(Y8)),ISBLANK(X8))</formula>
    </cfRule>
  </conditionalFormatting>
  <conditionalFormatting sqref="Y8">
    <cfRule type="expression" dxfId="82" priority="27">
      <formula>AND(NOT(ISBLANK(X8)),ISBLANK(Y8))</formula>
    </cfRule>
  </conditionalFormatting>
  <conditionalFormatting sqref="B8">
    <cfRule type="expression" dxfId="81" priority="26" stopIfTrue="1">
      <formula>AND(NOT(ISBLANK($A8)),ISBLANK(B8))</formula>
    </cfRule>
  </conditionalFormatting>
  <conditionalFormatting sqref="C8">
    <cfRule type="expression" dxfId="80" priority="25" stopIfTrue="1">
      <formula>AND(NOT(ISBLANK(A8)),ISBLANK(C8))</formula>
    </cfRule>
  </conditionalFormatting>
  <conditionalFormatting sqref="D7">
    <cfRule type="expression" dxfId="79" priority="24" stopIfTrue="1">
      <formula>AND(NOT(ISBLANK(E7)),ISBLANK(D7))</formula>
    </cfRule>
  </conditionalFormatting>
  <conditionalFormatting sqref="E7">
    <cfRule type="expression" dxfId="78" priority="23" stopIfTrue="1">
      <formula>AND(NOT(ISBLANK(D7)),ISBLANK(E7))</formula>
    </cfRule>
  </conditionalFormatting>
  <conditionalFormatting sqref="F7">
    <cfRule type="expression" dxfId="77" priority="22" stopIfTrue="1">
      <formula>AND(NOT(ISBLANK(G7)),ISBLANK(F7))</formula>
    </cfRule>
  </conditionalFormatting>
  <conditionalFormatting sqref="G7">
    <cfRule type="expression" dxfId="76" priority="21" stopIfTrue="1">
      <formula>AND(NOT(ISBLANK(F7)),ISBLANK(G7))</formula>
    </cfRule>
  </conditionalFormatting>
  <conditionalFormatting sqref="H7">
    <cfRule type="expression" dxfId="75" priority="20" stopIfTrue="1">
      <formula>AND(NOT(ISBLANK(I7)),ISBLANK(H7))</formula>
    </cfRule>
  </conditionalFormatting>
  <conditionalFormatting sqref="I7">
    <cfRule type="expression" dxfId="74" priority="19" stopIfTrue="1">
      <formula>AND(NOT(ISBLANK(H7)),ISBLANK(I7))</formula>
    </cfRule>
  </conditionalFormatting>
  <conditionalFormatting sqref="J7">
    <cfRule type="expression" dxfId="73" priority="18" stopIfTrue="1">
      <formula>AND(NOT(ISBLANK(K7)),ISBLANK(J7))</formula>
    </cfRule>
  </conditionalFormatting>
  <conditionalFormatting sqref="K7">
    <cfRule type="expression" dxfId="72" priority="17" stopIfTrue="1">
      <formula>AND(NOT(ISBLANK(J7)),ISBLANK(K7))</formula>
    </cfRule>
  </conditionalFormatting>
  <conditionalFormatting sqref="L7">
    <cfRule type="expression" dxfId="71" priority="16" stopIfTrue="1">
      <formula>AND(NOT(ISBLANK(M7)),ISBLANK(L7))</formula>
    </cfRule>
  </conditionalFormatting>
  <conditionalFormatting sqref="M7">
    <cfRule type="expression" dxfId="70" priority="15" stopIfTrue="1">
      <formula>AND(NOT(ISBLANK(L7)),ISBLANK(M7))</formula>
    </cfRule>
  </conditionalFormatting>
  <conditionalFormatting sqref="N7">
    <cfRule type="expression" dxfId="69" priority="14" stopIfTrue="1">
      <formula>AND(NOT(ISBLANK(O7)),ISBLANK(N7))</formula>
    </cfRule>
  </conditionalFormatting>
  <conditionalFormatting sqref="O7">
    <cfRule type="expression" dxfId="68" priority="13" stopIfTrue="1">
      <formula>AND(NOT(ISBLANK(N7)),ISBLANK(O7))</formula>
    </cfRule>
  </conditionalFormatting>
  <conditionalFormatting sqref="B7">
    <cfRule type="expression" dxfId="67" priority="12" stopIfTrue="1">
      <formula>AND(NOT(ISBLANK($A7)),ISBLANK(B7))</formula>
    </cfRule>
  </conditionalFormatting>
  <conditionalFormatting sqref="C7">
    <cfRule type="expression" dxfId="66" priority="11" stopIfTrue="1">
      <formula>AND(NOT(ISBLANK(A7)),ISBLANK(C7))</formula>
    </cfRule>
  </conditionalFormatting>
  <conditionalFormatting sqref="R7">
    <cfRule type="expression" dxfId="65" priority="10">
      <formula>AND(NOT(ISBLANK(S7)),ISBLANK(R7))</formula>
    </cfRule>
  </conditionalFormatting>
  <conditionalFormatting sqref="S7">
    <cfRule type="expression" dxfId="64" priority="9">
      <formula>AND(NOT(ISBLANK(R7)),ISBLANK(S7))</formula>
    </cfRule>
  </conditionalFormatting>
  <conditionalFormatting sqref="T7">
    <cfRule type="expression" dxfId="63" priority="8">
      <formula>AND(NOT(ISBLANK(U7)),ISBLANK(T7))</formula>
    </cfRule>
  </conditionalFormatting>
  <conditionalFormatting sqref="U7">
    <cfRule type="expression" dxfId="62" priority="7">
      <formula>AND(NOT(ISBLANK(T7)),ISBLANK(U7))</formula>
    </cfRule>
  </conditionalFormatting>
  <conditionalFormatting sqref="V7">
    <cfRule type="expression" dxfId="61" priority="6">
      <formula>AND(NOT(ISBLANK(W7)),ISBLANK(V7))</formula>
    </cfRule>
  </conditionalFormatting>
  <conditionalFormatting sqref="W7">
    <cfRule type="expression" dxfId="60" priority="5">
      <formula>AND(NOT(ISBLANK(V7)),ISBLANK(W7))</formula>
    </cfRule>
  </conditionalFormatting>
  <conditionalFormatting sqref="X7">
    <cfRule type="expression" dxfId="59" priority="4">
      <formula>AND(NOT(ISBLANK(Y7)),ISBLANK(X7))</formula>
    </cfRule>
  </conditionalFormatting>
  <conditionalFormatting sqref="Y7">
    <cfRule type="expression" dxfId="58" priority="3">
      <formula>AND(NOT(ISBLANK(X7)),ISBLANK(Y7))</formula>
    </cfRule>
  </conditionalFormatting>
  <conditionalFormatting sqref="B9">
    <cfRule type="expression" dxfId="57" priority="2" stopIfTrue="1">
      <formula>AND(NOT(ISBLANK($A9)),ISBLANK(B9))</formula>
    </cfRule>
  </conditionalFormatting>
  <conditionalFormatting sqref="B11">
    <cfRule type="expression" dxfId="56" priority="1" stopIfTrue="1">
      <formula>AND(NOT(ISBLANK($A11)),ISBLANK(B11))</formula>
    </cfRule>
  </conditionalFormatting>
  <dataValidations count="7">
    <dataValidation type="decimal" operator="greaterThanOrEqual" allowBlank="1" showInputMessage="1" showErrorMessage="1" sqref="AD7:AI52 AK7:AL52">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20:B52 B7:B18">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B19">
      <formula1>INDIRECT("List_of_organisations")</formula1>
    </dataValidation>
    <dataValidation operator="lessThanOrEqual" allowBlank="1" showInputMessage="1" showErrorMessage="1" error="FTE cannot be greater than Headcount_x000a_" sqref="AQ1:IV1048576 AO4:AP4 AB4 P5 A4:C4 R4 P7:Q65536 R53:AN65536 A53:O65536 AO7:AP65536 AB6:AC52"/>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zoomScaleNormal="100" workbookViewId="0">
      <selection activeCell="AO7" sqref="AO7:AO32"/>
    </sheetView>
  </sheetViews>
  <sheetFormatPr defaultColWidth="8.90625" defaultRowHeight="15" x14ac:dyDescent="0.25"/>
  <cols>
    <col min="1" max="1" width="23.54296875" style="77" customWidth="1"/>
    <col min="2" max="2" width="15.08984375" style="77" customWidth="1"/>
    <col min="3" max="3" width="13.08984375" style="77" customWidth="1"/>
    <col min="4" max="15" width="9.6328125" style="77" customWidth="1"/>
    <col min="16" max="17" width="9.1796875" style="63" customWidth="1"/>
    <col min="18" max="23" width="9.6328125" style="63" customWidth="1"/>
    <col min="24" max="25" width="10.08984375" style="63" customWidth="1"/>
    <col min="26" max="27" width="9.6328125" style="63" customWidth="1"/>
    <col min="28" max="29" width="11.08984375" style="63" customWidth="1"/>
    <col min="30" max="36" width="15.54296875" style="63" customWidth="1"/>
    <col min="37" max="39" width="17.6328125" style="63" customWidth="1"/>
    <col min="40" max="40" width="20.81640625" style="63" customWidth="1"/>
    <col min="41" max="41" width="18" style="63" customWidth="1"/>
    <col min="42" max="42" width="13.81640625" style="63" customWidth="1"/>
    <col min="43" max="16384" width="8.90625" style="63"/>
  </cols>
  <sheetData>
    <row r="1" spans="1:42" ht="7.5" customHeight="1" x14ac:dyDescent="0.25">
      <c r="A1" s="62"/>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row>
    <row r="2" spans="1:42" ht="113.25" customHeight="1" x14ac:dyDescent="0.25">
      <c r="A2" s="111" t="s">
        <v>77</v>
      </c>
      <c r="B2" s="112"/>
      <c r="C2" s="112"/>
      <c r="D2" s="112"/>
      <c r="E2" s="112"/>
      <c r="F2" s="112"/>
      <c r="G2" s="112"/>
      <c r="H2" s="113"/>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row>
    <row r="3" spans="1:42" ht="7.5" customHeight="1" x14ac:dyDescent="0.25">
      <c r="A3" s="62"/>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row>
    <row r="4" spans="1:42" s="64" customFormat="1" ht="15" customHeight="1" x14ac:dyDescent="0.25">
      <c r="A4" s="114" t="s">
        <v>0</v>
      </c>
      <c r="B4" s="117" t="s">
        <v>1</v>
      </c>
      <c r="C4" s="117" t="s">
        <v>2</v>
      </c>
      <c r="D4" s="118" t="s">
        <v>3</v>
      </c>
      <c r="E4" s="119"/>
      <c r="F4" s="119"/>
      <c r="G4" s="119"/>
      <c r="H4" s="119"/>
      <c r="I4" s="119"/>
      <c r="J4" s="119"/>
      <c r="K4" s="119"/>
      <c r="L4" s="119"/>
      <c r="M4" s="119"/>
      <c r="N4" s="119"/>
      <c r="O4" s="119"/>
      <c r="P4" s="119"/>
      <c r="Q4" s="120"/>
      <c r="R4" s="126" t="s">
        <v>4</v>
      </c>
      <c r="S4" s="140"/>
      <c r="T4" s="140"/>
      <c r="U4" s="140"/>
      <c r="V4" s="140"/>
      <c r="W4" s="140"/>
      <c r="X4" s="140"/>
      <c r="Y4" s="140"/>
      <c r="Z4" s="140"/>
      <c r="AA4" s="127"/>
      <c r="AB4" s="128" t="s">
        <v>5</v>
      </c>
      <c r="AC4" s="129"/>
      <c r="AD4" s="132" t="s">
        <v>78</v>
      </c>
      <c r="AE4" s="133"/>
      <c r="AF4" s="133"/>
      <c r="AG4" s="133"/>
      <c r="AH4" s="133"/>
      <c r="AI4" s="133"/>
      <c r="AJ4" s="134"/>
      <c r="AK4" s="135" t="s">
        <v>79</v>
      </c>
      <c r="AL4" s="136"/>
      <c r="AM4" s="136"/>
      <c r="AN4" s="137" t="s">
        <v>80</v>
      </c>
      <c r="AO4" s="114" t="s">
        <v>81</v>
      </c>
      <c r="AP4" s="114" t="s">
        <v>82</v>
      </c>
    </row>
    <row r="5" spans="1:42" s="64" customFormat="1" ht="53.25" customHeight="1" x14ac:dyDescent="0.25">
      <c r="A5" s="115"/>
      <c r="B5" s="115"/>
      <c r="C5" s="115"/>
      <c r="D5" s="121" t="s">
        <v>83</v>
      </c>
      <c r="E5" s="122"/>
      <c r="F5" s="121" t="s">
        <v>84</v>
      </c>
      <c r="G5" s="122"/>
      <c r="H5" s="121" t="s">
        <v>85</v>
      </c>
      <c r="I5" s="122"/>
      <c r="J5" s="121" t="s">
        <v>13</v>
      </c>
      <c r="K5" s="122"/>
      <c r="L5" s="121" t="s">
        <v>86</v>
      </c>
      <c r="M5" s="122"/>
      <c r="N5" s="121" t="s">
        <v>15</v>
      </c>
      <c r="O5" s="122"/>
      <c r="P5" s="118" t="s">
        <v>16</v>
      </c>
      <c r="Q5" s="120"/>
      <c r="R5" s="118" t="s">
        <v>17</v>
      </c>
      <c r="S5" s="127"/>
      <c r="T5" s="126" t="s">
        <v>18</v>
      </c>
      <c r="U5" s="127"/>
      <c r="V5" s="126" t="s">
        <v>19</v>
      </c>
      <c r="W5" s="127"/>
      <c r="X5" s="126" t="s">
        <v>20</v>
      </c>
      <c r="Y5" s="127"/>
      <c r="Z5" s="118" t="s">
        <v>21</v>
      </c>
      <c r="AA5" s="120"/>
      <c r="AB5" s="130"/>
      <c r="AC5" s="131"/>
      <c r="AD5" s="114" t="s">
        <v>87</v>
      </c>
      <c r="AE5" s="114" t="s">
        <v>88</v>
      </c>
      <c r="AF5" s="114" t="s">
        <v>89</v>
      </c>
      <c r="AG5" s="114" t="s">
        <v>90</v>
      </c>
      <c r="AH5" s="114" t="s">
        <v>91</v>
      </c>
      <c r="AI5" s="114" t="s">
        <v>92</v>
      </c>
      <c r="AJ5" s="125" t="s">
        <v>93</v>
      </c>
      <c r="AK5" s="114" t="s">
        <v>94</v>
      </c>
      <c r="AL5" s="114" t="s">
        <v>95</v>
      </c>
      <c r="AM5" s="114" t="s">
        <v>96</v>
      </c>
      <c r="AN5" s="138"/>
      <c r="AO5" s="123"/>
      <c r="AP5" s="123"/>
    </row>
    <row r="6" spans="1:42" ht="57.75" customHeight="1" x14ac:dyDescent="0.25">
      <c r="A6" s="116"/>
      <c r="B6" s="116"/>
      <c r="C6" s="116"/>
      <c r="D6" s="65" t="s">
        <v>32</v>
      </c>
      <c r="E6" s="65" t="s">
        <v>33</v>
      </c>
      <c r="F6" s="65" t="s">
        <v>32</v>
      </c>
      <c r="G6" s="65" t="s">
        <v>33</v>
      </c>
      <c r="H6" s="65" t="s">
        <v>32</v>
      </c>
      <c r="I6" s="65" t="s">
        <v>33</v>
      </c>
      <c r="J6" s="65" t="s">
        <v>32</v>
      </c>
      <c r="K6" s="65" t="s">
        <v>33</v>
      </c>
      <c r="L6" s="65" t="s">
        <v>32</v>
      </c>
      <c r="M6" s="65" t="s">
        <v>33</v>
      </c>
      <c r="N6" s="65" t="s">
        <v>32</v>
      </c>
      <c r="O6" s="65" t="s">
        <v>33</v>
      </c>
      <c r="P6" s="65" t="s">
        <v>32</v>
      </c>
      <c r="Q6" s="65" t="s">
        <v>33</v>
      </c>
      <c r="R6" s="66" t="s">
        <v>32</v>
      </c>
      <c r="S6" s="66" t="s">
        <v>33</v>
      </c>
      <c r="T6" s="66" t="s">
        <v>32</v>
      </c>
      <c r="U6" s="66" t="s">
        <v>33</v>
      </c>
      <c r="V6" s="66" t="s">
        <v>32</v>
      </c>
      <c r="W6" s="66" t="s">
        <v>33</v>
      </c>
      <c r="X6" s="66" t="s">
        <v>32</v>
      </c>
      <c r="Y6" s="66" t="s">
        <v>33</v>
      </c>
      <c r="Z6" s="66" t="s">
        <v>32</v>
      </c>
      <c r="AA6" s="66" t="s">
        <v>33</v>
      </c>
      <c r="AB6" s="67" t="s">
        <v>32</v>
      </c>
      <c r="AC6" s="68" t="s">
        <v>33</v>
      </c>
      <c r="AD6" s="124"/>
      <c r="AE6" s="124"/>
      <c r="AF6" s="124"/>
      <c r="AG6" s="124"/>
      <c r="AH6" s="124"/>
      <c r="AI6" s="124"/>
      <c r="AJ6" s="125"/>
      <c r="AK6" s="124"/>
      <c r="AL6" s="124"/>
      <c r="AM6" s="124"/>
      <c r="AN6" s="139"/>
      <c r="AO6" s="124"/>
      <c r="AP6" s="124"/>
    </row>
    <row r="7" spans="1:42" ht="60" x14ac:dyDescent="0.25">
      <c r="A7" s="69" t="s">
        <v>59</v>
      </c>
      <c r="B7" s="54" t="s">
        <v>34</v>
      </c>
      <c r="C7" s="69" t="s">
        <v>35</v>
      </c>
      <c r="D7" s="38">
        <v>59</v>
      </c>
      <c r="E7" s="38">
        <v>52.2</v>
      </c>
      <c r="F7" s="38">
        <v>262</v>
      </c>
      <c r="G7" s="38">
        <v>238.7</v>
      </c>
      <c r="H7" s="38">
        <v>497</v>
      </c>
      <c r="I7" s="38">
        <v>455.3</v>
      </c>
      <c r="J7" s="38">
        <v>38</v>
      </c>
      <c r="K7" s="38">
        <v>35.700000000000003</v>
      </c>
      <c r="L7" s="38">
        <v>3</v>
      </c>
      <c r="M7" s="38">
        <v>3</v>
      </c>
      <c r="N7" s="38">
        <v>2</v>
      </c>
      <c r="O7" s="38">
        <v>1.2</v>
      </c>
      <c r="P7" s="70">
        <f>SUM(D7,F7,H7,J7,L7,N7)</f>
        <v>861</v>
      </c>
      <c r="Q7" s="70">
        <f>SUM(E7,G7,I7,K7,M7,O7)</f>
        <v>786.10000000000014</v>
      </c>
      <c r="R7" s="38">
        <v>16</v>
      </c>
      <c r="S7" s="38">
        <v>16</v>
      </c>
      <c r="T7" s="38">
        <v>0</v>
      </c>
      <c r="U7" s="38">
        <v>0</v>
      </c>
      <c r="V7" s="38">
        <v>0</v>
      </c>
      <c r="W7" s="38">
        <v>0</v>
      </c>
      <c r="X7" s="38">
        <v>4</v>
      </c>
      <c r="Y7" s="38">
        <v>4</v>
      </c>
      <c r="Z7" s="71">
        <f>SUM(R7,T7,V7,X7,)</f>
        <v>20</v>
      </c>
      <c r="AA7" s="71">
        <f>SUM(S7,U7,W7,Y7)</f>
        <v>20</v>
      </c>
      <c r="AB7" s="72">
        <f>P7+Z7</f>
        <v>881</v>
      </c>
      <c r="AC7" s="72">
        <f>Q7+AA7</f>
        <v>806.10000000000014</v>
      </c>
      <c r="AD7" s="41">
        <v>2553555</v>
      </c>
      <c r="AE7" s="73">
        <v>15850.34</v>
      </c>
      <c r="AF7" s="42">
        <v>0</v>
      </c>
      <c r="AG7" s="42">
        <v>21484.11</v>
      </c>
      <c r="AH7" s="42">
        <v>442536.89</v>
      </c>
      <c r="AI7" s="42">
        <v>214212.21</v>
      </c>
      <c r="AJ7" s="74">
        <f>SUM(AD7:AI7)</f>
        <v>3247638.55</v>
      </c>
      <c r="AK7" s="48">
        <v>48252.25</v>
      </c>
      <c r="AL7" s="48">
        <v>86816.57</v>
      </c>
      <c r="AM7" s="75">
        <f>SUM(AK7:AL7)</f>
        <v>135068.82</v>
      </c>
      <c r="AN7" s="75">
        <f>SUM(AM7,AJ7)</f>
        <v>3382707.3699999996</v>
      </c>
      <c r="AO7" s="51"/>
      <c r="AP7" s="51"/>
    </row>
    <row r="8" spans="1:42" ht="60" x14ac:dyDescent="0.25">
      <c r="A8" s="69" t="s">
        <v>36</v>
      </c>
      <c r="B8" s="54" t="s">
        <v>37</v>
      </c>
      <c r="C8" s="69" t="s">
        <v>35</v>
      </c>
      <c r="D8" s="38">
        <v>5</v>
      </c>
      <c r="E8" s="38">
        <v>4.88</v>
      </c>
      <c r="F8" s="38">
        <v>35</v>
      </c>
      <c r="G8" s="38">
        <v>33.380000000000003</v>
      </c>
      <c r="H8" s="38">
        <v>51</v>
      </c>
      <c r="I8" s="38">
        <v>48.36</v>
      </c>
      <c r="J8" s="38">
        <v>12</v>
      </c>
      <c r="K8" s="38">
        <v>11.79</v>
      </c>
      <c r="L8" s="38">
        <v>4</v>
      </c>
      <c r="M8" s="38">
        <v>3.1</v>
      </c>
      <c r="N8" s="38"/>
      <c r="O8" s="38"/>
      <c r="P8" s="70">
        <f t="shared" ref="P8:Q52" si="0">SUM(D8,F8,H8,J8,L8,N8)</f>
        <v>107</v>
      </c>
      <c r="Q8" s="70">
        <f t="shared" si="0"/>
        <v>101.50999999999999</v>
      </c>
      <c r="R8" s="38">
        <v>1</v>
      </c>
      <c r="S8" s="38">
        <v>1</v>
      </c>
      <c r="T8" s="38"/>
      <c r="U8" s="38"/>
      <c r="V8" s="38">
        <v>10</v>
      </c>
      <c r="W8" s="38">
        <v>10</v>
      </c>
      <c r="X8" s="38"/>
      <c r="Y8" s="38"/>
      <c r="Z8" s="71">
        <f t="shared" ref="Z8:Z52" si="1">SUM(R8,T8,V8,X8,)</f>
        <v>11</v>
      </c>
      <c r="AA8" s="71">
        <f t="shared" ref="AA8:AA52" si="2">SUM(S8,U8,W8,Y8)</f>
        <v>11</v>
      </c>
      <c r="AB8" s="72">
        <f t="shared" ref="AB8:AC52" si="3">P8+Z8</f>
        <v>118</v>
      </c>
      <c r="AC8" s="72">
        <f t="shared" si="3"/>
        <v>112.50999999999999</v>
      </c>
      <c r="AD8" s="41">
        <v>278085</v>
      </c>
      <c r="AE8" s="73">
        <v>4451</v>
      </c>
      <c r="AF8" s="42"/>
      <c r="AG8" s="42"/>
      <c r="AH8" s="42">
        <v>69998</v>
      </c>
      <c r="AI8" s="42">
        <v>20526</v>
      </c>
      <c r="AJ8" s="74">
        <f t="shared" ref="AJ8:AJ52" si="4">SUM(AD8:AI8)</f>
        <v>373060</v>
      </c>
      <c r="AK8" s="48">
        <v>103583.07</v>
      </c>
      <c r="AL8" s="48"/>
      <c r="AM8" s="75">
        <f t="shared" ref="AM8:AM52" si="5">SUM(AK8:AL8)</f>
        <v>103583.07</v>
      </c>
      <c r="AN8" s="75">
        <f t="shared" ref="AN8:AN45" si="6">SUM(AM8,AJ8)</f>
        <v>476643.07</v>
      </c>
      <c r="AO8" s="51"/>
      <c r="AP8" s="76"/>
    </row>
    <row r="9" spans="1:42" ht="60" x14ac:dyDescent="0.25">
      <c r="A9" s="54" t="s">
        <v>38</v>
      </c>
      <c r="B9" s="54" t="s">
        <v>37</v>
      </c>
      <c r="C9" s="54" t="s">
        <v>35</v>
      </c>
      <c r="D9" s="38">
        <v>197</v>
      </c>
      <c r="E9" s="38">
        <v>177.6</v>
      </c>
      <c r="F9" s="38">
        <v>311</v>
      </c>
      <c r="G9" s="38">
        <v>290.44</v>
      </c>
      <c r="H9" s="38">
        <v>708</v>
      </c>
      <c r="I9" s="38">
        <v>665.79</v>
      </c>
      <c r="J9" s="38">
        <v>197</v>
      </c>
      <c r="K9" s="38">
        <v>181.99</v>
      </c>
      <c r="L9" s="38">
        <v>42</v>
      </c>
      <c r="M9" s="38">
        <v>40.369999999999997</v>
      </c>
      <c r="N9" s="38"/>
      <c r="O9" s="38"/>
      <c r="P9" s="70">
        <f t="shared" si="0"/>
        <v>1455</v>
      </c>
      <c r="Q9" s="70">
        <f t="shared" si="0"/>
        <v>1356.1899999999998</v>
      </c>
      <c r="R9" s="38">
        <v>7</v>
      </c>
      <c r="S9" s="38">
        <v>7</v>
      </c>
      <c r="T9" s="38">
        <v>1</v>
      </c>
      <c r="U9" s="38">
        <v>1</v>
      </c>
      <c r="V9" s="38">
        <v>1</v>
      </c>
      <c r="W9" s="38">
        <v>1</v>
      </c>
      <c r="X9" s="38">
        <v>1</v>
      </c>
      <c r="Y9" s="38">
        <v>0.2</v>
      </c>
      <c r="Z9" s="71">
        <f t="shared" si="1"/>
        <v>10</v>
      </c>
      <c r="AA9" s="71">
        <f t="shared" si="2"/>
        <v>9.1999999999999993</v>
      </c>
      <c r="AB9" s="72">
        <f t="shared" si="3"/>
        <v>1465</v>
      </c>
      <c r="AC9" s="72">
        <f t="shared" si="3"/>
        <v>1365.3899999999999</v>
      </c>
      <c r="AD9" s="41">
        <v>4101541.15</v>
      </c>
      <c r="AE9" s="42">
        <v>82423.210000000006</v>
      </c>
      <c r="AF9" s="42">
        <v>263</v>
      </c>
      <c r="AG9" s="42">
        <v>31895.96</v>
      </c>
      <c r="AH9" s="42">
        <v>1054844.45</v>
      </c>
      <c r="AI9" s="42">
        <v>347876.86</v>
      </c>
      <c r="AJ9" s="74">
        <f t="shared" si="4"/>
        <v>5618844.6300000008</v>
      </c>
      <c r="AK9" s="48">
        <v>22332.5</v>
      </c>
      <c r="AL9" s="48">
        <v>10000</v>
      </c>
      <c r="AM9" s="75">
        <f t="shared" si="5"/>
        <v>32332.5</v>
      </c>
      <c r="AN9" s="75">
        <f t="shared" si="6"/>
        <v>5651177.1300000008</v>
      </c>
      <c r="AO9" s="76"/>
      <c r="AP9" s="76"/>
    </row>
    <row r="10" spans="1:42" ht="60" x14ac:dyDescent="0.25">
      <c r="A10" s="54" t="s">
        <v>60</v>
      </c>
      <c r="B10" s="54" t="s">
        <v>39</v>
      </c>
      <c r="C10" s="54" t="s">
        <v>35</v>
      </c>
      <c r="D10" s="38">
        <v>155</v>
      </c>
      <c r="E10" s="38">
        <v>147.35</v>
      </c>
      <c r="F10" s="38">
        <v>392</v>
      </c>
      <c r="G10" s="38">
        <v>380.38</v>
      </c>
      <c r="H10" s="38">
        <v>1155</v>
      </c>
      <c r="I10" s="38">
        <v>1130.51</v>
      </c>
      <c r="J10" s="38">
        <v>1184</v>
      </c>
      <c r="K10" s="38">
        <v>1141.71</v>
      </c>
      <c r="L10" s="38">
        <v>213</v>
      </c>
      <c r="M10" s="38">
        <v>204.81</v>
      </c>
      <c r="N10" s="38">
        <v>0</v>
      </c>
      <c r="O10" s="38">
        <v>0</v>
      </c>
      <c r="P10" s="70">
        <f t="shared" si="0"/>
        <v>3099</v>
      </c>
      <c r="Q10" s="70">
        <f t="shared" si="0"/>
        <v>3004.7599999999998</v>
      </c>
      <c r="R10" s="38">
        <v>66</v>
      </c>
      <c r="S10" s="38">
        <v>66</v>
      </c>
      <c r="T10" s="38">
        <v>6</v>
      </c>
      <c r="U10" s="38">
        <v>6</v>
      </c>
      <c r="V10" s="38">
        <v>52</v>
      </c>
      <c r="W10" s="38">
        <v>52</v>
      </c>
      <c r="X10" s="38">
        <v>55</v>
      </c>
      <c r="Y10" s="38">
        <v>55</v>
      </c>
      <c r="Z10" s="71">
        <f t="shared" si="1"/>
        <v>179</v>
      </c>
      <c r="AA10" s="71">
        <f t="shared" si="2"/>
        <v>179</v>
      </c>
      <c r="AB10" s="72">
        <f t="shared" si="3"/>
        <v>3278</v>
      </c>
      <c r="AC10" s="72">
        <f t="shared" si="3"/>
        <v>3183.7599999999998</v>
      </c>
      <c r="AD10" s="41">
        <v>11440031.619999999</v>
      </c>
      <c r="AE10" s="42">
        <v>302450.65000000002</v>
      </c>
      <c r="AF10" s="42">
        <v>132824</v>
      </c>
      <c r="AG10" s="42">
        <v>64353.66</v>
      </c>
      <c r="AH10" s="42">
        <v>2254069.04</v>
      </c>
      <c r="AI10" s="42">
        <v>1024642.19</v>
      </c>
      <c r="AJ10" s="74">
        <f t="shared" si="4"/>
        <v>15218371.159999998</v>
      </c>
      <c r="AK10" s="48">
        <v>3598617</v>
      </c>
      <c r="AL10" s="48">
        <v>5115470</v>
      </c>
      <c r="AM10" s="75">
        <f t="shared" si="5"/>
        <v>8714087</v>
      </c>
      <c r="AN10" s="75">
        <f t="shared" si="6"/>
        <v>23932458.159999996</v>
      </c>
      <c r="AO10" s="76" t="s">
        <v>71</v>
      </c>
      <c r="AP10" s="76"/>
    </row>
    <row r="11" spans="1:42" ht="60" x14ac:dyDescent="0.25">
      <c r="A11" s="54" t="s">
        <v>74</v>
      </c>
      <c r="B11" s="54" t="s">
        <v>37</v>
      </c>
      <c r="C11" s="54" t="s">
        <v>35</v>
      </c>
      <c r="D11" s="38">
        <v>455</v>
      </c>
      <c r="E11" s="38">
        <v>397</v>
      </c>
      <c r="F11" s="38">
        <v>248</v>
      </c>
      <c r="G11" s="38">
        <v>235</v>
      </c>
      <c r="H11" s="38">
        <v>135</v>
      </c>
      <c r="I11" s="38">
        <v>131</v>
      </c>
      <c r="J11" s="38">
        <v>28</v>
      </c>
      <c r="K11" s="38">
        <v>27</v>
      </c>
      <c r="L11" s="38">
        <v>4</v>
      </c>
      <c r="M11" s="38">
        <v>4</v>
      </c>
      <c r="N11" s="38"/>
      <c r="O11" s="38"/>
      <c r="P11" s="70">
        <f t="shared" si="0"/>
        <v>870</v>
      </c>
      <c r="Q11" s="70">
        <f t="shared" si="0"/>
        <v>794</v>
      </c>
      <c r="R11" s="38"/>
      <c r="S11" s="38"/>
      <c r="T11" s="38"/>
      <c r="U11" s="38"/>
      <c r="V11" s="38"/>
      <c r="W11" s="38"/>
      <c r="X11" s="38">
        <v>21</v>
      </c>
      <c r="Y11" s="38">
        <v>21</v>
      </c>
      <c r="Z11" s="71">
        <f t="shared" si="1"/>
        <v>21</v>
      </c>
      <c r="AA11" s="71">
        <f t="shared" si="2"/>
        <v>21</v>
      </c>
      <c r="AB11" s="72">
        <f t="shared" si="3"/>
        <v>891</v>
      </c>
      <c r="AC11" s="72">
        <f t="shared" si="3"/>
        <v>815</v>
      </c>
      <c r="AD11" s="41">
        <v>1719118.49</v>
      </c>
      <c r="AE11" s="42">
        <v>28276.02</v>
      </c>
      <c r="AF11" s="42"/>
      <c r="AG11" s="42">
        <v>38870.11</v>
      </c>
      <c r="AH11" s="42">
        <v>317940.36</v>
      </c>
      <c r="AI11" s="42">
        <v>124174.06</v>
      </c>
      <c r="AJ11" s="74">
        <f t="shared" si="4"/>
        <v>2228379.04</v>
      </c>
      <c r="AK11" s="48"/>
      <c r="AL11" s="48">
        <v>217315.99</v>
      </c>
      <c r="AM11" s="75">
        <f t="shared" si="5"/>
        <v>217315.99</v>
      </c>
      <c r="AN11" s="75">
        <f t="shared" si="6"/>
        <v>2445695.0300000003</v>
      </c>
      <c r="AO11" s="51"/>
      <c r="AP11" s="76"/>
    </row>
    <row r="12" spans="1:42" ht="60" x14ac:dyDescent="0.25">
      <c r="A12" s="54" t="s">
        <v>61</v>
      </c>
      <c r="B12" s="54" t="s">
        <v>40</v>
      </c>
      <c r="C12" s="54" t="s">
        <v>35</v>
      </c>
      <c r="D12" s="38">
        <v>3</v>
      </c>
      <c r="E12" s="38">
        <v>3</v>
      </c>
      <c r="F12" s="38">
        <v>2</v>
      </c>
      <c r="G12" s="38">
        <v>1.8879999999999999</v>
      </c>
      <c r="H12" s="38">
        <v>6</v>
      </c>
      <c r="I12" s="38">
        <v>5.6</v>
      </c>
      <c r="J12" s="38">
        <v>3</v>
      </c>
      <c r="K12" s="38">
        <v>3</v>
      </c>
      <c r="L12" s="38">
        <v>1</v>
      </c>
      <c r="M12" s="38">
        <v>1</v>
      </c>
      <c r="N12" s="38"/>
      <c r="O12" s="38"/>
      <c r="P12" s="70">
        <f t="shared" si="0"/>
        <v>15</v>
      </c>
      <c r="Q12" s="70">
        <f t="shared" si="0"/>
        <v>14.488</v>
      </c>
      <c r="R12" s="38"/>
      <c r="S12" s="38"/>
      <c r="T12" s="38"/>
      <c r="U12" s="38"/>
      <c r="V12" s="38"/>
      <c r="W12" s="38"/>
      <c r="X12" s="38"/>
      <c r="Y12" s="38"/>
      <c r="Z12" s="71">
        <f t="shared" si="1"/>
        <v>0</v>
      </c>
      <c r="AA12" s="71">
        <f t="shared" si="2"/>
        <v>0</v>
      </c>
      <c r="AB12" s="72">
        <f t="shared" si="3"/>
        <v>15</v>
      </c>
      <c r="AC12" s="72">
        <f t="shared" si="3"/>
        <v>14.488</v>
      </c>
      <c r="AD12" s="41">
        <v>52048</v>
      </c>
      <c r="AE12" s="42"/>
      <c r="AF12" s="42"/>
      <c r="AG12" s="42"/>
      <c r="AH12" s="42">
        <v>10817.81</v>
      </c>
      <c r="AI12" s="42">
        <v>4652.88</v>
      </c>
      <c r="AJ12" s="74">
        <f t="shared" si="4"/>
        <v>67518.69</v>
      </c>
      <c r="AK12" s="48">
        <v>3793.5</v>
      </c>
      <c r="AL12" s="48"/>
      <c r="AM12" s="75">
        <f t="shared" si="5"/>
        <v>3793.5</v>
      </c>
      <c r="AN12" s="75">
        <f t="shared" si="6"/>
        <v>71312.19</v>
      </c>
      <c r="AO12" s="76" t="s">
        <v>101</v>
      </c>
      <c r="AP12" s="76"/>
    </row>
    <row r="13" spans="1:42" ht="60" x14ac:dyDescent="0.25">
      <c r="A13" s="54" t="s">
        <v>41</v>
      </c>
      <c r="B13" s="54" t="s">
        <v>37</v>
      </c>
      <c r="C13" s="54" t="s">
        <v>35</v>
      </c>
      <c r="D13" s="38">
        <v>423</v>
      </c>
      <c r="E13" s="38">
        <v>393.16</v>
      </c>
      <c r="F13" s="38">
        <v>629</v>
      </c>
      <c r="G13" s="38">
        <v>616.54999999999995</v>
      </c>
      <c r="H13" s="38">
        <v>326</v>
      </c>
      <c r="I13" s="38">
        <v>319.91000000000003</v>
      </c>
      <c r="J13" s="38">
        <v>22</v>
      </c>
      <c r="K13" s="38">
        <v>22</v>
      </c>
      <c r="L13" s="38">
        <v>5</v>
      </c>
      <c r="M13" s="38">
        <v>5</v>
      </c>
      <c r="N13" s="38">
        <v>0</v>
      </c>
      <c r="O13" s="38">
        <v>0</v>
      </c>
      <c r="P13" s="70">
        <f t="shared" si="0"/>
        <v>1405</v>
      </c>
      <c r="Q13" s="70">
        <f t="shared" si="0"/>
        <v>1356.6200000000001</v>
      </c>
      <c r="R13" s="38">
        <v>37</v>
      </c>
      <c r="S13" s="38">
        <v>29.59</v>
      </c>
      <c r="T13" s="38">
        <v>3</v>
      </c>
      <c r="U13" s="38">
        <v>0.75</v>
      </c>
      <c r="V13" s="38">
        <v>63</v>
      </c>
      <c r="W13" s="38">
        <v>47.47</v>
      </c>
      <c r="X13" s="38">
        <v>9</v>
      </c>
      <c r="Y13" s="38">
        <v>2.23</v>
      </c>
      <c r="Z13" s="71">
        <f t="shared" si="1"/>
        <v>112</v>
      </c>
      <c r="AA13" s="71">
        <f t="shared" si="2"/>
        <v>80.040000000000006</v>
      </c>
      <c r="AB13" s="72">
        <f t="shared" si="3"/>
        <v>1517</v>
      </c>
      <c r="AC13" s="72">
        <f t="shared" si="3"/>
        <v>1436.66</v>
      </c>
      <c r="AD13" s="41">
        <v>3465279.49</v>
      </c>
      <c r="AE13" s="42">
        <v>178041.91</v>
      </c>
      <c r="AF13" s="42">
        <v>471286</v>
      </c>
      <c r="AG13" s="42">
        <v>33050.33</v>
      </c>
      <c r="AH13" s="42">
        <v>465536.4</v>
      </c>
      <c r="AI13" s="42">
        <v>349681.89</v>
      </c>
      <c r="AJ13" s="74">
        <f t="shared" si="4"/>
        <v>4962876.0200000005</v>
      </c>
      <c r="AK13" s="48">
        <v>438968.53</v>
      </c>
      <c r="AL13" s="48">
        <v>15475.64</v>
      </c>
      <c r="AM13" s="75">
        <f t="shared" si="5"/>
        <v>454444.17000000004</v>
      </c>
      <c r="AN13" s="75">
        <f t="shared" si="6"/>
        <v>5417320.1900000004</v>
      </c>
      <c r="AO13" s="76"/>
      <c r="AP13" s="76"/>
    </row>
    <row r="14" spans="1:42" ht="60" x14ac:dyDescent="0.25">
      <c r="A14" s="54" t="s">
        <v>42</v>
      </c>
      <c r="B14" s="54" t="s">
        <v>37</v>
      </c>
      <c r="C14" s="54" t="s">
        <v>35</v>
      </c>
      <c r="D14" s="38">
        <v>13</v>
      </c>
      <c r="E14" s="38">
        <v>10.66</v>
      </c>
      <c r="F14" s="38">
        <v>34</v>
      </c>
      <c r="G14" s="38">
        <v>32.29</v>
      </c>
      <c r="H14" s="38">
        <v>76</v>
      </c>
      <c r="I14" s="38">
        <v>73.75</v>
      </c>
      <c r="J14" s="38">
        <v>17</v>
      </c>
      <c r="K14" s="38">
        <v>16.91</v>
      </c>
      <c r="L14" s="38">
        <v>3</v>
      </c>
      <c r="M14" s="38">
        <v>2.95</v>
      </c>
      <c r="N14" s="38"/>
      <c r="O14" s="38"/>
      <c r="P14" s="70">
        <f t="shared" si="0"/>
        <v>143</v>
      </c>
      <c r="Q14" s="70">
        <f t="shared" si="0"/>
        <v>136.56</v>
      </c>
      <c r="R14" s="38">
        <v>2</v>
      </c>
      <c r="S14" s="38">
        <v>2</v>
      </c>
      <c r="T14" s="38"/>
      <c r="U14" s="38"/>
      <c r="V14" s="38"/>
      <c r="W14" s="38"/>
      <c r="X14" s="38"/>
      <c r="Y14" s="38"/>
      <c r="Z14" s="71">
        <f t="shared" si="1"/>
        <v>2</v>
      </c>
      <c r="AA14" s="71">
        <f t="shared" si="2"/>
        <v>2</v>
      </c>
      <c r="AB14" s="72">
        <f t="shared" si="3"/>
        <v>145</v>
      </c>
      <c r="AC14" s="72">
        <f t="shared" si="3"/>
        <v>138.56</v>
      </c>
      <c r="AD14" s="41">
        <v>368553</v>
      </c>
      <c r="AE14" s="42">
        <v>2912</v>
      </c>
      <c r="AF14" s="42"/>
      <c r="AG14" s="42"/>
      <c r="AH14" s="42">
        <v>92890</v>
      </c>
      <c r="AI14" s="42">
        <v>30004</v>
      </c>
      <c r="AJ14" s="74">
        <f t="shared" si="4"/>
        <v>494359</v>
      </c>
      <c r="AK14" s="48">
        <v>4158</v>
      </c>
      <c r="AL14" s="48"/>
      <c r="AM14" s="75">
        <f t="shared" si="5"/>
        <v>4158</v>
      </c>
      <c r="AN14" s="75">
        <f t="shared" si="6"/>
        <v>498517</v>
      </c>
      <c r="AO14" s="76"/>
      <c r="AP14" s="76"/>
    </row>
    <row r="15" spans="1:42" ht="60" x14ac:dyDescent="0.25">
      <c r="A15" s="54" t="s">
        <v>63</v>
      </c>
      <c r="B15" s="54" t="s">
        <v>37</v>
      </c>
      <c r="C15" s="54" t="s">
        <v>35</v>
      </c>
      <c r="D15" s="38">
        <v>32</v>
      </c>
      <c r="E15" s="38">
        <v>30.66</v>
      </c>
      <c r="F15" s="38">
        <v>34</v>
      </c>
      <c r="G15" s="38">
        <v>31.47</v>
      </c>
      <c r="H15" s="38">
        <v>133</v>
      </c>
      <c r="I15" s="38">
        <v>124.82</v>
      </c>
      <c r="J15" s="38">
        <v>28</v>
      </c>
      <c r="K15" s="38">
        <v>26.62</v>
      </c>
      <c r="L15" s="38">
        <v>4</v>
      </c>
      <c r="M15" s="38">
        <v>4</v>
      </c>
      <c r="N15" s="38"/>
      <c r="O15" s="38"/>
      <c r="P15" s="70">
        <f t="shared" si="0"/>
        <v>231</v>
      </c>
      <c r="Q15" s="70">
        <f t="shared" si="0"/>
        <v>217.57</v>
      </c>
      <c r="R15" s="38">
        <v>1</v>
      </c>
      <c r="S15" s="38">
        <v>1</v>
      </c>
      <c r="T15" s="38"/>
      <c r="U15" s="38"/>
      <c r="V15" s="38">
        <v>3</v>
      </c>
      <c r="W15" s="38">
        <v>3</v>
      </c>
      <c r="X15" s="38"/>
      <c r="Y15" s="38"/>
      <c r="Z15" s="71">
        <f t="shared" si="1"/>
        <v>4</v>
      </c>
      <c r="AA15" s="71">
        <f t="shared" si="2"/>
        <v>4</v>
      </c>
      <c r="AB15" s="72">
        <f t="shared" si="3"/>
        <v>235</v>
      </c>
      <c r="AC15" s="72">
        <f t="shared" si="3"/>
        <v>221.57</v>
      </c>
      <c r="AD15" s="41">
        <v>598919</v>
      </c>
      <c r="AE15" s="42">
        <v>12393</v>
      </c>
      <c r="AF15" s="42">
        <v>1650</v>
      </c>
      <c r="AG15" s="42">
        <v>3285</v>
      </c>
      <c r="AH15" s="42">
        <v>153494</v>
      </c>
      <c r="AI15" s="42">
        <v>45641</v>
      </c>
      <c r="AJ15" s="74">
        <f t="shared" si="4"/>
        <v>815382</v>
      </c>
      <c r="AK15" s="48">
        <v>29323</v>
      </c>
      <c r="AL15" s="48"/>
      <c r="AM15" s="75">
        <f t="shared" si="5"/>
        <v>29323</v>
      </c>
      <c r="AN15" s="75">
        <f t="shared" si="6"/>
        <v>844705</v>
      </c>
      <c r="AO15" s="76"/>
      <c r="AP15" s="76"/>
    </row>
    <row r="16" spans="1:42" ht="60" x14ac:dyDescent="0.25">
      <c r="A16" s="54" t="s">
        <v>43</v>
      </c>
      <c r="B16" s="54" t="s">
        <v>37</v>
      </c>
      <c r="C16" s="54" t="s">
        <v>35</v>
      </c>
      <c r="D16" s="38">
        <v>21</v>
      </c>
      <c r="E16" s="38">
        <v>18</v>
      </c>
      <c r="F16" s="38">
        <v>32</v>
      </c>
      <c r="G16" s="38">
        <v>28</v>
      </c>
      <c r="H16" s="38">
        <v>19</v>
      </c>
      <c r="I16" s="38">
        <v>19</v>
      </c>
      <c r="J16" s="38">
        <v>5</v>
      </c>
      <c r="K16" s="38">
        <v>5</v>
      </c>
      <c r="L16" s="38"/>
      <c r="M16" s="38"/>
      <c r="N16" s="38">
        <v>2</v>
      </c>
      <c r="O16" s="38">
        <v>1.2E-2</v>
      </c>
      <c r="P16" s="70">
        <f t="shared" si="0"/>
        <v>79</v>
      </c>
      <c r="Q16" s="70">
        <f t="shared" si="0"/>
        <v>70.012</v>
      </c>
      <c r="R16" s="38">
        <v>0</v>
      </c>
      <c r="S16" s="38">
        <v>0</v>
      </c>
      <c r="T16" s="38"/>
      <c r="U16" s="38"/>
      <c r="V16" s="38"/>
      <c r="W16" s="38"/>
      <c r="X16" s="38"/>
      <c r="Y16" s="38"/>
      <c r="Z16" s="71">
        <f t="shared" si="1"/>
        <v>0</v>
      </c>
      <c r="AA16" s="71">
        <f t="shared" si="2"/>
        <v>0</v>
      </c>
      <c r="AB16" s="72">
        <f t="shared" si="3"/>
        <v>79</v>
      </c>
      <c r="AC16" s="72">
        <f t="shared" si="3"/>
        <v>70.012</v>
      </c>
      <c r="AD16" s="41">
        <v>242400</v>
      </c>
      <c r="AE16" s="42">
        <v>18092</v>
      </c>
      <c r="AF16" s="42">
        <v>0</v>
      </c>
      <c r="AG16" s="42">
        <v>101</v>
      </c>
      <c r="AH16" s="42">
        <v>62434</v>
      </c>
      <c r="AI16" s="42">
        <v>23127</v>
      </c>
      <c r="AJ16" s="74">
        <f t="shared" si="4"/>
        <v>346154</v>
      </c>
      <c r="AK16" s="48">
        <v>0</v>
      </c>
      <c r="AL16" s="48"/>
      <c r="AM16" s="75">
        <f t="shared" si="5"/>
        <v>0</v>
      </c>
      <c r="AN16" s="75">
        <f t="shared" si="6"/>
        <v>346154</v>
      </c>
      <c r="AO16" s="76"/>
      <c r="AP16" s="76"/>
    </row>
    <row r="17" spans="1:42" ht="60" x14ac:dyDescent="0.25">
      <c r="A17" s="54" t="s">
        <v>64</v>
      </c>
      <c r="B17" s="54" t="s">
        <v>37</v>
      </c>
      <c r="C17" s="54" t="s">
        <v>35</v>
      </c>
      <c r="D17" s="38">
        <v>25</v>
      </c>
      <c r="E17" s="38">
        <v>20.37</v>
      </c>
      <c r="F17" s="38">
        <v>14</v>
      </c>
      <c r="G17" s="38">
        <v>12.89</v>
      </c>
      <c r="H17" s="38">
        <v>146</v>
      </c>
      <c r="I17" s="38">
        <v>128.97</v>
      </c>
      <c r="J17" s="38">
        <v>69</v>
      </c>
      <c r="K17" s="38">
        <v>62.92</v>
      </c>
      <c r="L17" s="38">
        <v>34</v>
      </c>
      <c r="M17" s="38">
        <v>32.630000000000003</v>
      </c>
      <c r="N17" s="38"/>
      <c r="O17" s="38"/>
      <c r="P17" s="70">
        <f t="shared" si="0"/>
        <v>288</v>
      </c>
      <c r="Q17" s="70">
        <f t="shared" si="0"/>
        <v>257.78000000000003</v>
      </c>
      <c r="R17" s="38">
        <v>7</v>
      </c>
      <c r="S17" s="38">
        <v>6.7</v>
      </c>
      <c r="T17" s="38">
        <v>1</v>
      </c>
      <c r="U17" s="38">
        <v>1</v>
      </c>
      <c r="V17" s="38"/>
      <c r="W17" s="38"/>
      <c r="X17" s="38"/>
      <c r="Y17" s="38"/>
      <c r="Z17" s="71">
        <f t="shared" si="1"/>
        <v>8</v>
      </c>
      <c r="AA17" s="71">
        <f t="shared" si="2"/>
        <v>7.7</v>
      </c>
      <c r="AB17" s="72">
        <f t="shared" si="3"/>
        <v>296</v>
      </c>
      <c r="AC17" s="72">
        <f t="shared" si="3"/>
        <v>265.48</v>
      </c>
      <c r="AD17" s="41">
        <v>969277.82</v>
      </c>
      <c r="AE17" s="42">
        <v>2068.75</v>
      </c>
      <c r="AF17" s="42">
        <v>123235.29</v>
      </c>
      <c r="AG17" s="42">
        <v>961.28</v>
      </c>
      <c r="AH17" s="42">
        <v>119250.99</v>
      </c>
      <c r="AI17" s="42">
        <v>95894.14</v>
      </c>
      <c r="AJ17" s="74">
        <f t="shared" si="4"/>
        <v>1310688.2699999998</v>
      </c>
      <c r="AK17" s="48">
        <v>309874.71000000002</v>
      </c>
      <c r="AL17" s="48"/>
      <c r="AM17" s="75">
        <f t="shared" si="5"/>
        <v>309874.71000000002</v>
      </c>
      <c r="AN17" s="75">
        <f t="shared" si="6"/>
        <v>1620562.9799999997</v>
      </c>
      <c r="AO17" s="76"/>
      <c r="AP17" s="76"/>
    </row>
    <row r="18" spans="1:42" ht="60" x14ac:dyDescent="0.25">
      <c r="A18" s="54" t="s">
        <v>44</v>
      </c>
      <c r="B18" s="54" t="s">
        <v>37</v>
      </c>
      <c r="C18" s="54" t="s">
        <v>35</v>
      </c>
      <c r="D18" s="38">
        <v>539</v>
      </c>
      <c r="E18" s="38">
        <v>500.44589999999999</v>
      </c>
      <c r="F18" s="38">
        <v>253</v>
      </c>
      <c r="G18" s="38">
        <v>238.77600000000001</v>
      </c>
      <c r="H18" s="38">
        <v>669</v>
      </c>
      <c r="I18" s="38">
        <v>642.03219999999999</v>
      </c>
      <c r="J18" s="38">
        <v>88</v>
      </c>
      <c r="K18" s="38">
        <v>87.837800000000001</v>
      </c>
      <c r="L18" s="38">
        <v>7</v>
      </c>
      <c r="M18" s="38">
        <v>6.7838000000000003</v>
      </c>
      <c r="N18" s="38"/>
      <c r="O18" s="38"/>
      <c r="P18" s="70">
        <f t="shared" si="0"/>
        <v>1556</v>
      </c>
      <c r="Q18" s="70">
        <f t="shared" si="0"/>
        <v>1475.8757000000001</v>
      </c>
      <c r="R18" s="38">
        <v>120</v>
      </c>
      <c r="S18" s="38">
        <v>120</v>
      </c>
      <c r="T18" s="38"/>
      <c r="U18" s="38"/>
      <c r="V18" s="38">
        <v>21</v>
      </c>
      <c r="W18" s="38">
        <v>21</v>
      </c>
      <c r="X18" s="38"/>
      <c r="Y18" s="38"/>
      <c r="Z18" s="71">
        <f t="shared" si="1"/>
        <v>141</v>
      </c>
      <c r="AA18" s="71">
        <f t="shared" si="2"/>
        <v>141</v>
      </c>
      <c r="AB18" s="72">
        <f t="shared" si="3"/>
        <v>1697</v>
      </c>
      <c r="AC18" s="72">
        <f t="shared" si="3"/>
        <v>1616.8757000000001</v>
      </c>
      <c r="AD18" s="41">
        <v>3782537.65</v>
      </c>
      <c r="AE18" s="42">
        <v>8077.47</v>
      </c>
      <c r="AF18" s="42">
        <v>0</v>
      </c>
      <c r="AG18" s="42">
        <v>2492.4</v>
      </c>
      <c r="AH18" s="42">
        <v>720400.49</v>
      </c>
      <c r="AI18" s="42">
        <v>295614.96999999997</v>
      </c>
      <c r="AJ18" s="74">
        <f t="shared" si="4"/>
        <v>4809122.9799999995</v>
      </c>
      <c r="AK18" s="48">
        <v>522887</v>
      </c>
      <c r="AL18" s="48"/>
      <c r="AM18" s="75">
        <f t="shared" si="5"/>
        <v>522887</v>
      </c>
      <c r="AN18" s="75">
        <f t="shared" si="6"/>
        <v>5332009.9799999995</v>
      </c>
      <c r="AO18" s="76"/>
      <c r="AP18" s="76"/>
    </row>
    <row r="19" spans="1:42" ht="60" x14ac:dyDescent="0.25">
      <c r="A19" s="54" t="s">
        <v>45</v>
      </c>
      <c r="B19" s="54" t="s">
        <v>47</v>
      </c>
      <c r="C19" s="54" t="s">
        <v>35</v>
      </c>
      <c r="D19" s="38">
        <v>335</v>
      </c>
      <c r="E19" s="38">
        <v>313.8</v>
      </c>
      <c r="F19" s="38">
        <v>463</v>
      </c>
      <c r="G19" s="38">
        <v>440.6</v>
      </c>
      <c r="H19" s="38">
        <v>1365</v>
      </c>
      <c r="I19" s="38">
        <v>1335.6</v>
      </c>
      <c r="J19" s="38">
        <v>176</v>
      </c>
      <c r="K19" s="38">
        <v>169.3</v>
      </c>
      <c r="L19" s="38">
        <v>109</v>
      </c>
      <c r="M19" s="38">
        <v>104.1</v>
      </c>
      <c r="N19" s="38">
        <v>82</v>
      </c>
      <c r="O19" s="38">
        <v>70.400000000000006</v>
      </c>
      <c r="P19" s="70">
        <f t="shared" si="0"/>
        <v>2530</v>
      </c>
      <c r="Q19" s="70">
        <f t="shared" si="0"/>
        <v>2433.8000000000002</v>
      </c>
      <c r="R19" s="38">
        <v>17</v>
      </c>
      <c r="S19" s="38">
        <v>17</v>
      </c>
      <c r="T19" s="38">
        <v>23</v>
      </c>
      <c r="U19" s="38">
        <v>23</v>
      </c>
      <c r="V19" s="38">
        <v>3</v>
      </c>
      <c r="W19" s="38">
        <v>3</v>
      </c>
      <c r="X19" s="38">
        <v>0</v>
      </c>
      <c r="Y19" s="38">
        <v>0</v>
      </c>
      <c r="Z19" s="71">
        <f t="shared" si="1"/>
        <v>43</v>
      </c>
      <c r="AA19" s="71">
        <f t="shared" si="2"/>
        <v>43</v>
      </c>
      <c r="AB19" s="72">
        <f t="shared" si="3"/>
        <v>2573</v>
      </c>
      <c r="AC19" s="72">
        <f t="shared" si="3"/>
        <v>2476.8000000000002</v>
      </c>
      <c r="AD19" s="41">
        <v>7208554</v>
      </c>
      <c r="AE19" s="42">
        <v>456655</v>
      </c>
      <c r="AF19" s="42">
        <v>0</v>
      </c>
      <c r="AG19" s="42">
        <v>29282</v>
      </c>
      <c r="AH19" s="42">
        <v>859218</v>
      </c>
      <c r="AI19" s="42">
        <v>645635</v>
      </c>
      <c r="AJ19" s="74">
        <f t="shared" si="4"/>
        <v>9199344</v>
      </c>
      <c r="AK19" s="48">
        <v>761067</v>
      </c>
      <c r="AL19" s="48">
        <v>60242</v>
      </c>
      <c r="AM19" s="75">
        <f t="shared" si="5"/>
        <v>821309</v>
      </c>
      <c r="AN19" s="75">
        <f t="shared" si="6"/>
        <v>10020653</v>
      </c>
      <c r="AO19" s="76" t="s">
        <v>103</v>
      </c>
      <c r="AP19" s="76"/>
    </row>
    <row r="20" spans="1:42" ht="60" x14ac:dyDescent="0.25">
      <c r="A20" s="54" t="s">
        <v>46</v>
      </c>
      <c r="B20" s="54" t="s">
        <v>37</v>
      </c>
      <c r="C20" s="54" t="s">
        <v>35</v>
      </c>
      <c r="D20" s="38">
        <v>3</v>
      </c>
      <c r="E20" s="38">
        <v>2.89</v>
      </c>
      <c r="F20" s="38">
        <v>19</v>
      </c>
      <c r="G20" s="38">
        <v>18.760000000000002</v>
      </c>
      <c r="H20" s="38">
        <v>38</v>
      </c>
      <c r="I20" s="38">
        <v>37.01</v>
      </c>
      <c r="J20" s="38">
        <v>18</v>
      </c>
      <c r="K20" s="38">
        <v>16.57</v>
      </c>
      <c r="L20" s="38">
        <v>0</v>
      </c>
      <c r="M20" s="38">
        <v>0</v>
      </c>
      <c r="N20" s="38">
        <v>0</v>
      </c>
      <c r="O20" s="38">
        <v>0</v>
      </c>
      <c r="P20" s="70">
        <f t="shared" si="0"/>
        <v>78</v>
      </c>
      <c r="Q20" s="70">
        <f t="shared" si="0"/>
        <v>75.22999999999999</v>
      </c>
      <c r="R20" s="38">
        <v>1</v>
      </c>
      <c r="S20" s="38">
        <v>1</v>
      </c>
      <c r="T20" s="38"/>
      <c r="U20" s="38"/>
      <c r="V20" s="38"/>
      <c r="W20" s="38"/>
      <c r="X20" s="38"/>
      <c r="Y20" s="38"/>
      <c r="Z20" s="71">
        <f t="shared" si="1"/>
        <v>1</v>
      </c>
      <c r="AA20" s="71">
        <f t="shared" si="2"/>
        <v>1</v>
      </c>
      <c r="AB20" s="72">
        <f t="shared" si="3"/>
        <v>79</v>
      </c>
      <c r="AC20" s="72">
        <f t="shared" si="3"/>
        <v>76.22999999999999</v>
      </c>
      <c r="AD20" s="41">
        <v>231600.52</v>
      </c>
      <c r="AE20" s="42">
        <v>162.5</v>
      </c>
      <c r="AF20" s="42">
        <v>6450</v>
      </c>
      <c r="AG20" s="42"/>
      <c r="AH20" s="42">
        <v>46186.58</v>
      </c>
      <c r="AI20" s="42">
        <v>20678.689999999999</v>
      </c>
      <c r="AJ20" s="74">
        <f t="shared" si="4"/>
        <v>305078.28999999998</v>
      </c>
      <c r="AK20" s="48">
        <v>378</v>
      </c>
      <c r="AL20" s="48">
        <v>31315.54</v>
      </c>
      <c r="AM20" s="75">
        <f t="shared" si="5"/>
        <v>31693.54</v>
      </c>
      <c r="AN20" s="75">
        <f t="shared" si="6"/>
        <v>336771.82999999996</v>
      </c>
      <c r="AO20" s="76"/>
      <c r="AP20" s="76"/>
    </row>
    <row r="21" spans="1:42" ht="60" x14ac:dyDescent="0.25">
      <c r="A21" s="54" t="s">
        <v>47</v>
      </c>
      <c r="B21" s="54" t="s">
        <v>40</v>
      </c>
      <c r="C21" s="54" t="s">
        <v>35</v>
      </c>
      <c r="D21" s="38">
        <v>263</v>
      </c>
      <c r="E21" s="38">
        <v>239.5</v>
      </c>
      <c r="F21" s="38">
        <v>457</v>
      </c>
      <c r="G21" s="38">
        <v>429.9</v>
      </c>
      <c r="H21" s="38">
        <v>1186</v>
      </c>
      <c r="I21" s="38">
        <v>1135.5999999999999</v>
      </c>
      <c r="J21" s="38">
        <v>372</v>
      </c>
      <c r="K21" s="38">
        <v>359.2</v>
      </c>
      <c r="L21" s="38">
        <v>22</v>
      </c>
      <c r="M21" s="38">
        <v>21.5</v>
      </c>
      <c r="N21" s="38">
        <v>283</v>
      </c>
      <c r="O21" s="38">
        <v>276.5</v>
      </c>
      <c r="P21" s="70">
        <f t="shared" si="0"/>
        <v>2583</v>
      </c>
      <c r="Q21" s="70">
        <f t="shared" si="0"/>
        <v>2462.1999999999998</v>
      </c>
      <c r="R21" s="38">
        <v>8</v>
      </c>
      <c r="S21" s="38">
        <v>7.7</v>
      </c>
      <c r="T21" s="38"/>
      <c r="U21" s="38"/>
      <c r="V21" s="38">
        <v>1</v>
      </c>
      <c r="W21" s="38">
        <v>1</v>
      </c>
      <c r="X21" s="38"/>
      <c r="Y21" s="38"/>
      <c r="Z21" s="71">
        <f t="shared" si="1"/>
        <v>9</v>
      </c>
      <c r="AA21" s="71">
        <f t="shared" si="2"/>
        <v>8.6999999999999993</v>
      </c>
      <c r="AB21" s="72">
        <f t="shared" si="3"/>
        <v>2592</v>
      </c>
      <c r="AC21" s="72">
        <f t="shared" si="3"/>
        <v>2470.8999999999996</v>
      </c>
      <c r="AD21" s="41">
        <v>6746226.5599999996</v>
      </c>
      <c r="AE21" s="42">
        <v>341961.1</v>
      </c>
      <c r="AF21" s="42">
        <v>42900</v>
      </c>
      <c r="AG21" s="42">
        <v>26065.03</v>
      </c>
      <c r="AH21" s="42">
        <v>1689437.44</v>
      </c>
      <c r="AI21" s="42">
        <v>565396.47</v>
      </c>
      <c r="AJ21" s="74">
        <f t="shared" si="4"/>
        <v>9411986.5999999996</v>
      </c>
      <c r="AK21" s="48">
        <v>49565.39</v>
      </c>
      <c r="AL21" s="48">
        <v>75322.7</v>
      </c>
      <c r="AM21" s="75">
        <f t="shared" si="5"/>
        <v>124888.09</v>
      </c>
      <c r="AN21" s="75">
        <f t="shared" si="6"/>
        <v>9536874.6899999995</v>
      </c>
      <c r="AO21" s="76"/>
      <c r="AP21" s="76"/>
    </row>
    <row r="22" spans="1:42" ht="60" x14ac:dyDescent="0.25">
      <c r="A22" s="54" t="s">
        <v>48</v>
      </c>
      <c r="B22" s="54" t="s">
        <v>37</v>
      </c>
      <c r="C22" s="54" t="s">
        <v>35</v>
      </c>
      <c r="D22" s="38">
        <v>0</v>
      </c>
      <c r="E22" s="38">
        <v>0</v>
      </c>
      <c r="F22" s="38">
        <v>2</v>
      </c>
      <c r="G22" s="38">
        <v>1.6</v>
      </c>
      <c r="H22" s="38">
        <v>15</v>
      </c>
      <c r="I22" s="38">
        <v>13.68</v>
      </c>
      <c r="J22" s="38">
        <v>4</v>
      </c>
      <c r="K22" s="38">
        <v>3.5</v>
      </c>
      <c r="L22" s="38">
        <v>2</v>
      </c>
      <c r="M22" s="38">
        <v>1.6</v>
      </c>
      <c r="N22" s="38">
        <v>0</v>
      </c>
      <c r="O22" s="38">
        <v>0</v>
      </c>
      <c r="P22" s="70">
        <f t="shared" si="0"/>
        <v>23</v>
      </c>
      <c r="Q22" s="70">
        <f t="shared" si="0"/>
        <v>20.380000000000003</v>
      </c>
      <c r="R22" s="38">
        <v>1</v>
      </c>
      <c r="S22" s="38">
        <v>1</v>
      </c>
      <c r="T22" s="38">
        <v>0</v>
      </c>
      <c r="U22" s="38">
        <v>0</v>
      </c>
      <c r="V22" s="38">
        <v>0</v>
      </c>
      <c r="W22" s="38">
        <v>0</v>
      </c>
      <c r="X22" s="38">
        <v>4</v>
      </c>
      <c r="Y22" s="38">
        <v>4</v>
      </c>
      <c r="Z22" s="71">
        <f t="shared" si="1"/>
        <v>5</v>
      </c>
      <c r="AA22" s="71">
        <f t="shared" si="2"/>
        <v>5</v>
      </c>
      <c r="AB22" s="72">
        <f t="shared" si="3"/>
        <v>28</v>
      </c>
      <c r="AC22" s="72">
        <f t="shared" si="3"/>
        <v>25.380000000000003</v>
      </c>
      <c r="AD22" s="41">
        <v>63657.22</v>
      </c>
      <c r="AE22" s="42">
        <v>0</v>
      </c>
      <c r="AF22" s="42">
        <v>19600</v>
      </c>
      <c r="AG22" s="42">
        <v>538.41999999999996</v>
      </c>
      <c r="AH22" s="42">
        <v>10738.45</v>
      </c>
      <c r="AI22" s="42">
        <v>7547.79</v>
      </c>
      <c r="AJ22" s="74">
        <f t="shared" si="4"/>
        <v>102081.87999999999</v>
      </c>
      <c r="AK22" s="48">
        <v>5412.38</v>
      </c>
      <c r="AL22" s="48">
        <v>33201.97</v>
      </c>
      <c r="AM22" s="75">
        <f t="shared" si="5"/>
        <v>38614.35</v>
      </c>
      <c r="AN22" s="75">
        <f t="shared" si="6"/>
        <v>140696.22999999998</v>
      </c>
      <c r="AO22" s="76"/>
      <c r="AP22" s="76"/>
    </row>
    <row r="23" spans="1:42" ht="60" x14ac:dyDescent="0.25">
      <c r="A23" s="54" t="s">
        <v>49</v>
      </c>
      <c r="B23" s="54" t="s">
        <v>37</v>
      </c>
      <c r="C23" s="54" t="s">
        <v>35</v>
      </c>
      <c r="D23" s="38">
        <v>130</v>
      </c>
      <c r="E23" s="38">
        <v>124.89</v>
      </c>
      <c r="F23" s="38">
        <v>256</v>
      </c>
      <c r="G23" s="38">
        <v>242.52</v>
      </c>
      <c r="H23" s="38">
        <v>1051</v>
      </c>
      <c r="I23" s="38">
        <v>1028.6400000000001</v>
      </c>
      <c r="J23" s="38">
        <v>339</v>
      </c>
      <c r="K23" s="38">
        <v>328.82</v>
      </c>
      <c r="L23" s="38">
        <v>30</v>
      </c>
      <c r="M23" s="38">
        <v>28.28</v>
      </c>
      <c r="N23" s="38">
        <v>48</v>
      </c>
      <c r="O23" s="38">
        <v>48</v>
      </c>
      <c r="P23" s="70">
        <f t="shared" si="0"/>
        <v>1854</v>
      </c>
      <c r="Q23" s="70">
        <f t="shared" si="0"/>
        <v>1801.15</v>
      </c>
      <c r="R23" s="38">
        <v>13</v>
      </c>
      <c r="S23" s="38">
        <v>13</v>
      </c>
      <c r="T23" s="38">
        <v>0</v>
      </c>
      <c r="U23" s="38">
        <v>0</v>
      </c>
      <c r="V23" s="38">
        <v>54</v>
      </c>
      <c r="W23" s="38">
        <v>54</v>
      </c>
      <c r="X23" s="38">
        <v>0</v>
      </c>
      <c r="Y23" s="38">
        <v>0</v>
      </c>
      <c r="Z23" s="71">
        <f t="shared" si="1"/>
        <v>67</v>
      </c>
      <c r="AA23" s="71">
        <f t="shared" si="2"/>
        <v>67</v>
      </c>
      <c r="AB23" s="72">
        <f t="shared" si="3"/>
        <v>1921</v>
      </c>
      <c r="AC23" s="72">
        <f t="shared" si="3"/>
        <v>1868.15</v>
      </c>
      <c r="AD23" s="41">
        <v>5363709.6500000004</v>
      </c>
      <c r="AE23" s="42">
        <v>223166.44</v>
      </c>
      <c r="AF23" s="42">
        <v>286.76</v>
      </c>
      <c r="AG23" s="42">
        <v>113270.61</v>
      </c>
      <c r="AH23" s="42">
        <v>1367304.38</v>
      </c>
      <c r="AI23" s="42">
        <v>471530.6</v>
      </c>
      <c r="AJ23" s="74">
        <f t="shared" si="4"/>
        <v>7539268.4400000004</v>
      </c>
      <c r="AK23" s="48">
        <v>374068.47999999998</v>
      </c>
      <c r="AL23" s="48"/>
      <c r="AM23" s="75">
        <f t="shared" si="5"/>
        <v>374068.47999999998</v>
      </c>
      <c r="AN23" s="75">
        <f t="shared" si="6"/>
        <v>7913336.9199999999</v>
      </c>
      <c r="AO23" s="76"/>
      <c r="AP23" s="76"/>
    </row>
    <row r="24" spans="1:42" ht="60" x14ac:dyDescent="0.25">
      <c r="A24" s="54" t="s">
        <v>50</v>
      </c>
      <c r="B24" s="54" t="s">
        <v>37</v>
      </c>
      <c r="C24" s="54" t="s">
        <v>35</v>
      </c>
      <c r="D24" s="38">
        <v>88</v>
      </c>
      <c r="E24" s="38">
        <v>83.65</v>
      </c>
      <c r="F24" s="38">
        <v>13</v>
      </c>
      <c r="G24" s="38">
        <v>12.88</v>
      </c>
      <c r="H24" s="38">
        <v>661</v>
      </c>
      <c r="I24" s="38">
        <v>643.41999999999996</v>
      </c>
      <c r="J24" s="38">
        <v>102</v>
      </c>
      <c r="K24" s="38">
        <v>101.65</v>
      </c>
      <c r="L24" s="38">
        <v>26</v>
      </c>
      <c r="M24" s="38">
        <v>25</v>
      </c>
      <c r="N24" s="38">
        <v>0</v>
      </c>
      <c r="O24" s="38">
        <v>0</v>
      </c>
      <c r="P24" s="70">
        <f t="shared" si="0"/>
        <v>890</v>
      </c>
      <c r="Q24" s="70">
        <f t="shared" si="0"/>
        <v>866.59999999999991</v>
      </c>
      <c r="R24" s="38">
        <v>22</v>
      </c>
      <c r="S24" s="38">
        <v>22</v>
      </c>
      <c r="T24" s="38"/>
      <c r="U24" s="38"/>
      <c r="V24" s="38">
        <v>49</v>
      </c>
      <c r="W24" s="38">
        <v>49</v>
      </c>
      <c r="X24" s="38"/>
      <c r="Y24" s="38"/>
      <c r="Z24" s="71">
        <f t="shared" si="1"/>
        <v>71</v>
      </c>
      <c r="AA24" s="71">
        <f t="shared" si="2"/>
        <v>71</v>
      </c>
      <c r="AB24" s="72">
        <f t="shared" si="3"/>
        <v>961</v>
      </c>
      <c r="AC24" s="72">
        <f t="shared" si="3"/>
        <v>937.59999999999991</v>
      </c>
      <c r="AD24" s="41">
        <v>3122102.64</v>
      </c>
      <c r="AE24" s="42">
        <v>103675.02</v>
      </c>
      <c r="AF24" s="42">
        <v>336428</v>
      </c>
      <c r="AG24" s="42">
        <v>948.41</v>
      </c>
      <c r="AH24" s="42">
        <v>629704.6</v>
      </c>
      <c r="AI24" s="42">
        <v>338119.02</v>
      </c>
      <c r="AJ24" s="74">
        <f t="shared" si="4"/>
        <v>4530977.6900000004</v>
      </c>
      <c r="AK24" s="48">
        <v>897700</v>
      </c>
      <c r="AL24" s="48"/>
      <c r="AM24" s="75">
        <f t="shared" si="5"/>
        <v>897700</v>
      </c>
      <c r="AN24" s="75">
        <f t="shared" si="6"/>
        <v>5428677.6900000004</v>
      </c>
      <c r="AO24" s="76"/>
      <c r="AP24" s="76"/>
    </row>
    <row r="25" spans="1:42" ht="60" x14ac:dyDescent="0.25">
      <c r="A25" s="54" t="s">
        <v>65</v>
      </c>
      <c r="B25" s="54" t="s">
        <v>40</v>
      </c>
      <c r="C25" s="54" t="s">
        <v>35</v>
      </c>
      <c r="D25" s="38">
        <v>1865</v>
      </c>
      <c r="E25" s="38">
        <v>1741.488053</v>
      </c>
      <c r="F25" s="38">
        <v>724</v>
      </c>
      <c r="G25" s="38">
        <v>689.42690670000002</v>
      </c>
      <c r="H25" s="38">
        <v>106</v>
      </c>
      <c r="I25" s="38">
        <v>102.98</v>
      </c>
      <c r="J25" s="38">
        <v>18</v>
      </c>
      <c r="K25" s="38">
        <v>18</v>
      </c>
      <c r="L25" s="38">
        <v>7</v>
      </c>
      <c r="M25" s="38">
        <v>7</v>
      </c>
      <c r="N25" s="38">
        <v>6</v>
      </c>
      <c r="O25" s="38">
        <v>0.85333333300000003</v>
      </c>
      <c r="P25" s="70">
        <f t="shared" si="0"/>
        <v>2726</v>
      </c>
      <c r="Q25" s="70">
        <f t="shared" si="0"/>
        <v>2559.7482930330002</v>
      </c>
      <c r="R25" s="38">
        <v>97</v>
      </c>
      <c r="S25" s="38">
        <v>97</v>
      </c>
      <c r="T25" s="38"/>
      <c r="U25" s="38"/>
      <c r="V25" s="38">
        <v>17</v>
      </c>
      <c r="W25" s="38">
        <v>17</v>
      </c>
      <c r="X25" s="38"/>
      <c r="Y25" s="38"/>
      <c r="Z25" s="71">
        <f t="shared" si="1"/>
        <v>114</v>
      </c>
      <c r="AA25" s="71">
        <f t="shared" si="2"/>
        <v>114</v>
      </c>
      <c r="AB25" s="72">
        <f t="shared" si="3"/>
        <v>2840</v>
      </c>
      <c r="AC25" s="72">
        <f t="shared" si="3"/>
        <v>2673.7482930330002</v>
      </c>
      <c r="AD25" s="41">
        <v>5086111.91</v>
      </c>
      <c r="AE25" s="42">
        <v>161402.31</v>
      </c>
      <c r="AF25" s="42">
        <v>10739.03</v>
      </c>
      <c r="AG25" s="42">
        <v>93592.33</v>
      </c>
      <c r="AH25" s="42">
        <v>545804.68999999994</v>
      </c>
      <c r="AI25" s="42">
        <v>404005.67</v>
      </c>
      <c r="AJ25" s="74">
        <f t="shared" si="4"/>
        <v>6301655.9399999995</v>
      </c>
      <c r="AK25" s="48">
        <v>511626.1</v>
      </c>
      <c r="AL25" s="48">
        <v>-34</v>
      </c>
      <c r="AM25" s="75">
        <f t="shared" si="5"/>
        <v>511592.1</v>
      </c>
      <c r="AN25" s="75">
        <f t="shared" si="6"/>
        <v>6813248.0399999991</v>
      </c>
      <c r="AO25" s="76"/>
      <c r="AP25" s="76"/>
    </row>
    <row r="26" spans="1:42" ht="60" x14ac:dyDescent="0.25">
      <c r="A26" s="54" t="s">
        <v>51</v>
      </c>
      <c r="B26" s="54" t="s">
        <v>37</v>
      </c>
      <c r="C26" s="54" t="s">
        <v>35</v>
      </c>
      <c r="D26" s="38"/>
      <c r="E26" s="38"/>
      <c r="F26" s="38">
        <v>62</v>
      </c>
      <c r="G26" s="38">
        <v>62</v>
      </c>
      <c r="H26" s="38">
        <v>50</v>
      </c>
      <c r="I26" s="38">
        <v>50</v>
      </c>
      <c r="J26" s="38">
        <v>189</v>
      </c>
      <c r="K26" s="38">
        <v>189</v>
      </c>
      <c r="L26" s="38">
        <v>6</v>
      </c>
      <c r="M26" s="38">
        <v>6</v>
      </c>
      <c r="N26" s="38">
        <v>1</v>
      </c>
      <c r="O26" s="38">
        <v>1</v>
      </c>
      <c r="P26" s="70">
        <f t="shared" si="0"/>
        <v>308</v>
      </c>
      <c r="Q26" s="70">
        <f t="shared" si="0"/>
        <v>308</v>
      </c>
      <c r="R26" s="38">
        <v>27</v>
      </c>
      <c r="S26" s="38">
        <v>27</v>
      </c>
      <c r="T26" s="38"/>
      <c r="U26" s="38"/>
      <c r="V26" s="38"/>
      <c r="W26" s="38"/>
      <c r="X26" s="38"/>
      <c r="Y26" s="38"/>
      <c r="Z26" s="71">
        <f t="shared" si="1"/>
        <v>27</v>
      </c>
      <c r="AA26" s="71">
        <f t="shared" si="2"/>
        <v>27</v>
      </c>
      <c r="AB26" s="72">
        <f t="shared" si="3"/>
        <v>335</v>
      </c>
      <c r="AC26" s="72">
        <f t="shared" si="3"/>
        <v>335</v>
      </c>
      <c r="AD26" s="41">
        <v>1182247.95</v>
      </c>
      <c r="AE26" s="42">
        <v>156076.93</v>
      </c>
      <c r="AF26" s="42"/>
      <c r="AG26" s="42"/>
      <c r="AH26" s="42">
        <v>281629.73</v>
      </c>
      <c r="AI26" s="42">
        <v>148806.01</v>
      </c>
      <c r="AJ26" s="74">
        <f t="shared" si="4"/>
        <v>1768760.6199999999</v>
      </c>
      <c r="AK26" s="48">
        <v>198032.71</v>
      </c>
      <c r="AL26" s="48"/>
      <c r="AM26" s="75">
        <f t="shared" si="5"/>
        <v>198032.71</v>
      </c>
      <c r="AN26" s="75">
        <f t="shared" si="6"/>
        <v>1966793.3299999998</v>
      </c>
      <c r="AO26" s="76" t="s">
        <v>104</v>
      </c>
      <c r="AP26" s="76"/>
    </row>
    <row r="27" spans="1:42" ht="60" x14ac:dyDescent="0.25">
      <c r="A27" s="54" t="s">
        <v>66</v>
      </c>
      <c r="B27" s="54" t="s">
        <v>37</v>
      </c>
      <c r="C27" s="54" t="s">
        <v>35</v>
      </c>
      <c r="D27" s="38">
        <v>27</v>
      </c>
      <c r="E27" s="38">
        <v>26.3</v>
      </c>
      <c r="F27" s="38">
        <v>11</v>
      </c>
      <c r="G27" s="38">
        <v>10.8</v>
      </c>
      <c r="H27" s="38">
        <v>65</v>
      </c>
      <c r="I27" s="38">
        <v>63.1</v>
      </c>
      <c r="J27" s="38">
        <v>13</v>
      </c>
      <c r="K27" s="38">
        <v>12.6</v>
      </c>
      <c r="L27" s="38">
        <v>6</v>
      </c>
      <c r="M27" s="38">
        <v>6</v>
      </c>
      <c r="N27" s="38"/>
      <c r="O27" s="38"/>
      <c r="P27" s="70">
        <f t="shared" si="0"/>
        <v>122</v>
      </c>
      <c r="Q27" s="70">
        <f t="shared" si="0"/>
        <v>118.8</v>
      </c>
      <c r="R27" s="38"/>
      <c r="S27" s="38"/>
      <c r="T27" s="38"/>
      <c r="U27" s="38"/>
      <c r="V27" s="38">
        <v>2</v>
      </c>
      <c r="W27" s="38">
        <v>2</v>
      </c>
      <c r="X27" s="38"/>
      <c r="Y27" s="38"/>
      <c r="Z27" s="71">
        <f t="shared" si="1"/>
        <v>2</v>
      </c>
      <c r="AA27" s="71">
        <f t="shared" si="2"/>
        <v>2</v>
      </c>
      <c r="AB27" s="72">
        <f t="shared" si="3"/>
        <v>124</v>
      </c>
      <c r="AC27" s="72">
        <f t="shared" si="3"/>
        <v>120.8</v>
      </c>
      <c r="AD27" s="41">
        <v>368013.98</v>
      </c>
      <c r="AE27" s="42"/>
      <c r="AF27" s="42"/>
      <c r="AG27" s="42"/>
      <c r="AH27" s="42">
        <v>71127.8</v>
      </c>
      <c r="AI27" s="42">
        <v>31121.34</v>
      </c>
      <c r="AJ27" s="74">
        <f t="shared" si="4"/>
        <v>470263.12</v>
      </c>
      <c r="AK27" s="48"/>
      <c r="AL27" s="48"/>
      <c r="AM27" s="75">
        <f t="shared" si="5"/>
        <v>0</v>
      </c>
      <c r="AN27" s="75">
        <f t="shared" si="6"/>
        <v>470263.12</v>
      </c>
      <c r="AO27" s="76"/>
      <c r="AP27" s="76"/>
    </row>
    <row r="28" spans="1:42" ht="60" x14ac:dyDescent="0.25">
      <c r="A28" s="54" t="s">
        <v>52</v>
      </c>
      <c r="B28" s="54" t="s">
        <v>37</v>
      </c>
      <c r="C28" s="54" t="s">
        <v>35</v>
      </c>
      <c r="D28" s="38">
        <v>240</v>
      </c>
      <c r="E28" s="38">
        <v>214.57</v>
      </c>
      <c r="F28" s="38">
        <v>296</v>
      </c>
      <c r="G28" s="38">
        <v>282.07</v>
      </c>
      <c r="H28" s="38">
        <v>304</v>
      </c>
      <c r="I28" s="38">
        <v>296.26</v>
      </c>
      <c r="J28" s="38">
        <v>242</v>
      </c>
      <c r="K28" s="38">
        <v>228.39</v>
      </c>
      <c r="L28" s="38">
        <v>26</v>
      </c>
      <c r="M28" s="38">
        <v>25.55</v>
      </c>
      <c r="N28" s="38"/>
      <c r="O28" s="38"/>
      <c r="P28" s="70">
        <f t="shared" si="0"/>
        <v>1108</v>
      </c>
      <c r="Q28" s="70">
        <f t="shared" si="0"/>
        <v>1046.8399999999999</v>
      </c>
      <c r="R28" s="38">
        <v>9</v>
      </c>
      <c r="S28" s="38">
        <v>9</v>
      </c>
      <c r="T28" s="38"/>
      <c r="U28" s="38"/>
      <c r="V28" s="38">
        <v>19</v>
      </c>
      <c r="W28" s="38">
        <v>19</v>
      </c>
      <c r="X28" s="38"/>
      <c r="Y28" s="38"/>
      <c r="Z28" s="71">
        <f t="shared" si="1"/>
        <v>28</v>
      </c>
      <c r="AA28" s="71">
        <f t="shared" si="2"/>
        <v>28</v>
      </c>
      <c r="AB28" s="72">
        <f t="shared" si="3"/>
        <v>1136</v>
      </c>
      <c r="AC28" s="72">
        <f t="shared" si="3"/>
        <v>1074.8399999999999</v>
      </c>
      <c r="AD28" s="41">
        <v>2793590</v>
      </c>
      <c r="AE28" s="42">
        <v>121779</v>
      </c>
      <c r="AF28" s="42"/>
      <c r="AG28" s="42">
        <v>81517</v>
      </c>
      <c r="AH28" s="42">
        <v>545054</v>
      </c>
      <c r="AI28" s="42">
        <v>314707</v>
      </c>
      <c r="AJ28" s="74">
        <f t="shared" si="4"/>
        <v>3856647</v>
      </c>
      <c r="AK28" s="48">
        <v>644540</v>
      </c>
      <c r="AL28" s="48"/>
      <c r="AM28" s="75">
        <f t="shared" si="5"/>
        <v>644540</v>
      </c>
      <c r="AN28" s="75">
        <f t="shared" si="6"/>
        <v>4501187</v>
      </c>
      <c r="AO28" s="76"/>
      <c r="AP28" s="76"/>
    </row>
    <row r="29" spans="1:42" ht="60" x14ac:dyDescent="0.25">
      <c r="A29" s="54" t="s">
        <v>53</v>
      </c>
      <c r="B29" s="54" t="s">
        <v>40</v>
      </c>
      <c r="C29" s="54" t="s">
        <v>35</v>
      </c>
      <c r="D29" s="38">
        <v>2</v>
      </c>
      <c r="E29" s="38">
        <v>2</v>
      </c>
      <c r="F29" s="38">
        <v>5</v>
      </c>
      <c r="G29" s="38">
        <v>5</v>
      </c>
      <c r="H29" s="38">
        <v>25</v>
      </c>
      <c r="I29" s="38">
        <v>25</v>
      </c>
      <c r="J29" s="38">
        <v>28</v>
      </c>
      <c r="K29" s="38">
        <v>26.9</v>
      </c>
      <c r="L29" s="38">
        <v>5</v>
      </c>
      <c r="M29" s="38">
        <v>4.7</v>
      </c>
      <c r="N29" s="38">
        <v>0</v>
      </c>
      <c r="O29" s="38">
        <v>0</v>
      </c>
      <c r="P29" s="70">
        <f t="shared" si="0"/>
        <v>65</v>
      </c>
      <c r="Q29" s="70">
        <f t="shared" si="0"/>
        <v>63.6</v>
      </c>
      <c r="R29" s="38">
        <v>0</v>
      </c>
      <c r="S29" s="38">
        <v>0</v>
      </c>
      <c r="T29" s="38">
        <v>0</v>
      </c>
      <c r="U29" s="38">
        <v>0</v>
      </c>
      <c r="V29" s="38">
        <v>1</v>
      </c>
      <c r="W29" s="38">
        <v>0.4</v>
      </c>
      <c r="X29" s="38">
        <v>0</v>
      </c>
      <c r="Y29" s="38">
        <v>0</v>
      </c>
      <c r="Z29" s="71">
        <f t="shared" si="1"/>
        <v>1</v>
      </c>
      <c r="AA29" s="71">
        <f t="shared" si="2"/>
        <v>0.4</v>
      </c>
      <c r="AB29" s="72">
        <f t="shared" si="3"/>
        <v>66</v>
      </c>
      <c r="AC29" s="72">
        <f t="shared" si="3"/>
        <v>64</v>
      </c>
      <c r="AD29" s="41">
        <v>239706.68</v>
      </c>
      <c r="AE29" s="42">
        <v>2566.25</v>
      </c>
      <c r="AF29" s="42">
        <v>250</v>
      </c>
      <c r="AG29" s="42">
        <v>0</v>
      </c>
      <c r="AH29" s="42">
        <v>42215.49</v>
      </c>
      <c r="AI29" s="42">
        <v>24265.9</v>
      </c>
      <c r="AJ29" s="74">
        <f t="shared" si="4"/>
        <v>309004.32</v>
      </c>
      <c r="AK29" s="48">
        <v>1512</v>
      </c>
      <c r="AL29" s="48">
        <v>0</v>
      </c>
      <c r="AM29" s="75">
        <f t="shared" si="5"/>
        <v>1512</v>
      </c>
      <c r="AN29" s="75">
        <f t="shared" si="6"/>
        <v>310516.32</v>
      </c>
      <c r="AO29" s="76"/>
      <c r="AP29" s="76"/>
    </row>
    <row r="30" spans="1:42" ht="60" x14ac:dyDescent="0.25">
      <c r="A30" s="54" t="s">
        <v>54</v>
      </c>
      <c r="B30" s="54" t="s">
        <v>40</v>
      </c>
      <c r="C30" s="54" t="s">
        <v>35</v>
      </c>
      <c r="D30" s="38">
        <v>51</v>
      </c>
      <c r="E30" s="38">
        <v>48.72</v>
      </c>
      <c r="F30" s="38">
        <v>94</v>
      </c>
      <c r="G30" s="38">
        <v>91.24</v>
      </c>
      <c r="H30" s="38">
        <v>377</v>
      </c>
      <c r="I30" s="38">
        <v>373.17</v>
      </c>
      <c r="J30" s="38">
        <v>128</v>
      </c>
      <c r="K30" s="38">
        <v>125.81</v>
      </c>
      <c r="L30" s="38">
        <v>11</v>
      </c>
      <c r="M30" s="38">
        <v>10.6</v>
      </c>
      <c r="N30" s="38">
        <v>20</v>
      </c>
      <c r="O30" s="38">
        <v>20</v>
      </c>
      <c r="P30" s="70">
        <f t="shared" si="0"/>
        <v>681</v>
      </c>
      <c r="Q30" s="70">
        <f t="shared" si="0"/>
        <v>669.54000000000008</v>
      </c>
      <c r="R30" s="38">
        <v>4</v>
      </c>
      <c r="S30" s="38">
        <v>4</v>
      </c>
      <c r="T30" s="38">
        <v>0</v>
      </c>
      <c r="U30" s="38">
        <v>0</v>
      </c>
      <c r="V30" s="38">
        <v>451</v>
      </c>
      <c r="W30" s="38">
        <v>451</v>
      </c>
      <c r="X30" s="38">
        <v>0</v>
      </c>
      <c r="Y30" s="38">
        <v>0</v>
      </c>
      <c r="Z30" s="71">
        <f t="shared" si="1"/>
        <v>455</v>
      </c>
      <c r="AA30" s="71">
        <f t="shared" si="2"/>
        <v>455</v>
      </c>
      <c r="AB30" s="72">
        <f t="shared" si="3"/>
        <v>1136</v>
      </c>
      <c r="AC30" s="72">
        <f t="shared" si="3"/>
        <v>1124.54</v>
      </c>
      <c r="AD30" s="41">
        <v>2178007</v>
      </c>
      <c r="AE30" s="42">
        <v>0</v>
      </c>
      <c r="AF30" s="42">
        <v>72861</v>
      </c>
      <c r="AG30" s="42">
        <v>36578</v>
      </c>
      <c r="AH30" s="42">
        <v>331558</v>
      </c>
      <c r="AI30" s="42">
        <v>215481</v>
      </c>
      <c r="AJ30" s="74">
        <f t="shared" si="4"/>
        <v>2834485</v>
      </c>
      <c r="AK30" s="48">
        <v>1606025</v>
      </c>
      <c r="AL30" s="48">
        <v>0</v>
      </c>
      <c r="AM30" s="75">
        <f t="shared" si="5"/>
        <v>1606025</v>
      </c>
      <c r="AN30" s="75">
        <f t="shared" si="6"/>
        <v>4440510</v>
      </c>
      <c r="AO30" s="76" t="s">
        <v>56</v>
      </c>
      <c r="AP30" s="76"/>
    </row>
    <row r="31" spans="1:42" ht="60" x14ac:dyDescent="0.25">
      <c r="A31" s="54" t="s">
        <v>55</v>
      </c>
      <c r="B31" s="54" t="s">
        <v>37</v>
      </c>
      <c r="C31" s="54" t="s">
        <v>35</v>
      </c>
      <c r="D31" s="38">
        <v>29</v>
      </c>
      <c r="E31" s="38">
        <v>25.351351350000002</v>
      </c>
      <c r="F31" s="38">
        <v>555</v>
      </c>
      <c r="G31" s="38">
        <v>541.52432429999999</v>
      </c>
      <c r="H31" s="38">
        <v>458</v>
      </c>
      <c r="I31" s="38">
        <v>449.3</v>
      </c>
      <c r="J31" s="38">
        <v>180</v>
      </c>
      <c r="K31" s="38">
        <v>177.59729730000001</v>
      </c>
      <c r="L31" s="38">
        <v>4</v>
      </c>
      <c r="M31" s="38">
        <v>4</v>
      </c>
      <c r="N31" s="38">
        <v>4</v>
      </c>
      <c r="O31" s="38">
        <v>0.97297297299999996</v>
      </c>
      <c r="P31" s="70">
        <f t="shared" si="0"/>
        <v>1230</v>
      </c>
      <c r="Q31" s="70">
        <f t="shared" si="0"/>
        <v>1198.7459459229999</v>
      </c>
      <c r="R31" s="38">
        <v>51</v>
      </c>
      <c r="S31" s="38">
        <v>51</v>
      </c>
      <c r="T31" s="38">
        <v>5</v>
      </c>
      <c r="U31" s="38">
        <v>5</v>
      </c>
      <c r="V31" s="38">
        <v>87</v>
      </c>
      <c r="W31" s="38">
        <v>87</v>
      </c>
      <c r="X31" s="38"/>
      <c r="Y31" s="38"/>
      <c r="Z31" s="71">
        <f t="shared" si="1"/>
        <v>143</v>
      </c>
      <c r="AA31" s="71">
        <f t="shared" si="2"/>
        <v>143</v>
      </c>
      <c r="AB31" s="72">
        <f t="shared" si="3"/>
        <v>1373</v>
      </c>
      <c r="AC31" s="72">
        <f t="shared" si="3"/>
        <v>1341.7459459229999</v>
      </c>
      <c r="AD31" s="41">
        <v>3330803</v>
      </c>
      <c r="AE31" s="42">
        <v>81769</v>
      </c>
      <c r="AF31" s="42"/>
      <c r="AG31" s="42">
        <v>23900</v>
      </c>
      <c r="AH31" s="42">
        <v>653164</v>
      </c>
      <c r="AI31" s="42">
        <v>278560</v>
      </c>
      <c r="AJ31" s="74">
        <f t="shared" si="4"/>
        <v>4368196</v>
      </c>
      <c r="AK31" s="48">
        <v>1275438.32</v>
      </c>
      <c r="AL31" s="48"/>
      <c r="AM31" s="75">
        <f t="shared" si="5"/>
        <v>1275438.32</v>
      </c>
      <c r="AN31" s="75">
        <f t="shared" si="6"/>
        <v>5643634.3200000003</v>
      </c>
      <c r="AO31" s="76"/>
      <c r="AP31" s="76"/>
    </row>
    <row r="32" spans="1:42" ht="60" x14ac:dyDescent="0.25">
      <c r="A32" s="54" t="s">
        <v>67</v>
      </c>
      <c r="B32" s="54" t="s">
        <v>57</v>
      </c>
      <c r="C32" s="54" t="s">
        <v>35</v>
      </c>
      <c r="D32" s="38"/>
      <c r="E32" s="38"/>
      <c r="F32" s="38"/>
      <c r="G32" s="38"/>
      <c r="H32" s="38"/>
      <c r="I32" s="38"/>
      <c r="J32" s="38"/>
      <c r="K32" s="38"/>
      <c r="L32" s="38"/>
      <c r="M32" s="38"/>
      <c r="N32" s="38">
        <v>2056</v>
      </c>
      <c r="O32" s="38">
        <v>1977.2</v>
      </c>
      <c r="P32" s="70">
        <f t="shared" si="0"/>
        <v>2056</v>
      </c>
      <c r="Q32" s="70">
        <f t="shared" si="0"/>
        <v>1977.2</v>
      </c>
      <c r="R32" s="38">
        <v>79</v>
      </c>
      <c r="S32" s="38">
        <v>25.1</v>
      </c>
      <c r="T32" s="38"/>
      <c r="U32" s="38"/>
      <c r="V32" s="38"/>
      <c r="W32" s="38"/>
      <c r="X32" s="38"/>
      <c r="Y32" s="38"/>
      <c r="Z32" s="71">
        <f t="shared" si="1"/>
        <v>79</v>
      </c>
      <c r="AA32" s="71">
        <f t="shared" si="2"/>
        <v>25.1</v>
      </c>
      <c r="AB32" s="72">
        <f t="shared" si="3"/>
        <v>2135</v>
      </c>
      <c r="AC32" s="72">
        <f t="shared" si="3"/>
        <v>2002.3</v>
      </c>
      <c r="AD32" s="41">
        <v>5389804.4199999999</v>
      </c>
      <c r="AE32" s="42">
        <v>336371.49</v>
      </c>
      <c r="AF32" s="42">
        <v>0</v>
      </c>
      <c r="AG32" s="42">
        <v>167422.06</v>
      </c>
      <c r="AH32" s="42">
        <v>1101827.1399999999</v>
      </c>
      <c r="AI32" s="42">
        <v>457794.95</v>
      </c>
      <c r="AJ32" s="74">
        <f t="shared" si="4"/>
        <v>7453220.0599999996</v>
      </c>
      <c r="AK32" s="48">
        <v>560142</v>
      </c>
      <c r="AL32" s="48"/>
      <c r="AM32" s="75">
        <f t="shared" si="5"/>
        <v>560142</v>
      </c>
      <c r="AN32" s="75">
        <f t="shared" si="6"/>
        <v>8013362.0599999996</v>
      </c>
      <c r="AO32" s="76"/>
      <c r="AP32" s="76"/>
    </row>
    <row r="33" spans="1:42" ht="60" x14ac:dyDescent="0.25">
      <c r="A33" s="54" t="s">
        <v>58</v>
      </c>
      <c r="B33" s="54" t="s">
        <v>40</v>
      </c>
      <c r="C33" s="54" t="s">
        <v>35</v>
      </c>
      <c r="D33" s="38"/>
      <c r="E33" s="38"/>
      <c r="F33" s="38"/>
      <c r="G33" s="38"/>
      <c r="H33" s="38"/>
      <c r="I33" s="38"/>
      <c r="J33" s="38"/>
      <c r="K33" s="38"/>
      <c r="L33" s="38">
        <v>1</v>
      </c>
      <c r="M33" s="38">
        <v>1</v>
      </c>
      <c r="N33" s="38">
        <v>2055</v>
      </c>
      <c r="O33" s="38">
        <v>1978.1</v>
      </c>
      <c r="P33" s="70">
        <f t="shared" si="0"/>
        <v>2056</v>
      </c>
      <c r="Q33" s="70">
        <f t="shared" si="0"/>
        <v>1979.1</v>
      </c>
      <c r="R33" s="38">
        <v>56</v>
      </c>
      <c r="S33" s="38">
        <v>56</v>
      </c>
      <c r="T33" s="38"/>
      <c r="U33" s="38"/>
      <c r="V33" s="38">
        <v>14</v>
      </c>
      <c r="W33" s="38">
        <v>14</v>
      </c>
      <c r="X33" s="38"/>
      <c r="Y33" s="38"/>
      <c r="Z33" s="71">
        <f t="shared" si="1"/>
        <v>70</v>
      </c>
      <c r="AA33" s="71">
        <f t="shared" si="2"/>
        <v>70</v>
      </c>
      <c r="AB33" s="72">
        <f t="shared" si="3"/>
        <v>2126</v>
      </c>
      <c r="AC33" s="72">
        <f t="shared" si="3"/>
        <v>2049.1</v>
      </c>
      <c r="AD33" s="41">
        <v>5423328</v>
      </c>
      <c r="AE33" s="42">
        <v>331618</v>
      </c>
      <c r="AF33" s="42">
        <v>0</v>
      </c>
      <c r="AG33" s="42">
        <v>161473</v>
      </c>
      <c r="AH33" s="42">
        <v>1107614</v>
      </c>
      <c r="AI33" s="42">
        <v>463632</v>
      </c>
      <c r="AJ33" s="74">
        <f t="shared" si="4"/>
        <v>7487665</v>
      </c>
      <c r="AK33" s="48">
        <v>454073</v>
      </c>
      <c r="AL33" s="48">
        <v>0</v>
      </c>
      <c r="AM33" s="75">
        <f t="shared" si="5"/>
        <v>454073</v>
      </c>
      <c r="AN33" s="75">
        <f t="shared" si="6"/>
        <v>7941738</v>
      </c>
      <c r="AO33" s="76"/>
      <c r="AP33" s="76"/>
    </row>
    <row r="34" spans="1:42" x14ac:dyDescent="0.25">
      <c r="A34" s="54"/>
      <c r="B34" s="54"/>
      <c r="C34" s="54"/>
      <c r="D34" s="38"/>
      <c r="E34" s="38"/>
      <c r="F34" s="38"/>
      <c r="G34" s="38"/>
      <c r="H34" s="38"/>
      <c r="I34" s="38"/>
      <c r="J34" s="38"/>
      <c r="K34" s="38"/>
      <c r="L34" s="38"/>
      <c r="M34" s="38"/>
      <c r="N34" s="38"/>
      <c r="O34" s="38"/>
      <c r="P34" s="70">
        <f t="shared" si="0"/>
        <v>0</v>
      </c>
      <c r="Q34" s="70">
        <f t="shared" si="0"/>
        <v>0</v>
      </c>
      <c r="R34" s="38"/>
      <c r="S34" s="38"/>
      <c r="T34" s="38"/>
      <c r="U34" s="38"/>
      <c r="V34" s="38"/>
      <c r="W34" s="38"/>
      <c r="X34" s="38"/>
      <c r="Y34" s="38"/>
      <c r="Z34" s="71">
        <f t="shared" si="1"/>
        <v>0</v>
      </c>
      <c r="AA34" s="71">
        <f t="shared" si="2"/>
        <v>0</v>
      </c>
      <c r="AB34" s="72">
        <f t="shared" si="3"/>
        <v>0</v>
      </c>
      <c r="AC34" s="72">
        <f t="shared" si="3"/>
        <v>0</v>
      </c>
      <c r="AD34" s="41"/>
      <c r="AE34" s="42"/>
      <c r="AF34" s="42"/>
      <c r="AG34" s="42"/>
      <c r="AH34" s="42"/>
      <c r="AI34" s="42"/>
      <c r="AJ34" s="74">
        <f t="shared" si="4"/>
        <v>0</v>
      </c>
      <c r="AK34" s="48"/>
      <c r="AL34" s="48"/>
      <c r="AM34" s="75">
        <f t="shared" si="5"/>
        <v>0</v>
      </c>
      <c r="AN34" s="75">
        <f t="shared" si="6"/>
        <v>0</v>
      </c>
      <c r="AO34" s="76"/>
      <c r="AP34" s="76"/>
    </row>
    <row r="35" spans="1:42" x14ac:dyDescent="0.25">
      <c r="A35" s="54"/>
      <c r="B35" s="54"/>
      <c r="C35" s="54"/>
      <c r="D35" s="38"/>
      <c r="E35" s="38"/>
      <c r="F35" s="38"/>
      <c r="G35" s="38"/>
      <c r="H35" s="38"/>
      <c r="I35" s="38"/>
      <c r="J35" s="38"/>
      <c r="K35" s="38"/>
      <c r="L35" s="38"/>
      <c r="M35" s="38"/>
      <c r="N35" s="38"/>
      <c r="O35" s="38"/>
      <c r="P35" s="70">
        <f t="shared" si="0"/>
        <v>0</v>
      </c>
      <c r="Q35" s="70">
        <f t="shared" si="0"/>
        <v>0</v>
      </c>
      <c r="R35" s="38"/>
      <c r="S35" s="38"/>
      <c r="T35" s="38"/>
      <c r="U35" s="38"/>
      <c r="V35" s="38"/>
      <c r="W35" s="38"/>
      <c r="X35" s="38"/>
      <c r="Y35" s="38"/>
      <c r="Z35" s="71">
        <f t="shared" si="1"/>
        <v>0</v>
      </c>
      <c r="AA35" s="71">
        <f t="shared" si="2"/>
        <v>0</v>
      </c>
      <c r="AB35" s="72">
        <f t="shared" si="3"/>
        <v>0</v>
      </c>
      <c r="AC35" s="72">
        <f t="shared" si="3"/>
        <v>0</v>
      </c>
      <c r="AD35" s="41"/>
      <c r="AE35" s="42"/>
      <c r="AF35" s="42"/>
      <c r="AG35" s="42"/>
      <c r="AH35" s="42"/>
      <c r="AI35" s="42"/>
      <c r="AJ35" s="74">
        <f t="shared" si="4"/>
        <v>0</v>
      </c>
      <c r="AK35" s="48"/>
      <c r="AL35" s="48"/>
      <c r="AM35" s="75">
        <f t="shared" si="5"/>
        <v>0</v>
      </c>
      <c r="AN35" s="75">
        <f t="shared" si="6"/>
        <v>0</v>
      </c>
      <c r="AO35" s="76"/>
      <c r="AP35" s="76"/>
    </row>
    <row r="36" spans="1:42" x14ac:dyDescent="0.25">
      <c r="A36" s="54"/>
      <c r="B36" s="54"/>
      <c r="C36" s="54"/>
      <c r="D36" s="38"/>
      <c r="E36" s="38"/>
      <c r="F36" s="38"/>
      <c r="G36" s="38"/>
      <c r="H36" s="38"/>
      <c r="I36" s="38"/>
      <c r="J36" s="38"/>
      <c r="K36" s="38"/>
      <c r="L36" s="38"/>
      <c r="M36" s="38"/>
      <c r="N36" s="38"/>
      <c r="O36" s="38"/>
      <c r="P36" s="70">
        <f t="shared" si="0"/>
        <v>0</v>
      </c>
      <c r="Q36" s="70">
        <f t="shared" si="0"/>
        <v>0</v>
      </c>
      <c r="R36" s="38"/>
      <c r="S36" s="38"/>
      <c r="T36" s="38"/>
      <c r="U36" s="38"/>
      <c r="V36" s="38"/>
      <c r="W36" s="38"/>
      <c r="X36" s="38"/>
      <c r="Y36" s="38"/>
      <c r="Z36" s="71">
        <f t="shared" si="1"/>
        <v>0</v>
      </c>
      <c r="AA36" s="71">
        <f t="shared" si="2"/>
        <v>0</v>
      </c>
      <c r="AB36" s="72">
        <f t="shared" si="3"/>
        <v>0</v>
      </c>
      <c r="AC36" s="72">
        <f t="shared" si="3"/>
        <v>0</v>
      </c>
      <c r="AD36" s="41"/>
      <c r="AE36" s="42"/>
      <c r="AF36" s="42"/>
      <c r="AG36" s="42"/>
      <c r="AH36" s="42"/>
      <c r="AI36" s="42"/>
      <c r="AJ36" s="74">
        <f t="shared" si="4"/>
        <v>0</v>
      </c>
      <c r="AK36" s="48"/>
      <c r="AL36" s="48"/>
      <c r="AM36" s="75">
        <f t="shared" si="5"/>
        <v>0</v>
      </c>
      <c r="AN36" s="75">
        <f t="shared" si="6"/>
        <v>0</v>
      </c>
      <c r="AO36" s="76"/>
      <c r="AP36" s="76"/>
    </row>
    <row r="37" spans="1:42" x14ac:dyDescent="0.25">
      <c r="A37" s="54"/>
      <c r="B37" s="54"/>
      <c r="C37" s="54"/>
      <c r="D37" s="38"/>
      <c r="E37" s="38"/>
      <c r="F37" s="38"/>
      <c r="G37" s="38"/>
      <c r="H37" s="38"/>
      <c r="I37" s="38"/>
      <c r="J37" s="38"/>
      <c r="K37" s="38"/>
      <c r="L37" s="38"/>
      <c r="M37" s="38"/>
      <c r="N37" s="38"/>
      <c r="O37" s="38"/>
      <c r="P37" s="70">
        <f t="shared" si="0"/>
        <v>0</v>
      </c>
      <c r="Q37" s="70">
        <f t="shared" si="0"/>
        <v>0</v>
      </c>
      <c r="R37" s="38"/>
      <c r="S37" s="38"/>
      <c r="T37" s="38"/>
      <c r="U37" s="38"/>
      <c r="V37" s="38"/>
      <c r="W37" s="38"/>
      <c r="X37" s="38"/>
      <c r="Y37" s="38"/>
      <c r="Z37" s="71">
        <f t="shared" si="1"/>
        <v>0</v>
      </c>
      <c r="AA37" s="71">
        <f t="shared" si="2"/>
        <v>0</v>
      </c>
      <c r="AB37" s="72">
        <f t="shared" si="3"/>
        <v>0</v>
      </c>
      <c r="AC37" s="72">
        <f t="shared" si="3"/>
        <v>0</v>
      </c>
      <c r="AD37" s="41"/>
      <c r="AE37" s="42"/>
      <c r="AF37" s="42"/>
      <c r="AG37" s="42"/>
      <c r="AH37" s="42"/>
      <c r="AI37" s="42"/>
      <c r="AJ37" s="74">
        <f t="shared" si="4"/>
        <v>0</v>
      </c>
      <c r="AK37" s="48"/>
      <c r="AL37" s="48"/>
      <c r="AM37" s="75">
        <f t="shared" si="5"/>
        <v>0</v>
      </c>
      <c r="AN37" s="75">
        <f t="shared" si="6"/>
        <v>0</v>
      </c>
      <c r="AO37" s="76"/>
      <c r="AP37" s="76"/>
    </row>
    <row r="38" spans="1:42" x14ac:dyDescent="0.25">
      <c r="A38" s="54"/>
      <c r="B38" s="54"/>
      <c r="C38" s="54"/>
      <c r="D38" s="38"/>
      <c r="E38" s="38"/>
      <c r="F38" s="38"/>
      <c r="G38" s="38"/>
      <c r="H38" s="38"/>
      <c r="I38" s="38"/>
      <c r="J38" s="38"/>
      <c r="K38" s="38"/>
      <c r="L38" s="38"/>
      <c r="M38" s="38"/>
      <c r="N38" s="38"/>
      <c r="O38" s="38"/>
      <c r="P38" s="70">
        <f t="shared" si="0"/>
        <v>0</v>
      </c>
      <c r="Q38" s="70">
        <f t="shared" si="0"/>
        <v>0</v>
      </c>
      <c r="R38" s="38"/>
      <c r="S38" s="38"/>
      <c r="T38" s="38"/>
      <c r="U38" s="38"/>
      <c r="V38" s="38"/>
      <c r="W38" s="38"/>
      <c r="X38" s="38"/>
      <c r="Y38" s="38"/>
      <c r="Z38" s="71">
        <f t="shared" si="1"/>
        <v>0</v>
      </c>
      <c r="AA38" s="71">
        <f t="shared" si="2"/>
        <v>0</v>
      </c>
      <c r="AB38" s="72">
        <f t="shared" si="3"/>
        <v>0</v>
      </c>
      <c r="AC38" s="72">
        <f t="shared" si="3"/>
        <v>0</v>
      </c>
      <c r="AD38" s="41"/>
      <c r="AE38" s="42"/>
      <c r="AF38" s="42"/>
      <c r="AG38" s="42"/>
      <c r="AH38" s="42"/>
      <c r="AI38" s="42"/>
      <c r="AJ38" s="74">
        <f t="shared" si="4"/>
        <v>0</v>
      </c>
      <c r="AK38" s="48"/>
      <c r="AL38" s="48"/>
      <c r="AM38" s="75">
        <f t="shared" si="5"/>
        <v>0</v>
      </c>
      <c r="AN38" s="75">
        <f t="shared" si="6"/>
        <v>0</v>
      </c>
      <c r="AO38" s="76"/>
      <c r="AP38" s="76"/>
    </row>
    <row r="39" spans="1:42" x14ac:dyDescent="0.25">
      <c r="A39" s="54"/>
      <c r="B39" s="54"/>
      <c r="C39" s="54"/>
      <c r="D39" s="38"/>
      <c r="E39" s="38"/>
      <c r="F39" s="38"/>
      <c r="G39" s="38"/>
      <c r="H39" s="38"/>
      <c r="I39" s="38"/>
      <c r="J39" s="38"/>
      <c r="K39" s="38"/>
      <c r="L39" s="38"/>
      <c r="M39" s="38"/>
      <c r="N39" s="38"/>
      <c r="O39" s="38"/>
      <c r="P39" s="70">
        <f t="shared" si="0"/>
        <v>0</v>
      </c>
      <c r="Q39" s="70">
        <f t="shared" si="0"/>
        <v>0</v>
      </c>
      <c r="R39" s="38"/>
      <c r="S39" s="38"/>
      <c r="T39" s="38"/>
      <c r="U39" s="38"/>
      <c r="V39" s="38"/>
      <c r="W39" s="38"/>
      <c r="X39" s="38"/>
      <c r="Y39" s="38"/>
      <c r="Z39" s="71">
        <f t="shared" si="1"/>
        <v>0</v>
      </c>
      <c r="AA39" s="71">
        <f t="shared" si="2"/>
        <v>0</v>
      </c>
      <c r="AB39" s="72">
        <f t="shared" si="3"/>
        <v>0</v>
      </c>
      <c r="AC39" s="72">
        <f t="shared" si="3"/>
        <v>0</v>
      </c>
      <c r="AD39" s="41"/>
      <c r="AE39" s="42"/>
      <c r="AF39" s="42"/>
      <c r="AG39" s="42"/>
      <c r="AH39" s="42"/>
      <c r="AI39" s="42"/>
      <c r="AJ39" s="74">
        <f t="shared" si="4"/>
        <v>0</v>
      </c>
      <c r="AK39" s="48"/>
      <c r="AL39" s="48"/>
      <c r="AM39" s="75">
        <f t="shared" si="5"/>
        <v>0</v>
      </c>
      <c r="AN39" s="75">
        <f t="shared" si="6"/>
        <v>0</v>
      </c>
      <c r="AO39" s="76"/>
      <c r="AP39" s="76"/>
    </row>
    <row r="40" spans="1:42" x14ac:dyDescent="0.25">
      <c r="A40" s="54"/>
      <c r="B40" s="54"/>
      <c r="C40" s="54"/>
      <c r="D40" s="38"/>
      <c r="E40" s="38"/>
      <c r="F40" s="38"/>
      <c r="G40" s="38"/>
      <c r="H40" s="38"/>
      <c r="I40" s="38"/>
      <c r="J40" s="38"/>
      <c r="K40" s="38"/>
      <c r="L40" s="38"/>
      <c r="M40" s="38"/>
      <c r="N40" s="38"/>
      <c r="O40" s="38"/>
      <c r="P40" s="70">
        <f t="shared" si="0"/>
        <v>0</v>
      </c>
      <c r="Q40" s="70">
        <f t="shared" si="0"/>
        <v>0</v>
      </c>
      <c r="R40" s="38"/>
      <c r="S40" s="38"/>
      <c r="T40" s="38"/>
      <c r="U40" s="38"/>
      <c r="V40" s="38"/>
      <c r="W40" s="38"/>
      <c r="X40" s="38"/>
      <c r="Y40" s="38"/>
      <c r="Z40" s="71">
        <f t="shared" si="1"/>
        <v>0</v>
      </c>
      <c r="AA40" s="71">
        <f t="shared" si="2"/>
        <v>0</v>
      </c>
      <c r="AB40" s="72">
        <f t="shared" si="3"/>
        <v>0</v>
      </c>
      <c r="AC40" s="72">
        <f t="shared" si="3"/>
        <v>0</v>
      </c>
      <c r="AD40" s="41"/>
      <c r="AE40" s="42"/>
      <c r="AF40" s="42"/>
      <c r="AG40" s="42"/>
      <c r="AH40" s="42"/>
      <c r="AI40" s="42"/>
      <c r="AJ40" s="74">
        <f t="shared" si="4"/>
        <v>0</v>
      </c>
      <c r="AK40" s="48"/>
      <c r="AL40" s="48"/>
      <c r="AM40" s="75">
        <f t="shared" si="5"/>
        <v>0</v>
      </c>
      <c r="AN40" s="75">
        <f t="shared" si="6"/>
        <v>0</v>
      </c>
      <c r="AO40" s="76"/>
      <c r="AP40" s="76"/>
    </row>
    <row r="41" spans="1:42" x14ac:dyDescent="0.25">
      <c r="A41" s="54"/>
      <c r="B41" s="54"/>
      <c r="C41" s="54"/>
      <c r="D41" s="38"/>
      <c r="E41" s="38"/>
      <c r="F41" s="38"/>
      <c r="G41" s="38"/>
      <c r="H41" s="38"/>
      <c r="I41" s="38"/>
      <c r="J41" s="38"/>
      <c r="K41" s="38"/>
      <c r="L41" s="38"/>
      <c r="M41" s="38"/>
      <c r="N41" s="38"/>
      <c r="O41" s="38"/>
      <c r="P41" s="70">
        <f t="shared" si="0"/>
        <v>0</v>
      </c>
      <c r="Q41" s="70">
        <f t="shared" si="0"/>
        <v>0</v>
      </c>
      <c r="R41" s="38"/>
      <c r="S41" s="38"/>
      <c r="T41" s="38"/>
      <c r="U41" s="38"/>
      <c r="V41" s="38"/>
      <c r="W41" s="38"/>
      <c r="X41" s="38"/>
      <c r="Y41" s="38"/>
      <c r="Z41" s="71">
        <f t="shared" si="1"/>
        <v>0</v>
      </c>
      <c r="AA41" s="71">
        <f t="shared" si="2"/>
        <v>0</v>
      </c>
      <c r="AB41" s="72">
        <f t="shared" si="3"/>
        <v>0</v>
      </c>
      <c r="AC41" s="72">
        <f t="shared" si="3"/>
        <v>0</v>
      </c>
      <c r="AD41" s="41"/>
      <c r="AE41" s="42"/>
      <c r="AF41" s="42"/>
      <c r="AG41" s="42"/>
      <c r="AH41" s="42"/>
      <c r="AI41" s="42"/>
      <c r="AJ41" s="74">
        <f t="shared" si="4"/>
        <v>0</v>
      </c>
      <c r="AK41" s="48"/>
      <c r="AL41" s="48"/>
      <c r="AM41" s="75">
        <f t="shared" si="5"/>
        <v>0</v>
      </c>
      <c r="AN41" s="75">
        <f t="shared" si="6"/>
        <v>0</v>
      </c>
      <c r="AO41" s="76"/>
      <c r="AP41" s="76"/>
    </row>
    <row r="42" spans="1:42" x14ac:dyDescent="0.25">
      <c r="A42" s="54"/>
      <c r="B42" s="54"/>
      <c r="C42" s="54"/>
      <c r="D42" s="38"/>
      <c r="E42" s="38"/>
      <c r="F42" s="38"/>
      <c r="G42" s="38"/>
      <c r="H42" s="38"/>
      <c r="I42" s="38"/>
      <c r="J42" s="38"/>
      <c r="K42" s="38"/>
      <c r="L42" s="38"/>
      <c r="M42" s="38"/>
      <c r="N42" s="38"/>
      <c r="O42" s="38"/>
      <c r="P42" s="70">
        <f t="shared" si="0"/>
        <v>0</v>
      </c>
      <c r="Q42" s="70">
        <f t="shared" si="0"/>
        <v>0</v>
      </c>
      <c r="R42" s="38"/>
      <c r="S42" s="38"/>
      <c r="T42" s="38"/>
      <c r="U42" s="38"/>
      <c r="V42" s="38"/>
      <c r="W42" s="38"/>
      <c r="X42" s="38"/>
      <c r="Y42" s="38"/>
      <c r="Z42" s="71">
        <f t="shared" si="1"/>
        <v>0</v>
      </c>
      <c r="AA42" s="71">
        <f t="shared" si="2"/>
        <v>0</v>
      </c>
      <c r="AB42" s="72">
        <f t="shared" si="3"/>
        <v>0</v>
      </c>
      <c r="AC42" s="72">
        <f t="shared" si="3"/>
        <v>0</v>
      </c>
      <c r="AD42" s="41"/>
      <c r="AE42" s="42"/>
      <c r="AF42" s="42"/>
      <c r="AG42" s="42"/>
      <c r="AH42" s="42"/>
      <c r="AI42" s="42"/>
      <c r="AJ42" s="74">
        <f t="shared" si="4"/>
        <v>0</v>
      </c>
      <c r="AK42" s="48"/>
      <c r="AL42" s="48"/>
      <c r="AM42" s="75">
        <f t="shared" si="5"/>
        <v>0</v>
      </c>
      <c r="AN42" s="75">
        <f t="shared" si="6"/>
        <v>0</v>
      </c>
      <c r="AO42" s="76"/>
      <c r="AP42" s="76"/>
    </row>
    <row r="43" spans="1:42" x14ac:dyDescent="0.25">
      <c r="A43" s="54"/>
      <c r="B43" s="54"/>
      <c r="C43" s="54"/>
      <c r="D43" s="38"/>
      <c r="E43" s="38"/>
      <c r="F43" s="38"/>
      <c r="G43" s="38"/>
      <c r="H43" s="38"/>
      <c r="I43" s="38"/>
      <c r="J43" s="38"/>
      <c r="K43" s="38"/>
      <c r="L43" s="38"/>
      <c r="M43" s="38"/>
      <c r="N43" s="38"/>
      <c r="O43" s="38"/>
      <c r="P43" s="70">
        <f t="shared" si="0"/>
        <v>0</v>
      </c>
      <c r="Q43" s="70">
        <f t="shared" si="0"/>
        <v>0</v>
      </c>
      <c r="R43" s="38"/>
      <c r="S43" s="38"/>
      <c r="T43" s="38"/>
      <c r="U43" s="38"/>
      <c r="V43" s="38"/>
      <c r="W43" s="38"/>
      <c r="X43" s="38"/>
      <c r="Y43" s="38"/>
      <c r="Z43" s="71">
        <f t="shared" si="1"/>
        <v>0</v>
      </c>
      <c r="AA43" s="71">
        <f t="shared" si="2"/>
        <v>0</v>
      </c>
      <c r="AB43" s="72">
        <f t="shared" si="3"/>
        <v>0</v>
      </c>
      <c r="AC43" s="72">
        <f t="shared" si="3"/>
        <v>0</v>
      </c>
      <c r="AD43" s="41"/>
      <c r="AE43" s="42"/>
      <c r="AF43" s="42"/>
      <c r="AG43" s="42"/>
      <c r="AH43" s="42"/>
      <c r="AI43" s="42"/>
      <c r="AJ43" s="74">
        <f t="shared" si="4"/>
        <v>0</v>
      </c>
      <c r="AK43" s="48"/>
      <c r="AL43" s="48"/>
      <c r="AM43" s="75">
        <f t="shared" si="5"/>
        <v>0</v>
      </c>
      <c r="AN43" s="75">
        <f t="shared" si="6"/>
        <v>0</v>
      </c>
      <c r="AO43" s="76"/>
      <c r="AP43" s="76"/>
    </row>
    <row r="44" spans="1:42" x14ac:dyDescent="0.25">
      <c r="A44" s="54"/>
      <c r="B44" s="54"/>
      <c r="C44" s="54"/>
      <c r="D44" s="38"/>
      <c r="E44" s="38"/>
      <c r="F44" s="38"/>
      <c r="G44" s="38"/>
      <c r="H44" s="38"/>
      <c r="I44" s="38"/>
      <c r="J44" s="38"/>
      <c r="K44" s="38"/>
      <c r="L44" s="38"/>
      <c r="M44" s="38"/>
      <c r="N44" s="38"/>
      <c r="O44" s="38"/>
      <c r="P44" s="70">
        <f t="shared" si="0"/>
        <v>0</v>
      </c>
      <c r="Q44" s="70">
        <f t="shared" si="0"/>
        <v>0</v>
      </c>
      <c r="R44" s="38"/>
      <c r="S44" s="38"/>
      <c r="T44" s="38"/>
      <c r="U44" s="38"/>
      <c r="V44" s="38"/>
      <c r="W44" s="38"/>
      <c r="X44" s="38"/>
      <c r="Y44" s="38"/>
      <c r="Z44" s="71">
        <f t="shared" si="1"/>
        <v>0</v>
      </c>
      <c r="AA44" s="71">
        <f t="shared" si="2"/>
        <v>0</v>
      </c>
      <c r="AB44" s="72">
        <f t="shared" si="3"/>
        <v>0</v>
      </c>
      <c r="AC44" s="72">
        <f t="shared" si="3"/>
        <v>0</v>
      </c>
      <c r="AD44" s="41"/>
      <c r="AE44" s="42"/>
      <c r="AF44" s="42"/>
      <c r="AG44" s="42"/>
      <c r="AH44" s="42"/>
      <c r="AI44" s="42"/>
      <c r="AJ44" s="74">
        <f t="shared" si="4"/>
        <v>0</v>
      </c>
      <c r="AK44" s="48"/>
      <c r="AL44" s="48"/>
      <c r="AM44" s="75">
        <f t="shared" si="5"/>
        <v>0</v>
      </c>
      <c r="AN44" s="75">
        <f t="shared" si="6"/>
        <v>0</v>
      </c>
      <c r="AO44" s="76"/>
      <c r="AP44" s="76"/>
    </row>
    <row r="45" spans="1:42" x14ac:dyDescent="0.25">
      <c r="A45" s="54"/>
      <c r="B45" s="54"/>
      <c r="C45" s="54"/>
      <c r="D45" s="38"/>
      <c r="E45" s="38"/>
      <c r="F45" s="38"/>
      <c r="G45" s="38"/>
      <c r="H45" s="38"/>
      <c r="I45" s="38"/>
      <c r="J45" s="38"/>
      <c r="K45" s="38"/>
      <c r="L45" s="38"/>
      <c r="M45" s="38"/>
      <c r="N45" s="38"/>
      <c r="O45" s="38"/>
      <c r="P45" s="70">
        <f t="shared" si="0"/>
        <v>0</v>
      </c>
      <c r="Q45" s="70">
        <f t="shared" si="0"/>
        <v>0</v>
      </c>
      <c r="R45" s="38"/>
      <c r="S45" s="38"/>
      <c r="T45" s="38"/>
      <c r="U45" s="38"/>
      <c r="V45" s="38"/>
      <c r="W45" s="38"/>
      <c r="X45" s="38"/>
      <c r="Y45" s="38"/>
      <c r="Z45" s="71">
        <f t="shared" si="1"/>
        <v>0</v>
      </c>
      <c r="AA45" s="71">
        <f t="shared" si="2"/>
        <v>0</v>
      </c>
      <c r="AB45" s="72">
        <f t="shared" si="3"/>
        <v>0</v>
      </c>
      <c r="AC45" s="72">
        <f t="shared" si="3"/>
        <v>0</v>
      </c>
      <c r="AD45" s="41"/>
      <c r="AE45" s="42"/>
      <c r="AF45" s="42"/>
      <c r="AG45" s="42"/>
      <c r="AH45" s="42"/>
      <c r="AI45" s="42"/>
      <c r="AJ45" s="74">
        <f t="shared" si="4"/>
        <v>0</v>
      </c>
      <c r="AK45" s="48"/>
      <c r="AL45" s="48"/>
      <c r="AM45" s="75">
        <f t="shared" si="5"/>
        <v>0</v>
      </c>
      <c r="AN45" s="75">
        <f t="shared" si="6"/>
        <v>0</v>
      </c>
      <c r="AO45" s="76"/>
      <c r="AP45" s="76"/>
    </row>
    <row r="46" spans="1:42" x14ac:dyDescent="0.25">
      <c r="A46" s="54"/>
      <c r="B46" s="54"/>
      <c r="C46" s="54"/>
      <c r="D46" s="38"/>
      <c r="E46" s="38"/>
      <c r="F46" s="38"/>
      <c r="G46" s="38"/>
      <c r="H46" s="38"/>
      <c r="I46" s="38"/>
      <c r="J46" s="38"/>
      <c r="K46" s="38"/>
      <c r="L46" s="38"/>
      <c r="M46" s="38"/>
      <c r="N46" s="38"/>
      <c r="O46" s="38"/>
      <c r="P46" s="70">
        <f t="shared" si="0"/>
        <v>0</v>
      </c>
      <c r="Q46" s="70">
        <f t="shared" si="0"/>
        <v>0</v>
      </c>
      <c r="R46" s="38"/>
      <c r="S46" s="38"/>
      <c r="T46" s="38"/>
      <c r="U46" s="38"/>
      <c r="V46" s="38"/>
      <c r="W46" s="38"/>
      <c r="X46" s="38"/>
      <c r="Y46" s="38"/>
      <c r="Z46" s="71">
        <f t="shared" si="1"/>
        <v>0</v>
      </c>
      <c r="AA46" s="71">
        <f t="shared" si="2"/>
        <v>0</v>
      </c>
      <c r="AB46" s="72">
        <f t="shared" si="3"/>
        <v>0</v>
      </c>
      <c r="AC46" s="72">
        <f t="shared" si="3"/>
        <v>0</v>
      </c>
      <c r="AD46" s="41"/>
      <c r="AE46" s="42"/>
      <c r="AF46" s="42"/>
      <c r="AG46" s="42"/>
      <c r="AH46" s="42"/>
      <c r="AI46" s="42"/>
      <c r="AJ46" s="74">
        <f t="shared" si="4"/>
        <v>0</v>
      </c>
      <c r="AK46" s="48"/>
      <c r="AL46" s="48"/>
      <c r="AM46" s="75">
        <f t="shared" si="5"/>
        <v>0</v>
      </c>
      <c r="AN46" s="75">
        <f>SUM(AM46,AJ46)</f>
        <v>0</v>
      </c>
      <c r="AO46" s="76"/>
      <c r="AP46" s="76"/>
    </row>
    <row r="47" spans="1:42" x14ac:dyDescent="0.25">
      <c r="A47" s="54"/>
      <c r="B47" s="54"/>
      <c r="C47" s="54"/>
      <c r="D47" s="38"/>
      <c r="E47" s="38"/>
      <c r="F47" s="38"/>
      <c r="G47" s="38"/>
      <c r="H47" s="38"/>
      <c r="I47" s="38"/>
      <c r="J47" s="38"/>
      <c r="K47" s="38"/>
      <c r="L47" s="38"/>
      <c r="M47" s="38"/>
      <c r="N47" s="38"/>
      <c r="O47" s="38"/>
      <c r="P47" s="70">
        <f t="shared" si="0"/>
        <v>0</v>
      </c>
      <c r="Q47" s="70">
        <f t="shared" si="0"/>
        <v>0</v>
      </c>
      <c r="R47" s="38"/>
      <c r="S47" s="38"/>
      <c r="T47" s="38"/>
      <c r="U47" s="38"/>
      <c r="V47" s="38"/>
      <c r="W47" s="38"/>
      <c r="X47" s="38"/>
      <c r="Y47" s="38"/>
      <c r="Z47" s="71">
        <f t="shared" si="1"/>
        <v>0</v>
      </c>
      <c r="AA47" s="71">
        <f t="shared" si="2"/>
        <v>0</v>
      </c>
      <c r="AB47" s="72">
        <f t="shared" si="3"/>
        <v>0</v>
      </c>
      <c r="AC47" s="72">
        <f t="shared" si="3"/>
        <v>0</v>
      </c>
      <c r="AD47" s="41"/>
      <c r="AE47" s="42"/>
      <c r="AF47" s="42"/>
      <c r="AG47" s="42"/>
      <c r="AH47" s="42"/>
      <c r="AI47" s="42"/>
      <c r="AJ47" s="74">
        <f t="shared" si="4"/>
        <v>0</v>
      </c>
      <c r="AK47" s="48"/>
      <c r="AL47" s="48"/>
      <c r="AM47" s="75">
        <f t="shared" si="5"/>
        <v>0</v>
      </c>
      <c r="AN47" s="75">
        <f t="shared" ref="AN47:AN52" si="7">SUM(AM47,AJ47)</f>
        <v>0</v>
      </c>
      <c r="AO47" s="76"/>
      <c r="AP47" s="76"/>
    </row>
    <row r="48" spans="1:42" x14ac:dyDescent="0.25">
      <c r="A48" s="54"/>
      <c r="B48" s="54"/>
      <c r="C48" s="54"/>
      <c r="D48" s="38"/>
      <c r="E48" s="38"/>
      <c r="F48" s="38"/>
      <c r="G48" s="38"/>
      <c r="H48" s="38"/>
      <c r="I48" s="38"/>
      <c r="J48" s="38"/>
      <c r="K48" s="38"/>
      <c r="L48" s="38"/>
      <c r="M48" s="38"/>
      <c r="N48" s="38"/>
      <c r="O48" s="38"/>
      <c r="P48" s="70">
        <f t="shared" si="0"/>
        <v>0</v>
      </c>
      <c r="Q48" s="70">
        <f t="shared" si="0"/>
        <v>0</v>
      </c>
      <c r="R48" s="38"/>
      <c r="S48" s="38"/>
      <c r="T48" s="38"/>
      <c r="U48" s="38"/>
      <c r="V48" s="38"/>
      <c r="W48" s="38"/>
      <c r="X48" s="38"/>
      <c r="Y48" s="38"/>
      <c r="Z48" s="71">
        <f t="shared" si="1"/>
        <v>0</v>
      </c>
      <c r="AA48" s="71">
        <f t="shared" si="2"/>
        <v>0</v>
      </c>
      <c r="AB48" s="72">
        <f t="shared" si="3"/>
        <v>0</v>
      </c>
      <c r="AC48" s="72">
        <f t="shared" si="3"/>
        <v>0</v>
      </c>
      <c r="AD48" s="41"/>
      <c r="AE48" s="42"/>
      <c r="AF48" s="42"/>
      <c r="AG48" s="42"/>
      <c r="AH48" s="42"/>
      <c r="AI48" s="42"/>
      <c r="AJ48" s="74">
        <f t="shared" si="4"/>
        <v>0</v>
      </c>
      <c r="AK48" s="48"/>
      <c r="AL48" s="48"/>
      <c r="AM48" s="75">
        <f t="shared" si="5"/>
        <v>0</v>
      </c>
      <c r="AN48" s="75">
        <f t="shared" si="7"/>
        <v>0</v>
      </c>
      <c r="AO48" s="76"/>
      <c r="AP48" s="76"/>
    </row>
    <row r="49" spans="1:42" x14ac:dyDescent="0.25">
      <c r="A49" s="54"/>
      <c r="B49" s="54"/>
      <c r="C49" s="54"/>
      <c r="D49" s="38"/>
      <c r="E49" s="38"/>
      <c r="F49" s="38"/>
      <c r="G49" s="38"/>
      <c r="H49" s="38"/>
      <c r="I49" s="38"/>
      <c r="J49" s="38"/>
      <c r="K49" s="38"/>
      <c r="L49" s="38"/>
      <c r="M49" s="38"/>
      <c r="N49" s="38"/>
      <c r="O49" s="38"/>
      <c r="P49" s="70">
        <f t="shared" si="0"/>
        <v>0</v>
      </c>
      <c r="Q49" s="70">
        <f t="shared" si="0"/>
        <v>0</v>
      </c>
      <c r="R49" s="38"/>
      <c r="S49" s="38"/>
      <c r="T49" s="38"/>
      <c r="U49" s="38"/>
      <c r="V49" s="38"/>
      <c r="W49" s="38"/>
      <c r="X49" s="38"/>
      <c r="Y49" s="38"/>
      <c r="Z49" s="71">
        <f t="shared" si="1"/>
        <v>0</v>
      </c>
      <c r="AA49" s="71">
        <f t="shared" si="2"/>
        <v>0</v>
      </c>
      <c r="AB49" s="72">
        <f t="shared" si="3"/>
        <v>0</v>
      </c>
      <c r="AC49" s="72">
        <f t="shared" si="3"/>
        <v>0</v>
      </c>
      <c r="AD49" s="41"/>
      <c r="AE49" s="42"/>
      <c r="AF49" s="42"/>
      <c r="AG49" s="42"/>
      <c r="AH49" s="42"/>
      <c r="AI49" s="42"/>
      <c r="AJ49" s="74">
        <f t="shared" si="4"/>
        <v>0</v>
      </c>
      <c r="AK49" s="48"/>
      <c r="AL49" s="48"/>
      <c r="AM49" s="75">
        <f t="shared" si="5"/>
        <v>0</v>
      </c>
      <c r="AN49" s="75">
        <f t="shared" si="7"/>
        <v>0</v>
      </c>
      <c r="AO49" s="76"/>
      <c r="AP49" s="76"/>
    </row>
    <row r="50" spans="1:42" x14ac:dyDescent="0.25">
      <c r="A50" s="54"/>
      <c r="B50" s="54"/>
      <c r="C50" s="54"/>
      <c r="D50" s="38"/>
      <c r="E50" s="38"/>
      <c r="F50" s="38"/>
      <c r="G50" s="38"/>
      <c r="H50" s="38"/>
      <c r="I50" s="38"/>
      <c r="J50" s="38"/>
      <c r="K50" s="38"/>
      <c r="L50" s="38"/>
      <c r="M50" s="38"/>
      <c r="N50" s="38"/>
      <c r="O50" s="38"/>
      <c r="P50" s="70">
        <f t="shared" si="0"/>
        <v>0</v>
      </c>
      <c r="Q50" s="70">
        <f t="shared" si="0"/>
        <v>0</v>
      </c>
      <c r="R50" s="38"/>
      <c r="S50" s="38"/>
      <c r="T50" s="38"/>
      <c r="U50" s="38"/>
      <c r="V50" s="38"/>
      <c r="W50" s="38"/>
      <c r="X50" s="38"/>
      <c r="Y50" s="38"/>
      <c r="Z50" s="71">
        <f t="shared" si="1"/>
        <v>0</v>
      </c>
      <c r="AA50" s="71">
        <f t="shared" si="2"/>
        <v>0</v>
      </c>
      <c r="AB50" s="72">
        <f t="shared" si="3"/>
        <v>0</v>
      </c>
      <c r="AC50" s="72">
        <f t="shared" si="3"/>
        <v>0</v>
      </c>
      <c r="AD50" s="41"/>
      <c r="AE50" s="42"/>
      <c r="AF50" s="42"/>
      <c r="AG50" s="42"/>
      <c r="AH50" s="42"/>
      <c r="AI50" s="42"/>
      <c r="AJ50" s="74">
        <f t="shared" si="4"/>
        <v>0</v>
      </c>
      <c r="AK50" s="48"/>
      <c r="AL50" s="48"/>
      <c r="AM50" s="75">
        <f t="shared" si="5"/>
        <v>0</v>
      </c>
      <c r="AN50" s="75">
        <f t="shared" si="7"/>
        <v>0</v>
      </c>
      <c r="AO50" s="76"/>
      <c r="AP50" s="76"/>
    </row>
    <row r="51" spans="1:42" x14ac:dyDescent="0.25">
      <c r="A51" s="54"/>
      <c r="B51" s="54"/>
      <c r="C51" s="54"/>
      <c r="D51" s="38"/>
      <c r="E51" s="38"/>
      <c r="F51" s="38"/>
      <c r="G51" s="38"/>
      <c r="H51" s="38"/>
      <c r="I51" s="38"/>
      <c r="J51" s="38"/>
      <c r="K51" s="38"/>
      <c r="L51" s="38"/>
      <c r="M51" s="38"/>
      <c r="N51" s="38"/>
      <c r="O51" s="38"/>
      <c r="P51" s="70">
        <f t="shared" si="0"/>
        <v>0</v>
      </c>
      <c r="Q51" s="70">
        <f t="shared" si="0"/>
        <v>0</v>
      </c>
      <c r="R51" s="38"/>
      <c r="S51" s="38"/>
      <c r="T51" s="38"/>
      <c r="U51" s="38"/>
      <c r="V51" s="38"/>
      <c r="W51" s="38"/>
      <c r="X51" s="38"/>
      <c r="Y51" s="38"/>
      <c r="Z51" s="71">
        <f t="shared" si="1"/>
        <v>0</v>
      </c>
      <c r="AA51" s="71">
        <f t="shared" si="2"/>
        <v>0</v>
      </c>
      <c r="AB51" s="72">
        <f t="shared" si="3"/>
        <v>0</v>
      </c>
      <c r="AC51" s="72">
        <f t="shared" si="3"/>
        <v>0</v>
      </c>
      <c r="AD51" s="41"/>
      <c r="AE51" s="42"/>
      <c r="AF51" s="42"/>
      <c r="AG51" s="42"/>
      <c r="AH51" s="42"/>
      <c r="AI51" s="42"/>
      <c r="AJ51" s="74">
        <f t="shared" si="4"/>
        <v>0</v>
      </c>
      <c r="AK51" s="48"/>
      <c r="AL51" s="48"/>
      <c r="AM51" s="75">
        <f t="shared" si="5"/>
        <v>0</v>
      </c>
      <c r="AN51" s="75">
        <f t="shared" si="7"/>
        <v>0</v>
      </c>
      <c r="AO51" s="76"/>
      <c r="AP51" s="76"/>
    </row>
    <row r="52" spans="1:42" x14ac:dyDescent="0.25">
      <c r="A52" s="54"/>
      <c r="B52" s="54"/>
      <c r="C52" s="54"/>
      <c r="D52" s="38"/>
      <c r="E52" s="38"/>
      <c r="F52" s="38"/>
      <c r="G52" s="38"/>
      <c r="H52" s="38"/>
      <c r="I52" s="38"/>
      <c r="J52" s="38"/>
      <c r="K52" s="38"/>
      <c r="L52" s="38"/>
      <c r="M52" s="38"/>
      <c r="N52" s="38"/>
      <c r="O52" s="38"/>
      <c r="P52" s="70">
        <f t="shared" si="0"/>
        <v>0</v>
      </c>
      <c r="Q52" s="70">
        <f t="shared" si="0"/>
        <v>0</v>
      </c>
      <c r="R52" s="38"/>
      <c r="S52" s="38"/>
      <c r="T52" s="38"/>
      <c r="U52" s="38"/>
      <c r="V52" s="38"/>
      <c r="W52" s="38"/>
      <c r="X52" s="38"/>
      <c r="Y52" s="38"/>
      <c r="Z52" s="71">
        <f t="shared" si="1"/>
        <v>0</v>
      </c>
      <c r="AA52" s="71">
        <f t="shared" si="2"/>
        <v>0</v>
      </c>
      <c r="AB52" s="72">
        <f t="shared" si="3"/>
        <v>0</v>
      </c>
      <c r="AC52" s="72">
        <f t="shared" si="3"/>
        <v>0</v>
      </c>
      <c r="AD52" s="41"/>
      <c r="AE52" s="42"/>
      <c r="AF52" s="42"/>
      <c r="AG52" s="42"/>
      <c r="AH52" s="42"/>
      <c r="AI52" s="42"/>
      <c r="AJ52" s="74">
        <f t="shared" si="4"/>
        <v>0</v>
      </c>
      <c r="AK52" s="48"/>
      <c r="AL52" s="48"/>
      <c r="AM52" s="75">
        <f t="shared" si="5"/>
        <v>0</v>
      </c>
      <c r="AN52" s="75">
        <f t="shared" si="7"/>
        <v>0</v>
      </c>
      <c r="AO52" s="76"/>
      <c r="AP52" s="76"/>
    </row>
    <row r="53" spans="1:42" x14ac:dyDescent="0.25">
      <c r="A53" s="63"/>
      <c r="B53" s="63"/>
      <c r="C53" s="63"/>
      <c r="D53" s="63"/>
      <c r="E53" s="63"/>
      <c r="F53" s="63"/>
      <c r="G53" s="63"/>
      <c r="H53" s="63"/>
      <c r="I53" s="63"/>
      <c r="J53" s="63"/>
      <c r="K53" s="63"/>
      <c r="L53" s="63"/>
      <c r="M53" s="63"/>
      <c r="N53" s="63"/>
      <c r="O53" s="63"/>
    </row>
    <row r="54" spans="1:42" x14ac:dyDescent="0.25">
      <c r="A54" s="63"/>
      <c r="B54" s="63"/>
      <c r="C54" s="63"/>
      <c r="D54" s="63"/>
      <c r="E54" s="63"/>
      <c r="F54" s="63"/>
      <c r="G54" s="63"/>
      <c r="H54" s="63"/>
      <c r="I54" s="63"/>
      <c r="J54" s="63"/>
      <c r="K54" s="63"/>
      <c r="L54" s="63"/>
      <c r="M54" s="63"/>
      <c r="N54" s="63"/>
      <c r="O54" s="63"/>
    </row>
    <row r="55" spans="1:42" x14ac:dyDescent="0.25">
      <c r="A55" s="63"/>
      <c r="B55" s="63"/>
      <c r="C55" s="63"/>
      <c r="D55" s="63"/>
      <c r="E55" s="63"/>
      <c r="F55" s="63"/>
      <c r="G55" s="63"/>
      <c r="H55" s="63"/>
      <c r="I55" s="63"/>
      <c r="J55" s="63"/>
      <c r="K55" s="63"/>
      <c r="L55" s="63"/>
      <c r="M55" s="63"/>
      <c r="N55" s="63"/>
      <c r="O55" s="63"/>
    </row>
    <row r="56" spans="1:42" x14ac:dyDescent="0.25">
      <c r="A56" s="63"/>
      <c r="B56" s="63"/>
      <c r="C56" s="63"/>
      <c r="D56" s="63"/>
      <c r="E56" s="63"/>
      <c r="F56" s="63"/>
      <c r="G56" s="63"/>
      <c r="H56" s="63"/>
      <c r="I56" s="63"/>
      <c r="J56" s="63"/>
      <c r="K56" s="63"/>
      <c r="L56" s="63"/>
      <c r="M56" s="63"/>
      <c r="N56" s="63"/>
      <c r="O56" s="63"/>
    </row>
    <row r="57" spans="1:42" x14ac:dyDescent="0.25">
      <c r="A57" s="63"/>
      <c r="B57" s="63"/>
      <c r="C57" s="63"/>
      <c r="D57" s="63"/>
      <c r="E57" s="63"/>
      <c r="F57" s="63"/>
      <c r="G57" s="63"/>
      <c r="H57" s="63"/>
      <c r="I57" s="63"/>
      <c r="J57" s="63"/>
      <c r="K57" s="63"/>
      <c r="L57" s="63"/>
      <c r="M57" s="63"/>
      <c r="N57" s="63"/>
      <c r="O57" s="63"/>
    </row>
    <row r="58" spans="1:42" x14ac:dyDescent="0.25">
      <c r="A58" s="63"/>
      <c r="B58" s="63"/>
      <c r="C58" s="63"/>
      <c r="D58" s="63"/>
      <c r="E58" s="63"/>
      <c r="F58" s="63"/>
      <c r="G58" s="63"/>
      <c r="H58" s="63"/>
      <c r="I58" s="63"/>
      <c r="J58" s="63"/>
      <c r="K58" s="63"/>
      <c r="L58" s="63"/>
      <c r="M58" s="63"/>
      <c r="N58" s="63"/>
      <c r="O58" s="63"/>
    </row>
    <row r="59" spans="1:42" x14ac:dyDescent="0.25">
      <c r="A59" s="63"/>
      <c r="B59" s="63"/>
      <c r="C59" s="63"/>
      <c r="D59" s="63"/>
      <c r="E59" s="63"/>
      <c r="F59" s="63"/>
      <c r="G59" s="63"/>
      <c r="H59" s="63"/>
      <c r="I59" s="63"/>
      <c r="J59" s="63"/>
      <c r="K59" s="63"/>
      <c r="L59" s="63"/>
      <c r="M59" s="63"/>
      <c r="N59" s="63"/>
      <c r="O59" s="63"/>
    </row>
    <row r="60" spans="1:42" x14ac:dyDescent="0.25">
      <c r="A60" s="63"/>
      <c r="B60" s="63"/>
      <c r="C60" s="63"/>
      <c r="D60" s="63"/>
      <c r="E60" s="63"/>
      <c r="F60" s="63"/>
      <c r="G60" s="63"/>
      <c r="H60" s="63"/>
      <c r="I60" s="63"/>
      <c r="J60" s="63"/>
      <c r="K60" s="63"/>
      <c r="L60" s="63"/>
      <c r="M60" s="63"/>
      <c r="N60" s="63"/>
      <c r="O60" s="63"/>
    </row>
    <row r="61" spans="1:42" x14ac:dyDescent="0.25">
      <c r="A61" s="63"/>
      <c r="B61" s="63"/>
      <c r="C61" s="63"/>
      <c r="D61" s="63"/>
      <c r="E61" s="63"/>
      <c r="F61" s="63"/>
      <c r="G61" s="63"/>
      <c r="H61" s="63"/>
      <c r="I61" s="63"/>
      <c r="J61" s="63"/>
      <c r="K61" s="63"/>
      <c r="L61" s="63"/>
      <c r="M61" s="63"/>
      <c r="N61" s="63"/>
      <c r="O61" s="63"/>
    </row>
    <row r="62" spans="1:42" x14ac:dyDescent="0.25">
      <c r="A62" s="63"/>
      <c r="B62" s="63"/>
      <c r="C62" s="63"/>
      <c r="D62" s="63"/>
      <c r="E62" s="63"/>
      <c r="F62" s="63"/>
      <c r="G62" s="63"/>
      <c r="H62" s="63"/>
      <c r="I62" s="63"/>
      <c r="J62" s="63"/>
      <c r="K62" s="63"/>
      <c r="L62" s="63"/>
      <c r="M62" s="63"/>
      <c r="N62" s="63"/>
      <c r="O62" s="63"/>
    </row>
    <row r="63" spans="1:42" x14ac:dyDescent="0.25">
      <c r="A63" s="63"/>
      <c r="B63" s="63"/>
      <c r="C63" s="63"/>
      <c r="D63" s="63"/>
      <c r="E63" s="63"/>
      <c r="F63" s="63"/>
      <c r="G63" s="63"/>
      <c r="H63" s="63"/>
      <c r="I63" s="63"/>
      <c r="J63" s="63"/>
      <c r="K63" s="63"/>
      <c r="L63" s="63"/>
      <c r="M63" s="63"/>
      <c r="N63" s="63"/>
      <c r="O63" s="63"/>
    </row>
    <row r="64" spans="1:42" x14ac:dyDescent="0.25">
      <c r="A64" s="63"/>
      <c r="B64" s="63"/>
      <c r="C64" s="63"/>
      <c r="D64" s="63"/>
      <c r="E64" s="63"/>
      <c r="F64" s="63"/>
      <c r="G64" s="63"/>
      <c r="H64" s="63"/>
      <c r="I64" s="63"/>
      <c r="J64" s="63"/>
      <c r="K64" s="63"/>
      <c r="L64" s="63"/>
      <c r="M64" s="63"/>
      <c r="N64" s="63"/>
      <c r="O64" s="63"/>
    </row>
    <row r="65" spans="1:15" x14ac:dyDescent="0.25">
      <c r="A65" s="63"/>
      <c r="B65" s="63"/>
      <c r="C65" s="63"/>
      <c r="D65" s="63"/>
      <c r="E65" s="63"/>
      <c r="F65" s="63"/>
      <c r="G65" s="63"/>
      <c r="H65" s="63"/>
      <c r="I65" s="63"/>
      <c r="J65" s="63"/>
      <c r="K65" s="63"/>
      <c r="L65" s="63"/>
      <c r="M65" s="63"/>
      <c r="N65" s="63"/>
      <c r="O65" s="63"/>
    </row>
    <row r="66" spans="1:15" x14ac:dyDescent="0.25">
      <c r="A66" s="63"/>
      <c r="B66" s="63"/>
      <c r="C66" s="63"/>
      <c r="D66" s="63"/>
      <c r="E66" s="63"/>
      <c r="F66" s="63"/>
      <c r="G66" s="63"/>
      <c r="H66" s="63"/>
      <c r="I66" s="63"/>
      <c r="J66" s="63"/>
      <c r="K66" s="63"/>
      <c r="L66" s="63"/>
      <c r="M66" s="63"/>
      <c r="N66" s="63"/>
      <c r="O66" s="63"/>
    </row>
    <row r="67" spans="1:15" x14ac:dyDescent="0.25">
      <c r="A67" s="63"/>
      <c r="B67" s="63"/>
      <c r="C67" s="63"/>
      <c r="D67" s="63"/>
      <c r="E67" s="63"/>
      <c r="F67" s="63"/>
      <c r="G67" s="63"/>
      <c r="H67" s="63"/>
      <c r="I67" s="63"/>
      <c r="J67" s="63"/>
      <c r="K67" s="63"/>
      <c r="L67" s="63"/>
      <c r="M67" s="63"/>
      <c r="N67" s="63"/>
      <c r="O67" s="63"/>
    </row>
    <row r="68" spans="1:15" x14ac:dyDescent="0.25">
      <c r="A68" s="63"/>
      <c r="B68" s="63"/>
      <c r="C68" s="63"/>
      <c r="D68" s="63"/>
      <c r="E68" s="63"/>
      <c r="F68" s="63"/>
      <c r="G68" s="63"/>
      <c r="H68" s="63"/>
      <c r="I68" s="63"/>
      <c r="J68" s="63"/>
      <c r="K68" s="63"/>
      <c r="L68" s="63"/>
      <c r="M68" s="63"/>
      <c r="N68" s="63"/>
      <c r="O68" s="63"/>
    </row>
    <row r="69" spans="1:15" x14ac:dyDescent="0.25">
      <c r="A69" s="63"/>
      <c r="B69" s="63"/>
      <c r="C69" s="63"/>
      <c r="D69" s="63"/>
      <c r="E69" s="63"/>
      <c r="F69" s="63"/>
      <c r="G69" s="63"/>
      <c r="H69" s="63"/>
      <c r="I69" s="63"/>
      <c r="J69" s="63"/>
      <c r="K69" s="63"/>
      <c r="L69" s="63"/>
      <c r="M69" s="63"/>
      <c r="N69" s="63"/>
      <c r="O69" s="63"/>
    </row>
    <row r="70" spans="1:15" x14ac:dyDescent="0.25">
      <c r="A70" s="63"/>
      <c r="B70" s="63"/>
      <c r="C70" s="63"/>
      <c r="D70" s="63"/>
      <c r="E70" s="63"/>
      <c r="F70" s="63"/>
      <c r="G70" s="63"/>
      <c r="H70" s="63"/>
      <c r="I70" s="63"/>
      <c r="J70" s="63"/>
      <c r="K70" s="63"/>
      <c r="L70" s="63"/>
      <c r="M70" s="63"/>
      <c r="N70" s="63"/>
      <c r="O70" s="63"/>
    </row>
    <row r="71" spans="1:15" x14ac:dyDescent="0.25">
      <c r="A71" s="63"/>
      <c r="B71" s="63"/>
      <c r="C71" s="63"/>
      <c r="D71" s="63"/>
      <c r="E71" s="63"/>
      <c r="F71" s="63"/>
      <c r="G71" s="63"/>
      <c r="H71" s="63"/>
      <c r="I71" s="63"/>
      <c r="J71" s="63"/>
      <c r="K71" s="63"/>
      <c r="L71" s="63"/>
      <c r="M71" s="63"/>
      <c r="N71" s="63"/>
      <c r="O71" s="63"/>
    </row>
    <row r="72" spans="1:15" x14ac:dyDescent="0.25">
      <c r="A72" s="63"/>
      <c r="B72" s="63"/>
      <c r="C72" s="63"/>
      <c r="D72" s="63"/>
      <c r="E72" s="63"/>
      <c r="F72" s="63"/>
      <c r="G72" s="63"/>
      <c r="H72" s="63"/>
      <c r="I72" s="63"/>
      <c r="J72" s="63"/>
      <c r="K72" s="63"/>
      <c r="L72" s="63"/>
      <c r="M72" s="63"/>
      <c r="N72" s="63"/>
      <c r="O72" s="63"/>
    </row>
    <row r="73" spans="1:15" x14ac:dyDescent="0.25">
      <c r="A73" s="63"/>
      <c r="B73" s="63"/>
      <c r="C73" s="63"/>
      <c r="D73" s="63"/>
      <c r="E73" s="63"/>
      <c r="F73" s="63"/>
      <c r="G73" s="63"/>
      <c r="H73" s="63"/>
      <c r="I73" s="63"/>
      <c r="J73" s="63"/>
      <c r="K73" s="63"/>
      <c r="L73" s="63"/>
      <c r="M73" s="63"/>
      <c r="N73" s="63"/>
      <c r="O73" s="63"/>
    </row>
    <row r="74" spans="1:15" x14ac:dyDescent="0.25">
      <c r="A74" s="63"/>
      <c r="B74" s="63"/>
      <c r="C74" s="63"/>
      <c r="D74" s="63"/>
      <c r="E74" s="63"/>
      <c r="F74" s="63"/>
      <c r="G74" s="63"/>
      <c r="H74" s="63"/>
      <c r="I74" s="63"/>
      <c r="J74" s="63"/>
      <c r="K74" s="63"/>
      <c r="L74" s="63"/>
      <c r="M74" s="63"/>
      <c r="N74" s="63"/>
      <c r="O74" s="63"/>
    </row>
    <row r="75" spans="1:15" x14ac:dyDescent="0.25">
      <c r="A75" s="63"/>
      <c r="B75" s="63"/>
      <c r="C75" s="63"/>
      <c r="D75" s="63"/>
      <c r="E75" s="63"/>
      <c r="F75" s="63"/>
      <c r="G75" s="63"/>
      <c r="H75" s="63"/>
      <c r="I75" s="63"/>
      <c r="J75" s="63"/>
      <c r="K75" s="63"/>
      <c r="L75" s="63"/>
      <c r="M75" s="63"/>
      <c r="N75" s="63"/>
      <c r="O75" s="63"/>
    </row>
    <row r="76" spans="1:15" x14ac:dyDescent="0.25">
      <c r="A76" s="63"/>
      <c r="B76" s="63"/>
      <c r="C76" s="63"/>
      <c r="D76" s="63"/>
      <c r="E76" s="63"/>
      <c r="F76" s="63"/>
      <c r="G76" s="63"/>
      <c r="H76" s="63"/>
      <c r="I76" s="63"/>
      <c r="J76" s="63"/>
      <c r="K76" s="63"/>
      <c r="L76" s="63"/>
      <c r="M76" s="63"/>
      <c r="N76" s="63"/>
      <c r="O76" s="63"/>
    </row>
    <row r="77" spans="1:15" x14ac:dyDescent="0.25">
      <c r="A77" s="63"/>
      <c r="B77" s="63"/>
      <c r="C77" s="63"/>
      <c r="D77" s="63"/>
      <c r="E77" s="63"/>
      <c r="F77" s="63"/>
      <c r="G77" s="63"/>
      <c r="H77" s="63"/>
      <c r="I77" s="63"/>
      <c r="J77" s="63"/>
      <c r="K77" s="63"/>
      <c r="L77" s="63"/>
      <c r="M77" s="63"/>
      <c r="N77" s="63"/>
      <c r="O77" s="63"/>
    </row>
    <row r="78" spans="1:15" x14ac:dyDescent="0.25">
      <c r="A78" s="63"/>
      <c r="B78" s="63"/>
      <c r="C78" s="63"/>
      <c r="D78" s="63"/>
      <c r="E78" s="63"/>
      <c r="F78" s="63"/>
      <c r="G78" s="63"/>
      <c r="H78" s="63"/>
      <c r="I78" s="63"/>
      <c r="J78" s="63"/>
      <c r="K78" s="63"/>
      <c r="L78" s="63"/>
      <c r="M78" s="63"/>
      <c r="N78" s="63"/>
      <c r="O78" s="63"/>
    </row>
    <row r="79" spans="1:15" x14ac:dyDescent="0.25">
      <c r="A79" s="63"/>
      <c r="B79" s="63"/>
      <c r="C79" s="63"/>
      <c r="D79" s="63"/>
      <c r="E79" s="63"/>
      <c r="F79" s="63"/>
      <c r="G79" s="63"/>
      <c r="H79" s="63"/>
      <c r="I79" s="63"/>
      <c r="J79" s="63"/>
      <c r="K79" s="63"/>
      <c r="L79" s="63"/>
      <c r="M79" s="63"/>
      <c r="N79" s="63"/>
      <c r="O79" s="63"/>
    </row>
    <row r="80" spans="1:15" x14ac:dyDescent="0.25">
      <c r="A80" s="63"/>
      <c r="B80" s="63"/>
      <c r="C80" s="63"/>
      <c r="D80" s="63"/>
      <c r="E80" s="63"/>
      <c r="F80" s="63"/>
      <c r="G80" s="63"/>
      <c r="H80" s="63"/>
      <c r="I80" s="63"/>
      <c r="J80" s="63"/>
      <c r="K80" s="63"/>
      <c r="L80" s="63"/>
      <c r="M80" s="63"/>
      <c r="N80" s="63"/>
      <c r="O80" s="63"/>
    </row>
    <row r="81" spans="1:15" x14ac:dyDescent="0.25">
      <c r="A81" s="63"/>
      <c r="B81" s="63"/>
      <c r="C81" s="63"/>
      <c r="D81" s="63"/>
      <c r="E81" s="63"/>
      <c r="F81" s="63"/>
      <c r="G81" s="63"/>
      <c r="H81" s="63"/>
      <c r="I81" s="63"/>
      <c r="J81" s="63"/>
      <c r="K81" s="63"/>
      <c r="L81" s="63"/>
      <c r="M81" s="63"/>
      <c r="N81" s="63"/>
      <c r="O81" s="63"/>
    </row>
    <row r="82" spans="1:15" x14ac:dyDescent="0.25">
      <c r="A82" s="63"/>
      <c r="B82" s="63"/>
      <c r="C82" s="63"/>
      <c r="D82" s="63"/>
      <c r="E82" s="63"/>
      <c r="F82" s="63"/>
      <c r="G82" s="63"/>
      <c r="H82" s="63"/>
      <c r="I82" s="63"/>
      <c r="J82" s="63"/>
      <c r="K82" s="63"/>
      <c r="L82" s="63"/>
      <c r="M82" s="63"/>
      <c r="N82" s="63"/>
      <c r="O82" s="63"/>
    </row>
    <row r="83" spans="1:15" x14ac:dyDescent="0.25">
      <c r="A83" s="63"/>
      <c r="B83" s="63"/>
      <c r="C83" s="63"/>
      <c r="D83" s="63"/>
      <c r="E83" s="63"/>
      <c r="F83" s="63"/>
      <c r="G83" s="63"/>
      <c r="H83" s="63"/>
      <c r="I83" s="63"/>
      <c r="J83" s="63"/>
      <c r="K83" s="63"/>
      <c r="L83" s="63"/>
      <c r="M83" s="63"/>
      <c r="N83" s="63"/>
      <c r="O83" s="63"/>
    </row>
    <row r="84" spans="1:15" x14ac:dyDescent="0.25">
      <c r="A84" s="63"/>
      <c r="B84" s="63"/>
      <c r="C84" s="63"/>
      <c r="D84" s="63"/>
      <c r="E84" s="63"/>
      <c r="F84" s="63"/>
      <c r="G84" s="63"/>
      <c r="H84" s="63"/>
      <c r="I84" s="63"/>
      <c r="J84" s="63"/>
      <c r="K84" s="63"/>
      <c r="L84" s="63"/>
      <c r="M84" s="63"/>
      <c r="N84" s="63"/>
      <c r="O84" s="63"/>
    </row>
    <row r="85" spans="1:15" x14ac:dyDescent="0.25">
      <c r="A85" s="63"/>
      <c r="B85" s="63"/>
      <c r="C85" s="63"/>
      <c r="D85" s="63"/>
      <c r="E85" s="63"/>
      <c r="F85" s="63"/>
      <c r="G85" s="63"/>
      <c r="H85" s="63"/>
      <c r="I85" s="63"/>
      <c r="J85" s="63"/>
      <c r="K85" s="63"/>
      <c r="L85" s="63"/>
      <c r="M85" s="63"/>
      <c r="N85" s="63"/>
      <c r="O85" s="63"/>
    </row>
    <row r="86" spans="1:15" x14ac:dyDescent="0.25">
      <c r="A86" s="63"/>
      <c r="B86" s="63"/>
      <c r="C86" s="63"/>
      <c r="D86" s="63"/>
      <c r="E86" s="63"/>
      <c r="F86" s="63"/>
      <c r="G86" s="63"/>
      <c r="H86" s="63"/>
      <c r="I86" s="63"/>
      <c r="J86" s="63"/>
      <c r="K86" s="63"/>
      <c r="L86" s="63"/>
      <c r="M86" s="63"/>
      <c r="N86" s="63"/>
      <c r="O86" s="63"/>
    </row>
    <row r="87" spans="1:15" x14ac:dyDescent="0.25">
      <c r="A87" s="63"/>
      <c r="B87" s="63"/>
      <c r="C87" s="63"/>
      <c r="D87" s="63"/>
      <c r="E87" s="63"/>
      <c r="F87" s="63"/>
      <c r="G87" s="63"/>
      <c r="H87" s="63"/>
      <c r="I87" s="63"/>
      <c r="J87" s="63"/>
      <c r="K87" s="63"/>
      <c r="L87" s="63"/>
      <c r="M87" s="63"/>
      <c r="N87" s="63"/>
      <c r="O87" s="63"/>
    </row>
    <row r="88" spans="1:15" x14ac:dyDescent="0.25">
      <c r="A88" s="63"/>
      <c r="B88" s="63"/>
      <c r="C88" s="63"/>
      <c r="D88" s="63"/>
      <c r="E88" s="63"/>
      <c r="F88" s="63"/>
      <c r="G88" s="63"/>
      <c r="H88" s="63"/>
      <c r="I88" s="63"/>
      <c r="J88" s="63"/>
      <c r="K88" s="63"/>
      <c r="L88" s="63"/>
      <c r="M88" s="63"/>
      <c r="N88" s="63"/>
      <c r="O88" s="63"/>
    </row>
    <row r="89" spans="1:15" x14ac:dyDescent="0.25">
      <c r="A89" s="63"/>
      <c r="B89" s="63"/>
      <c r="C89" s="63"/>
      <c r="D89" s="63"/>
      <c r="E89" s="63"/>
      <c r="F89" s="63"/>
      <c r="G89" s="63"/>
      <c r="H89" s="63"/>
      <c r="I89" s="63"/>
      <c r="J89" s="63"/>
      <c r="K89" s="63"/>
      <c r="L89" s="63"/>
      <c r="M89" s="63"/>
      <c r="N89" s="63"/>
      <c r="O89" s="63"/>
    </row>
    <row r="90" spans="1:15" x14ac:dyDescent="0.25">
      <c r="A90" s="63"/>
      <c r="B90" s="63"/>
      <c r="C90" s="63"/>
      <c r="D90" s="63"/>
      <c r="E90" s="63"/>
      <c r="F90" s="63"/>
      <c r="G90" s="63"/>
      <c r="H90" s="63"/>
      <c r="I90" s="63"/>
      <c r="J90" s="63"/>
      <c r="K90" s="63"/>
      <c r="L90" s="63"/>
      <c r="M90" s="63"/>
      <c r="N90" s="63"/>
      <c r="O90" s="63"/>
    </row>
    <row r="91" spans="1:15" x14ac:dyDescent="0.25">
      <c r="A91" s="63"/>
      <c r="B91" s="63"/>
      <c r="C91" s="63"/>
      <c r="D91" s="63"/>
      <c r="E91" s="63"/>
      <c r="F91" s="63"/>
      <c r="G91" s="63"/>
      <c r="H91" s="63"/>
      <c r="I91" s="63"/>
      <c r="J91" s="63"/>
      <c r="K91" s="63"/>
      <c r="L91" s="63"/>
      <c r="M91" s="63"/>
      <c r="N91" s="63"/>
      <c r="O91" s="63"/>
    </row>
    <row r="92" spans="1:15" x14ac:dyDescent="0.25">
      <c r="A92" s="63"/>
      <c r="B92" s="63"/>
      <c r="C92" s="63"/>
      <c r="D92" s="63"/>
      <c r="E92" s="63"/>
      <c r="F92" s="63"/>
      <c r="G92" s="63"/>
      <c r="H92" s="63"/>
      <c r="I92" s="63"/>
      <c r="J92" s="63"/>
      <c r="K92" s="63"/>
      <c r="L92" s="63"/>
      <c r="M92" s="63"/>
      <c r="N92" s="63"/>
      <c r="O92" s="63"/>
    </row>
    <row r="93" spans="1:15" x14ac:dyDescent="0.25">
      <c r="A93" s="63"/>
      <c r="B93" s="63"/>
      <c r="C93" s="63"/>
      <c r="D93" s="63"/>
      <c r="E93" s="63"/>
      <c r="F93" s="63"/>
      <c r="G93" s="63"/>
      <c r="H93" s="63"/>
      <c r="I93" s="63"/>
      <c r="J93" s="63"/>
      <c r="K93" s="63"/>
      <c r="L93" s="63"/>
      <c r="M93" s="63"/>
      <c r="N93" s="63"/>
      <c r="O93" s="63"/>
    </row>
    <row r="94" spans="1:15" x14ac:dyDescent="0.25">
      <c r="A94" s="63"/>
      <c r="B94" s="63"/>
      <c r="C94" s="63"/>
      <c r="D94" s="63"/>
      <c r="E94" s="63"/>
      <c r="F94" s="63"/>
      <c r="G94" s="63"/>
      <c r="H94" s="63"/>
      <c r="I94" s="63"/>
      <c r="J94" s="63"/>
      <c r="K94" s="63"/>
      <c r="L94" s="63"/>
      <c r="M94" s="63"/>
      <c r="N94" s="63"/>
      <c r="O94" s="63"/>
    </row>
    <row r="95" spans="1:15" x14ac:dyDescent="0.25">
      <c r="A95" s="63"/>
      <c r="B95" s="63"/>
      <c r="C95" s="63"/>
      <c r="D95" s="63"/>
      <c r="E95" s="63"/>
      <c r="F95" s="63"/>
      <c r="G95" s="63"/>
      <c r="H95" s="63"/>
      <c r="I95" s="63"/>
      <c r="J95" s="63"/>
      <c r="K95" s="63"/>
      <c r="L95" s="63"/>
      <c r="M95" s="63"/>
      <c r="N95" s="63"/>
      <c r="O95" s="63"/>
    </row>
    <row r="96" spans="1:15" x14ac:dyDescent="0.25">
      <c r="A96" s="63"/>
      <c r="B96" s="63"/>
      <c r="C96" s="63"/>
      <c r="D96" s="63"/>
      <c r="E96" s="63"/>
      <c r="F96" s="63"/>
      <c r="G96" s="63"/>
      <c r="H96" s="63"/>
      <c r="I96" s="63"/>
      <c r="J96" s="63"/>
      <c r="K96" s="63"/>
      <c r="L96" s="63"/>
      <c r="M96" s="63"/>
      <c r="N96" s="63"/>
      <c r="O96" s="63"/>
    </row>
    <row r="97" spans="1:15" x14ac:dyDescent="0.25">
      <c r="A97" s="63"/>
      <c r="B97" s="63"/>
      <c r="C97" s="63"/>
      <c r="D97" s="63"/>
      <c r="E97" s="63"/>
      <c r="F97" s="63"/>
      <c r="G97" s="63"/>
      <c r="H97" s="63"/>
      <c r="I97" s="63"/>
      <c r="J97" s="63"/>
      <c r="K97" s="63"/>
      <c r="L97" s="63"/>
      <c r="M97" s="63"/>
      <c r="N97" s="63"/>
      <c r="O97" s="63"/>
    </row>
    <row r="98" spans="1:15" x14ac:dyDescent="0.25">
      <c r="A98" s="63"/>
      <c r="B98" s="63"/>
      <c r="C98" s="63"/>
      <c r="D98" s="63"/>
      <c r="E98" s="63"/>
      <c r="F98" s="63"/>
      <c r="G98" s="63"/>
      <c r="H98" s="63"/>
      <c r="I98" s="63"/>
      <c r="J98" s="63"/>
      <c r="K98" s="63"/>
      <c r="L98" s="63"/>
      <c r="M98" s="63"/>
      <c r="N98" s="63"/>
      <c r="O98" s="63"/>
    </row>
    <row r="99" spans="1:15" x14ac:dyDescent="0.25">
      <c r="A99" s="63"/>
      <c r="B99" s="63"/>
      <c r="C99" s="63"/>
      <c r="D99" s="63"/>
      <c r="E99" s="63"/>
      <c r="F99" s="63"/>
      <c r="G99" s="63"/>
      <c r="H99" s="63"/>
      <c r="I99" s="63"/>
      <c r="J99" s="63"/>
      <c r="K99" s="63"/>
      <c r="L99" s="63"/>
      <c r="M99" s="63"/>
      <c r="N99" s="63"/>
      <c r="O99" s="63"/>
    </row>
    <row r="100" spans="1:15" x14ac:dyDescent="0.25">
      <c r="A100" s="63"/>
      <c r="B100" s="63"/>
      <c r="C100" s="63"/>
      <c r="D100" s="63"/>
      <c r="E100" s="63"/>
      <c r="F100" s="63"/>
      <c r="G100" s="63"/>
      <c r="H100" s="63"/>
      <c r="I100" s="63"/>
      <c r="J100" s="63"/>
      <c r="K100" s="63"/>
      <c r="L100" s="63"/>
      <c r="M100" s="63"/>
      <c r="N100" s="63"/>
      <c r="O100" s="63"/>
    </row>
    <row r="101" spans="1:15" x14ac:dyDescent="0.25">
      <c r="A101" s="63"/>
      <c r="B101" s="63"/>
      <c r="C101" s="63"/>
      <c r="D101" s="63"/>
      <c r="E101" s="63"/>
      <c r="F101" s="63"/>
      <c r="G101" s="63"/>
      <c r="H101" s="63"/>
      <c r="I101" s="63"/>
      <c r="J101" s="63"/>
      <c r="K101" s="63"/>
      <c r="L101" s="63"/>
      <c r="M101" s="63"/>
      <c r="N101" s="63"/>
      <c r="O101" s="63"/>
    </row>
    <row r="102" spans="1:15" x14ac:dyDescent="0.25">
      <c r="A102" s="63"/>
      <c r="B102" s="63"/>
      <c r="C102" s="63"/>
      <c r="D102" s="63"/>
      <c r="E102" s="63"/>
      <c r="F102" s="63"/>
      <c r="G102" s="63"/>
      <c r="H102" s="63"/>
      <c r="I102" s="63"/>
      <c r="J102" s="63"/>
      <c r="K102" s="63"/>
      <c r="L102" s="63"/>
      <c r="M102" s="63"/>
      <c r="N102" s="63"/>
      <c r="O102" s="63"/>
    </row>
    <row r="103" spans="1:15" x14ac:dyDescent="0.25">
      <c r="A103" s="63"/>
      <c r="B103" s="63"/>
      <c r="C103" s="63"/>
      <c r="D103" s="63"/>
      <c r="E103" s="63"/>
      <c r="F103" s="63"/>
      <c r="G103" s="63"/>
      <c r="H103" s="63"/>
      <c r="I103" s="63"/>
      <c r="J103" s="63"/>
      <c r="K103" s="63"/>
      <c r="L103" s="63"/>
      <c r="M103" s="63"/>
      <c r="N103" s="63"/>
      <c r="O103" s="63"/>
    </row>
    <row r="104" spans="1:15" x14ac:dyDescent="0.25">
      <c r="A104" s="63"/>
      <c r="B104" s="63"/>
      <c r="C104" s="63"/>
      <c r="D104" s="63"/>
      <c r="E104" s="63"/>
      <c r="F104" s="63"/>
      <c r="G104" s="63"/>
      <c r="H104" s="63"/>
      <c r="I104" s="63"/>
      <c r="J104" s="63"/>
      <c r="K104" s="63"/>
      <c r="L104" s="63"/>
      <c r="M104" s="63"/>
      <c r="N104" s="63"/>
      <c r="O104" s="63"/>
    </row>
    <row r="105" spans="1:15" x14ac:dyDescent="0.25">
      <c r="A105" s="63"/>
      <c r="B105" s="63"/>
      <c r="C105" s="63"/>
      <c r="D105" s="63"/>
      <c r="E105" s="63"/>
      <c r="F105" s="63"/>
      <c r="G105" s="63"/>
      <c r="H105" s="63"/>
      <c r="I105" s="63"/>
      <c r="J105" s="63"/>
      <c r="K105" s="63"/>
      <c r="L105" s="63"/>
      <c r="M105" s="63"/>
      <c r="N105" s="63"/>
      <c r="O105" s="63"/>
    </row>
    <row r="106" spans="1:15" x14ac:dyDescent="0.25">
      <c r="A106" s="63"/>
      <c r="B106" s="63"/>
      <c r="C106" s="63"/>
      <c r="D106" s="63"/>
      <c r="E106" s="63"/>
      <c r="F106" s="63"/>
      <c r="G106" s="63"/>
      <c r="H106" s="63"/>
      <c r="I106" s="63"/>
      <c r="J106" s="63"/>
      <c r="K106" s="63"/>
      <c r="L106" s="63"/>
      <c r="M106" s="63"/>
      <c r="N106" s="63"/>
      <c r="O106" s="63"/>
    </row>
    <row r="107" spans="1:15" x14ac:dyDescent="0.25">
      <c r="A107" s="63"/>
      <c r="B107" s="63"/>
      <c r="C107" s="63"/>
      <c r="D107" s="63"/>
      <c r="E107" s="63"/>
      <c r="F107" s="63"/>
      <c r="G107" s="63"/>
      <c r="H107" s="63"/>
      <c r="I107" s="63"/>
      <c r="J107" s="63"/>
      <c r="K107" s="63"/>
      <c r="L107" s="63"/>
      <c r="M107" s="63"/>
      <c r="N107" s="63"/>
      <c r="O107" s="63"/>
    </row>
    <row r="108" spans="1:15" x14ac:dyDescent="0.25">
      <c r="A108" s="63"/>
      <c r="B108" s="63"/>
      <c r="C108" s="63"/>
      <c r="D108" s="63"/>
      <c r="E108" s="63"/>
      <c r="F108" s="63"/>
      <c r="G108" s="63"/>
      <c r="H108" s="63"/>
      <c r="I108" s="63"/>
      <c r="J108" s="63"/>
      <c r="K108" s="63"/>
      <c r="L108" s="63"/>
      <c r="M108" s="63"/>
      <c r="N108" s="63"/>
      <c r="O108" s="63"/>
    </row>
    <row r="109" spans="1:15" x14ac:dyDescent="0.25">
      <c r="A109" s="63"/>
      <c r="B109" s="63"/>
      <c r="C109" s="63"/>
      <c r="D109" s="63"/>
      <c r="E109" s="63"/>
      <c r="F109" s="63"/>
      <c r="G109" s="63"/>
      <c r="H109" s="63"/>
      <c r="I109" s="63"/>
      <c r="J109" s="63"/>
      <c r="K109" s="63"/>
      <c r="L109" s="63"/>
      <c r="M109" s="63"/>
      <c r="N109" s="63"/>
      <c r="O109" s="63"/>
    </row>
    <row r="110" spans="1:15" x14ac:dyDescent="0.25">
      <c r="A110" s="63"/>
      <c r="B110" s="63"/>
      <c r="C110" s="63"/>
      <c r="D110" s="63"/>
      <c r="E110" s="63"/>
      <c r="F110" s="63"/>
      <c r="G110" s="63"/>
      <c r="H110" s="63"/>
      <c r="I110" s="63"/>
      <c r="J110" s="63"/>
      <c r="K110" s="63"/>
      <c r="L110" s="63"/>
      <c r="M110" s="63"/>
      <c r="N110" s="63"/>
      <c r="O110" s="63"/>
    </row>
    <row r="111" spans="1:15" x14ac:dyDescent="0.25">
      <c r="A111" s="63"/>
      <c r="B111" s="63"/>
      <c r="C111" s="63"/>
      <c r="D111" s="63"/>
      <c r="E111" s="63"/>
      <c r="F111" s="63"/>
      <c r="G111" s="63"/>
      <c r="H111" s="63"/>
      <c r="I111" s="63"/>
      <c r="J111" s="63"/>
      <c r="K111" s="63"/>
      <c r="L111" s="63"/>
      <c r="M111" s="63"/>
      <c r="N111" s="63"/>
      <c r="O111" s="63"/>
    </row>
    <row r="112" spans="1:15" x14ac:dyDescent="0.25">
      <c r="A112" s="63"/>
      <c r="B112" s="63"/>
      <c r="C112" s="63"/>
      <c r="D112" s="63"/>
      <c r="E112" s="63"/>
      <c r="F112" s="63"/>
      <c r="G112" s="63"/>
      <c r="H112" s="63"/>
      <c r="I112" s="63"/>
      <c r="J112" s="63"/>
      <c r="K112" s="63"/>
      <c r="L112" s="63"/>
      <c r="M112" s="63"/>
      <c r="N112" s="63"/>
      <c r="O112" s="63"/>
    </row>
    <row r="113" spans="1:15" x14ac:dyDescent="0.25">
      <c r="A113" s="63"/>
      <c r="B113" s="63"/>
      <c r="C113" s="63"/>
      <c r="D113" s="63"/>
      <c r="E113" s="63"/>
      <c r="F113" s="63"/>
      <c r="G113" s="63"/>
      <c r="H113" s="63"/>
      <c r="I113" s="63"/>
      <c r="J113" s="63"/>
      <c r="K113" s="63"/>
      <c r="L113" s="63"/>
      <c r="M113" s="63"/>
      <c r="N113" s="63"/>
      <c r="O113" s="63"/>
    </row>
    <row r="114" spans="1:15" x14ac:dyDescent="0.25">
      <c r="A114" s="63"/>
      <c r="B114" s="63"/>
      <c r="C114" s="63"/>
      <c r="D114" s="63"/>
      <c r="E114" s="63"/>
      <c r="F114" s="63"/>
      <c r="G114" s="63"/>
      <c r="H114" s="63"/>
      <c r="I114" s="63"/>
      <c r="J114" s="63"/>
      <c r="K114" s="63"/>
      <c r="L114" s="63"/>
      <c r="M114" s="63"/>
      <c r="N114" s="63"/>
      <c r="O114" s="63"/>
    </row>
    <row r="115" spans="1:15" x14ac:dyDescent="0.25">
      <c r="A115" s="63"/>
      <c r="B115" s="63"/>
      <c r="C115" s="63"/>
      <c r="D115" s="63"/>
      <c r="E115" s="63"/>
      <c r="F115" s="63"/>
      <c r="G115" s="63"/>
      <c r="H115" s="63"/>
      <c r="I115" s="63"/>
      <c r="J115" s="63"/>
      <c r="K115" s="63"/>
      <c r="L115" s="63"/>
      <c r="M115" s="63"/>
      <c r="N115" s="63"/>
      <c r="O115" s="63"/>
    </row>
    <row r="116" spans="1:15" x14ac:dyDescent="0.25">
      <c r="A116" s="63"/>
      <c r="B116" s="63"/>
      <c r="C116" s="63"/>
      <c r="D116" s="63"/>
      <c r="E116" s="63"/>
      <c r="F116" s="63"/>
      <c r="G116" s="63"/>
      <c r="H116" s="63"/>
      <c r="I116" s="63"/>
      <c r="J116" s="63"/>
      <c r="K116" s="63"/>
      <c r="L116" s="63"/>
      <c r="M116" s="63"/>
      <c r="N116" s="63"/>
      <c r="O116" s="63"/>
    </row>
    <row r="117" spans="1:15" x14ac:dyDescent="0.25">
      <c r="A117" s="63"/>
      <c r="B117" s="63"/>
      <c r="C117" s="63"/>
      <c r="D117" s="63"/>
      <c r="E117" s="63"/>
      <c r="F117" s="63"/>
      <c r="G117" s="63"/>
      <c r="H117" s="63"/>
      <c r="I117" s="63"/>
      <c r="J117" s="63"/>
      <c r="K117" s="63"/>
      <c r="L117" s="63"/>
      <c r="M117" s="63"/>
      <c r="N117" s="63"/>
      <c r="O117" s="63"/>
    </row>
    <row r="118" spans="1:15" x14ac:dyDescent="0.25">
      <c r="A118" s="63"/>
      <c r="B118" s="63"/>
      <c r="C118" s="63"/>
      <c r="D118" s="63"/>
      <c r="E118" s="63"/>
      <c r="F118" s="63"/>
      <c r="G118" s="63"/>
      <c r="H118" s="63"/>
      <c r="I118" s="63"/>
      <c r="J118" s="63"/>
      <c r="K118" s="63"/>
      <c r="L118" s="63"/>
      <c r="M118" s="63"/>
      <c r="N118" s="63"/>
      <c r="O118" s="63"/>
    </row>
    <row r="119" spans="1:15" x14ac:dyDescent="0.25">
      <c r="A119" s="63"/>
      <c r="B119" s="63"/>
      <c r="C119" s="63"/>
      <c r="D119" s="63"/>
      <c r="E119" s="63"/>
      <c r="F119" s="63"/>
      <c r="G119" s="63"/>
      <c r="H119" s="63"/>
      <c r="I119" s="63"/>
      <c r="J119" s="63"/>
      <c r="K119" s="63"/>
      <c r="L119" s="63"/>
      <c r="M119" s="63"/>
      <c r="N119" s="63"/>
      <c r="O119" s="63"/>
    </row>
    <row r="120" spans="1:15" x14ac:dyDescent="0.25">
      <c r="A120" s="63"/>
      <c r="B120" s="63"/>
      <c r="C120" s="63"/>
      <c r="D120" s="63"/>
      <c r="E120" s="63"/>
      <c r="F120" s="63"/>
      <c r="G120" s="63"/>
      <c r="H120" s="63"/>
      <c r="I120" s="63"/>
      <c r="J120" s="63"/>
      <c r="K120" s="63"/>
      <c r="L120" s="63"/>
      <c r="M120" s="63"/>
      <c r="N120" s="63"/>
      <c r="O120" s="63"/>
    </row>
    <row r="121" spans="1:15" x14ac:dyDescent="0.25">
      <c r="A121" s="63"/>
      <c r="B121" s="63"/>
      <c r="C121" s="63"/>
      <c r="D121" s="63"/>
      <c r="E121" s="63"/>
      <c r="F121" s="63"/>
      <c r="G121" s="63"/>
      <c r="H121" s="63"/>
      <c r="I121" s="63"/>
      <c r="J121" s="63"/>
      <c r="K121" s="63"/>
      <c r="L121" s="63"/>
      <c r="M121" s="63"/>
      <c r="N121" s="63"/>
      <c r="O121" s="63"/>
    </row>
    <row r="122" spans="1:15" x14ac:dyDescent="0.25">
      <c r="A122" s="63"/>
      <c r="B122" s="63"/>
      <c r="C122" s="63"/>
      <c r="D122" s="63"/>
      <c r="E122" s="63"/>
      <c r="F122" s="63"/>
      <c r="G122" s="63"/>
      <c r="H122" s="63"/>
      <c r="I122" s="63"/>
      <c r="J122" s="63"/>
      <c r="K122" s="63"/>
      <c r="L122" s="63"/>
      <c r="M122" s="63"/>
      <c r="N122" s="63"/>
      <c r="O122" s="63"/>
    </row>
    <row r="123" spans="1:15" x14ac:dyDescent="0.25">
      <c r="A123" s="63"/>
      <c r="B123" s="63"/>
      <c r="C123" s="63"/>
      <c r="D123" s="63"/>
      <c r="E123" s="63"/>
      <c r="F123" s="63"/>
      <c r="G123" s="63"/>
      <c r="H123" s="63"/>
      <c r="I123" s="63"/>
      <c r="J123" s="63"/>
      <c r="K123" s="63"/>
      <c r="L123" s="63"/>
      <c r="M123" s="63"/>
      <c r="N123" s="63"/>
      <c r="O123" s="63"/>
    </row>
    <row r="124" spans="1:15" x14ac:dyDescent="0.25">
      <c r="A124" s="63"/>
      <c r="B124" s="63"/>
      <c r="C124" s="63"/>
      <c r="D124" s="63"/>
      <c r="E124" s="63"/>
      <c r="F124" s="63"/>
      <c r="G124" s="63"/>
      <c r="H124" s="63"/>
      <c r="I124" s="63"/>
      <c r="J124" s="63"/>
      <c r="K124" s="63"/>
      <c r="L124" s="63"/>
      <c r="M124" s="63"/>
      <c r="N124" s="63"/>
      <c r="O124" s="63"/>
    </row>
    <row r="125" spans="1:15" x14ac:dyDescent="0.25">
      <c r="A125" s="63"/>
      <c r="B125" s="63"/>
      <c r="C125" s="63"/>
      <c r="D125" s="63"/>
      <c r="E125" s="63"/>
      <c r="F125" s="63"/>
      <c r="G125" s="63"/>
      <c r="H125" s="63"/>
      <c r="I125" s="63"/>
      <c r="J125" s="63"/>
      <c r="K125" s="63"/>
      <c r="L125" s="63"/>
      <c r="M125" s="63"/>
      <c r="N125" s="63"/>
      <c r="O125" s="63"/>
    </row>
    <row r="126" spans="1:15" x14ac:dyDescent="0.25">
      <c r="A126" s="63"/>
      <c r="B126" s="63"/>
      <c r="C126" s="63"/>
      <c r="D126" s="63"/>
      <c r="E126" s="63"/>
      <c r="F126" s="63"/>
      <c r="G126" s="63"/>
      <c r="H126" s="63"/>
      <c r="I126" s="63"/>
      <c r="J126" s="63"/>
      <c r="K126" s="63"/>
      <c r="L126" s="63"/>
      <c r="M126" s="63"/>
      <c r="N126" s="63"/>
      <c r="O126" s="63"/>
    </row>
    <row r="127" spans="1:15" x14ac:dyDescent="0.25">
      <c r="A127" s="63"/>
      <c r="B127" s="63"/>
      <c r="C127" s="63"/>
      <c r="D127" s="63"/>
      <c r="E127" s="63"/>
      <c r="F127" s="63"/>
      <c r="G127" s="63"/>
      <c r="H127" s="63"/>
      <c r="I127" s="63"/>
      <c r="J127" s="63"/>
      <c r="K127" s="63"/>
      <c r="L127" s="63"/>
      <c r="M127" s="63"/>
      <c r="N127" s="63"/>
      <c r="O127" s="63"/>
    </row>
    <row r="128" spans="1:15" x14ac:dyDescent="0.25">
      <c r="A128" s="63"/>
      <c r="B128" s="63"/>
      <c r="C128" s="63"/>
      <c r="D128" s="63"/>
      <c r="E128" s="63"/>
      <c r="F128" s="63"/>
      <c r="G128" s="63"/>
      <c r="H128" s="63"/>
      <c r="I128" s="63"/>
      <c r="J128" s="63"/>
      <c r="K128" s="63"/>
      <c r="L128" s="63"/>
      <c r="M128" s="63"/>
      <c r="N128" s="63"/>
      <c r="O128" s="63"/>
    </row>
    <row r="129" spans="1:15" x14ac:dyDescent="0.25">
      <c r="A129" s="63"/>
      <c r="B129" s="63"/>
      <c r="C129" s="63"/>
      <c r="D129" s="63"/>
      <c r="E129" s="63"/>
      <c r="F129" s="63"/>
      <c r="G129" s="63"/>
      <c r="H129" s="63"/>
      <c r="I129" s="63"/>
      <c r="J129" s="63"/>
      <c r="K129" s="63"/>
      <c r="L129" s="63"/>
      <c r="M129" s="63"/>
      <c r="N129" s="63"/>
      <c r="O129" s="63"/>
    </row>
    <row r="130" spans="1:15" x14ac:dyDescent="0.25">
      <c r="A130" s="63"/>
      <c r="B130" s="63"/>
      <c r="C130" s="63"/>
      <c r="D130" s="63"/>
      <c r="E130" s="63"/>
      <c r="F130" s="63"/>
      <c r="G130" s="63"/>
      <c r="H130" s="63"/>
      <c r="I130" s="63"/>
      <c r="J130" s="63"/>
      <c r="K130" s="63"/>
      <c r="L130" s="63"/>
      <c r="M130" s="63"/>
      <c r="N130" s="63"/>
      <c r="O130" s="63"/>
    </row>
    <row r="131" spans="1:15" x14ac:dyDescent="0.25">
      <c r="A131" s="63"/>
      <c r="B131" s="63"/>
      <c r="C131" s="63"/>
      <c r="D131" s="63"/>
      <c r="E131" s="63"/>
      <c r="F131" s="63"/>
      <c r="G131" s="63"/>
      <c r="H131" s="63"/>
      <c r="I131" s="63"/>
      <c r="J131" s="63"/>
      <c r="K131" s="63"/>
      <c r="L131" s="63"/>
      <c r="M131" s="63"/>
      <c r="N131" s="63"/>
      <c r="O131" s="63"/>
    </row>
    <row r="132" spans="1:15" x14ac:dyDescent="0.25">
      <c r="A132" s="63"/>
      <c r="B132" s="63"/>
      <c r="C132" s="63"/>
      <c r="D132" s="63"/>
      <c r="E132" s="63"/>
      <c r="F132" s="63"/>
      <c r="G132" s="63"/>
      <c r="H132" s="63"/>
      <c r="I132" s="63"/>
      <c r="J132" s="63"/>
      <c r="K132" s="63"/>
      <c r="L132" s="63"/>
      <c r="M132" s="63"/>
      <c r="N132" s="63"/>
      <c r="O132" s="63"/>
    </row>
    <row r="133" spans="1:15" x14ac:dyDescent="0.25">
      <c r="A133" s="63"/>
      <c r="B133" s="63"/>
      <c r="C133" s="63"/>
      <c r="D133" s="63"/>
      <c r="E133" s="63"/>
      <c r="F133" s="63"/>
      <c r="G133" s="63"/>
      <c r="H133" s="63"/>
      <c r="I133" s="63"/>
      <c r="J133" s="63"/>
      <c r="K133" s="63"/>
      <c r="L133" s="63"/>
      <c r="M133" s="63"/>
      <c r="N133" s="63"/>
      <c r="O133" s="63"/>
    </row>
    <row r="134" spans="1:15" x14ac:dyDescent="0.25">
      <c r="A134" s="63"/>
      <c r="B134" s="63"/>
      <c r="C134" s="63"/>
      <c r="D134" s="63"/>
      <c r="E134" s="63"/>
      <c r="F134" s="63"/>
      <c r="G134" s="63"/>
      <c r="H134" s="63"/>
      <c r="I134" s="63"/>
      <c r="J134" s="63"/>
      <c r="K134" s="63"/>
      <c r="L134" s="63"/>
      <c r="M134" s="63"/>
      <c r="N134" s="63"/>
      <c r="O134" s="63"/>
    </row>
    <row r="135" spans="1:15" x14ac:dyDescent="0.25">
      <c r="A135" s="63"/>
      <c r="B135" s="63"/>
      <c r="C135" s="63"/>
      <c r="D135" s="63"/>
      <c r="E135" s="63"/>
      <c r="F135" s="63"/>
      <c r="G135" s="63"/>
      <c r="H135" s="63"/>
      <c r="I135" s="63"/>
      <c r="J135" s="63"/>
      <c r="K135" s="63"/>
      <c r="L135" s="63"/>
      <c r="M135" s="63"/>
      <c r="N135" s="63"/>
      <c r="O135" s="63"/>
    </row>
    <row r="136" spans="1:15" x14ac:dyDescent="0.25">
      <c r="A136" s="63"/>
      <c r="B136" s="63"/>
      <c r="C136" s="63"/>
      <c r="D136" s="63"/>
      <c r="E136" s="63"/>
      <c r="F136" s="63"/>
      <c r="G136" s="63"/>
      <c r="H136" s="63"/>
      <c r="I136" s="63"/>
      <c r="J136" s="63"/>
      <c r="K136" s="63"/>
      <c r="L136" s="63"/>
      <c r="M136" s="63"/>
      <c r="N136" s="63"/>
      <c r="O136" s="63"/>
    </row>
    <row r="137" spans="1:15" x14ac:dyDescent="0.25">
      <c r="A137" s="63"/>
      <c r="B137" s="63"/>
      <c r="C137" s="63"/>
      <c r="D137" s="63"/>
      <c r="E137" s="63"/>
      <c r="F137" s="63"/>
      <c r="G137" s="63"/>
      <c r="H137" s="63"/>
      <c r="I137" s="63"/>
      <c r="J137" s="63"/>
      <c r="K137" s="63"/>
      <c r="L137" s="63"/>
      <c r="M137" s="63"/>
      <c r="N137" s="63"/>
      <c r="O137" s="63"/>
    </row>
    <row r="138" spans="1:15" x14ac:dyDescent="0.25">
      <c r="A138" s="63"/>
      <c r="B138" s="63"/>
      <c r="C138" s="63"/>
      <c r="D138" s="63"/>
      <c r="E138" s="63"/>
      <c r="F138" s="63"/>
      <c r="G138" s="63"/>
      <c r="H138" s="63"/>
      <c r="I138" s="63"/>
      <c r="J138" s="63"/>
      <c r="K138" s="63"/>
      <c r="L138" s="63"/>
      <c r="M138" s="63"/>
      <c r="N138" s="63"/>
      <c r="O138" s="63"/>
    </row>
    <row r="139" spans="1:15" x14ac:dyDescent="0.25">
      <c r="A139" s="63"/>
      <c r="B139" s="63"/>
      <c r="C139" s="63"/>
      <c r="D139" s="63"/>
      <c r="E139" s="63"/>
      <c r="F139" s="63"/>
      <c r="G139" s="63"/>
      <c r="H139" s="63"/>
      <c r="I139" s="63"/>
      <c r="J139" s="63"/>
      <c r="K139" s="63"/>
      <c r="L139" s="63"/>
      <c r="M139" s="63"/>
      <c r="N139" s="63"/>
      <c r="O139" s="63"/>
    </row>
    <row r="140" spans="1:15" x14ac:dyDescent="0.25">
      <c r="A140" s="63"/>
      <c r="B140" s="63"/>
      <c r="C140" s="63"/>
      <c r="D140" s="63"/>
      <c r="E140" s="63"/>
      <c r="F140" s="63"/>
      <c r="G140" s="63"/>
      <c r="H140" s="63"/>
      <c r="I140" s="63"/>
      <c r="J140" s="63"/>
      <c r="K140" s="63"/>
      <c r="L140" s="63"/>
      <c r="M140" s="63"/>
      <c r="N140" s="63"/>
      <c r="O140" s="63"/>
    </row>
    <row r="141" spans="1:15" x14ac:dyDescent="0.25">
      <c r="A141" s="63"/>
      <c r="B141" s="63"/>
      <c r="C141" s="63"/>
      <c r="D141" s="63"/>
      <c r="E141" s="63"/>
      <c r="F141" s="63"/>
      <c r="G141" s="63"/>
      <c r="H141" s="63"/>
      <c r="I141" s="63"/>
      <c r="J141" s="63"/>
      <c r="K141" s="63"/>
      <c r="L141" s="63"/>
      <c r="M141" s="63"/>
      <c r="N141" s="63"/>
      <c r="O141" s="63"/>
    </row>
    <row r="142" spans="1:15" x14ac:dyDescent="0.25">
      <c r="A142" s="63"/>
      <c r="B142" s="63"/>
      <c r="C142" s="63"/>
      <c r="D142" s="63"/>
      <c r="E142" s="63"/>
      <c r="F142" s="63"/>
      <c r="G142" s="63"/>
      <c r="H142" s="63"/>
      <c r="I142" s="63"/>
      <c r="J142" s="63"/>
      <c r="K142" s="63"/>
      <c r="L142" s="63"/>
      <c r="M142" s="63"/>
      <c r="N142" s="63"/>
      <c r="O142" s="63"/>
    </row>
    <row r="143" spans="1:15" x14ac:dyDescent="0.25">
      <c r="A143" s="63"/>
      <c r="B143" s="63"/>
      <c r="C143" s="63"/>
      <c r="D143" s="63"/>
      <c r="E143" s="63"/>
      <c r="F143" s="63"/>
      <c r="G143" s="63"/>
      <c r="H143" s="63"/>
      <c r="I143" s="63"/>
      <c r="J143" s="63"/>
      <c r="K143" s="63"/>
      <c r="L143" s="63"/>
      <c r="M143" s="63"/>
      <c r="N143" s="63"/>
      <c r="O143" s="63"/>
    </row>
    <row r="144" spans="1:15" x14ac:dyDescent="0.25">
      <c r="A144" s="63"/>
      <c r="B144" s="63"/>
      <c r="C144" s="63"/>
      <c r="D144" s="63"/>
      <c r="E144" s="63"/>
      <c r="F144" s="63"/>
      <c r="G144" s="63"/>
      <c r="H144" s="63"/>
      <c r="I144" s="63"/>
      <c r="J144" s="63"/>
      <c r="K144" s="63"/>
      <c r="L144" s="63"/>
      <c r="M144" s="63"/>
      <c r="N144" s="63"/>
      <c r="O144" s="63"/>
    </row>
    <row r="145" spans="1:15" x14ac:dyDescent="0.25">
      <c r="A145" s="63"/>
      <c r="B145" s="63"/>
      <c r="C145" s="63"/>
      <c r="D145" s="63"/>
      <c r="E145" s="63"/>
      <c r="F145" s="63"/>
      <c r="G145" s="63"/>
      <c r="H145" s="63"/>
      <c r="I145" s="63"/>
      <c r="J145" s="63"/>
      <c r="K145" s="63"/>
      <c r="L145" s="63"/>
      <c r="M145" s="63"/>
      <c r="N145" s="63"/>
      <c r="O145" s="63"/>
    </row>
    <row r="146" spans="1:15" x14ac:dyDescent="0.25">
      <c r="A146" s="63"/>
      <c r="B146" s="63"/>
      <c r="C146" s="63"/>
      <c r="D146" s="63"/>
      <c r="E146" s="63"/>
      <c r="F146" s="63"/>
      <c r="G146" s="63"/>
      <c r="H146" s="63"/>
      <c r="I146" s="63"/>
      <c r="J146" s="63"/>
      <c r="K146" s="63"/>
      <c r="L146" s="63"/>
      <c r="M146" s="63"/>
      <c r="N146" s="63"/>
      <c r="O146" s="63"/>
    </row>
    <row r="147" spans="1:15" x14ac:dyDescent="0.25">
      <c r="A147" s="63"/>
      <c r="B147" s="63"/>
      <c r="C147" s="63"/>
      <c r="D147" s="63"/>
      <c r="E147" s="63"/>
      <c r="F147" s="63"/>
      <c r="G147" s="63"/>
      <c r="H147" s="63"/>
      <c r="I147" s="63"/>
      <c r="J147" s="63"/>
      <c r="K147" s="63"/>
      <c r="L147" s="63"/>
      <c r="M147" s="63"/>
      <c r="N147" s="63"/>
      <c r="O147" s="63"/>
    </row>
    <row r="148" spans="1:15" x14ac:dyDescent="0.25">
      <c r="A148" s="63"/>
      <c r="B148" s="63"/>
      <c r="C148" s="63"/>
      <c r="D148" s="63"/>
      <c r="E148" s="63"/>
      <c r="F148" s="63"/>
      <c r="G148" s="63"/>
      <c r="H148" s="63"/>
      <c r="I148" s="63"/>
      <c r="J148" s="63"/>
      <c r="K148" s="63"/>
      <c r="L148" s="63"/>
      <c r="M148" s="63"/>
      <c r="N148" s="63"/>
      <c r="O148" s="63"/>
    </row>
    <row r="149" spans="1:15" x14ac:dyDescent="0.25">
      <c r="A149" s="63"/>
      <c r="B149" s="63"/>
      <c r="C149" s="63"/>
      <c r="D149" s="63"/>
      <c r="E149" s="63"/>
      <c r="F149" s="63"/>
      <c r="G149" s="63"/>
      <c r="H149" s="63"/>
      <c r="I149" s="63"/>
      <c r="J149" s="63"/>
      <c r="K149" s="63"/>
      <c r="L149" s="63"/>
      <c r="M149" s="63"/>
      <c r="N149" s="63"/>
      <c r="O149" s="63"/>
    </row>
    <row r="150" spans="1:15" x14ac:dyDescent="0.25">
      <c r="A150" s="63"/>
      <c r="B150" s="63"/>
      <c r="C150" s="63"/>
      <c r="D150" s="63"/>
      <c r="E150" s="63"/>
      <c r="F150" s="63"/>
      <c r="G150" s="63"/>
      <c r="H150" s="63"/>
      <c r="I150" s="63"/>
      <c r="J150" s="63"/>
      <c r="K150" s="63"/>
      <c r="L150" s="63"/>
      <c r="M150" s="63"/>
      <c r="N150" s="63"/>
      <c r="O150" s="63"/>
    </row>
    <row r="151" spans="1:15" x14ac:dyDescent="0.25">
      <c r="A151" s="63"/>
      <c r="B151" s="63"/>
      <c r="C151" s="63"/>
      <c r="D151" s="63"/>
      <c r="E151" s="63"/>
      <c r="F151" s="63"/>
      <c r="G151" s="63"/>
      <c r="H151" s="63"/>
      <c r="I151" s="63"/>
      <c r="J151" s="63"/>
      <c r="K151" s="63"/>
      <c r="L151" s="63"/>
      <c r="M151" s="63"/>
      <c r="N151" s="63"/>
      <c r="O151" s="63"/>
    </row>
    <row r="152" spans="1:15" x14ac:dyDescent="0.25">
      <c r="A152" s="63"/>
      <c r="B152" s="63"/>
      <c r="C152" s="63"/>
      <c r="D152" s="63"/>
      <c r="E152" s="63"/>
      <c r="F152" s="63"/>
      <c r="G152" s="63"/>
      <c r="H152" s="63"/>
      <c r="I152" s="63"/>
      <c r="J152" s="63"/>
      <c r="K152" s="63"/>
      <c r="L152" s="63"/>
      <c r="M152" s="63"/>
      <c r="N152" s="63"/>
      <c r="O152" s="63"/>
    </row>
    <row r="153" spans="1:15" x14ac:dyDescent="0.25">
      <c r="A153" s="63"/>
      <c r="B153" s="63"/>
      <c r="C153" s="63"/>
      <c r="D153" s="63"/>
      <c r="E153" s="63"/>
      <c r="F153" s="63"/>
      <c r="G153" s="63"/>
      <c r="H153" s="63"/>
      <c r="I153" s="63"/>
      <c r="J153" s="63"/>
      <c r="K153" s="63"/>
      <c r="L153" s="63"/>
      <c r="M153" s="63"/>
      <c r="N153" s="63"/>
      <c r="O153" s="63"/>
    </row>
    <row r="154" spans="1:15" x14ac:dyDescent="0.25">
      <c r="A154" s="63"/>
      <c r="B154" s="63"/>
      <c r="C154" s="63"/>
      <c r="D154" s="63"/>
      <c r="E154" s="63"/>
      <c r="F154" s="63"/>
      <c r="G154" s="63"/>
      <c r="H154" s="63"/>
      <c r="I154" s="63"/>
      <c r="J154" s="63"/>
      <c r="K154" s="63"/>
      <c r="L154" s="63"/>
      <c r="M154" s="63"/>
      <c r="N154" s="63"/>
      <c r="O154" s="63"/>
    </row>
    <row r="155" spans="1:15" x14ac:dyDescent="0.25">
      <c r="A155" s="63"/>
      <c r="B155" s="63"/>
      <c r="C155" s="63"/>
      <c r="D155" s="63"/>
      <c r="E155" s="63"/>
      <c r="F155" s="63"/>
      <c r="G155" s="63"/>
      <c r="H155" s="63"/>
      <c r="I155" s="63"/>
      <c r="J155" s="63"/>
      <c r="K155" s="63"/>
      <c r="L155" s="63"/>
      <c r="M155" s="63"/>
      <c r="N155" s="63"/>
      <c r="O155" s="63"/>
    </row>
    <row r="156" spans="1:15" x14ac:dyDescent="0.25">
      <c r="A156" s="63"/>
      <c r="B156" s="63"/>
      <c r="C156" s="63"/>
      <c r="D156" s="63"/>
      <c r="E156" s="63"/>
      <c r="F156" s="63"/>
      <c r="G156" s="63"/>
      <c r="H156" s="63"/>
      <c r="I156" s="63"/>
      <c r="J156" s="63"/>
      <c r="K156" s="63"/>
      <c r="L156" s="63"/>
      <c r="M156" s="63"/>
      <c r="N156" s="63"/>
      <c r="O156" s="63"/>
    </row>
    <row r="157" spans="1:15" x14ac:dyDescent="0.25">
      <c r="A157" s="63"/>
      <c r="B157" s="63"/>
      <c r="C157" s="63"/>
      <c r="D157" s="63"/>
      <c r="E157" s="63"/>
      <c r="F157" s="63"/>
      <c r="G157" s="63"/>
      <c r="H157" s="63"/>
      <c r="I157" s="63"/>
      <c r="J157" s="63"/>
      <c r="K157" s="63"/>
      <c r="L157" s="63"/>
      <c r="M157" s="63"/>
      <c r="N157" s="63"/>
      <c r="O157" s="63"/>
    </row>
    <row r="158" spans="1:15" x14ac:dyDescent="0.25">
      <c r="A158" s="63"/>
      <c r="B158" s="63"/>
      <c r="C158" s="63"/>
      <c r="D158" s="63"/>
      <c r="E158" s="63"/>
      <c r="F158" s="63"/>
      <c r="G158" s="63"/>
      <c r="H158" s="63"/>
      <c r="I158" s="63"/>
      <c r="J158" s="63"/>
      <c r="K158" s="63"/>
      <c r="L158" s="63"/>
      <c r="M158" s="63"/>
      <c r="N158" s="63"/>
      <c r="O158" s="63"/>
    </row>
    <row r="159" spans="1:15" x14ac:dyDescent="0.25">
      <c r="A159" s="63"/>
      <c r="B159" s="63"/>
      <c r="C159" s="63"/>
      <c r="D159" s="63"/>
      <c r="E159" s="63"/>
      <c r="F159" s="63"/>
      <c r="G159" s="63"/>
      <c r="H159" s="63"/>
      <c r="I159" s="63"/>
      <c r="J159" s="63"/>
      <c r="K159" s="63"/>
      <c r="L159" s="63"/>
      <c r="M159" s="63"/>
      <c r="N159" s="63"/>
      <c r="O159" s="63"/>
    </row>
    <row r="160" spans="1:15" x14ac:dyDescent="0.25">
      <c r="A160" s="63"/>
      <c r="B160" s="63"/>
      <c r="C160" s="63"/>
      <c r="D160" s="63"/>
      <c r="E160" s="63"/>
      <c r="F160" s="63"/>
      <c r="G160" s="63"/>
      <c r="H160" s="63"/>
      <c r="I160" s="63"/>
      <c r="J160" s="63"/>
      <c r="K160" s="63"/>
      <c r="L160" s="63"/>
      <c r="M160" s="63"/>
      <c r="N160" s="63"/>
      <c r="O160" s="63"/>
    </row>
    <row r="161" spans="1:15" x14ac:dyDescent="0.25">
      <c r="A161" s="63"/>
      <c r="B161" s="63"/>
      <c r="C161" s="63"/>
      <c r="D161" s="63"/>
      <c r="E161" s="63"/>
      <c r="F161" s="63"/>
      <c r="G161" s="63"/>
      <c r="H161" s="63"/>
      <c r="I161" s="63"/>
      <c r="J161" s="63"/>
      <c r="K161" s="63"/>
      <c r="L161" s="63"/>
      <c r="M161" s="63"/>
      <c r="N161" s="63"/>
      <c r="O161" s="63"/>
    </row>
    <row r="162" spans="1:15" x14ac:dyDescent="0.25">
      <c r="A162" s="63"/>
      <c r="B162" s="63"/>
      <c r="C162" s="63"/>
      <c r="D162" s="63"/>
      <c r="E162" s="63"/>
      <c r="F162" s="63"/>
      <c r="G162" s="63"/>
      <c r="H162" s="63"/>
      <c r="I162" s="63"/>
      <c r="J162" s="63"/>
      <c r="K162" s="63"/>
      <c r="L162" s="63"/>
      <c r="M162" s="63"/>
      <c r="N162" s="63"/>
      <c r="O162" s="63"/>
    </row>
    <row r="163" spans="1:15" x14ac:dyDescent="0.25">
      <c r="A163" s="63"/>
      <c r="B163" s="63"/>
      <c r="C163" s="63"/>
      <c r="D163" s="63"/>
      <c r="E163" s="63"/>
      <c r="F163" s="63"/>
      <c r="G163" s="63"/>
      <c r="H163" s="63"/>
      <c r="I163" s="63"/>
      <c r="J163" s="63"/>
      <c r="K163" s="63"/>
      <c r="L163" s="63"/>
      <c r="M163" s="63"/>
      <c r="N163" s="63"/>
      <c r="O163" s="63"/>
    </row>
    <row r="164" spans="1:15" x14ac:dyDescent="0.25">
      <c r="A164" s="63"/>
      <c r="B164" s="63"/>
      <c r="C164" s="63"/>
      <c r="D164" s="63"/>
      <c r="E164" s="63"/>
      <c r="F164" s="63"/>
      <c r="G164" s="63"/>
      <c r="H164" s="63"/>
      <c r="I164" s="63"/>
      <c r="J164" s="63"/>
      <c r="K164" s="63"/>
      <c r="L164" s="63"/>
      <c r="M164" s="63"/>
      <c r="N164" s="63"/>
      <c r="O164" s="63"/>
    </row>
    <row r="165" spans="1:15" x14ac:dyDescent="0.25">
      <c r="A165" s="63"/>
      <c r="B165" s="63"/>
      <c r="C165" s="63"/>
      <c r="D165" s="63"/>
      <c r="E165" s="63"/>
      <c r="F165" s="63"/>
      <c r="G165" s="63"/>
      <c r="H165" s="63"/>
      <c r="I165" s="63"/>
      <c r="J165" s="63"/>
      <c r="K165" s="63"/>
      <c r="L165" s="63"/>
      <c r="M165" s="63"/>
      <c r="N165" s="63"/>
      <c r="O165" s="63"/>
    </row>
    <row r="166" spans="1:15" x14ac:dyDescent="0.25">
      <c r="A166" s="63"/>
      <c r="B166" s="63"/>
      <c r="C166" s="63"/>
      <c r="D166" s="63"/>
      <c r="E166" s="63"/>
      <c r="F166" s="63"/>
      <c r="G166" s="63"/>
      <c r="H166" s="63"/>
      <c r="I166" s="63"/>
      <c r="J166" s="63"/>
      <c r="K166" s="63"/>
      <c r="L166" s="63"/>
      <c r="M166" s="63"/>
      <c r="N166" s="63"/>
      <c r="O166" s="63"/>
    </row>
    <row r="167" spans="1:15" x14ac:dyDescent="0.25">
      <c r="A167" s="63"/>
      <c r="B167" s="63"/>
      <c r="C167" s="63"/>
      <c r="D167" s="63"/>
      <c r="E167" s="63"/>
      <c r="F167" s="63"/>
      <c r="G167" s="63"/>
      <c r="H167" s="63"/>
      <c r="I167" s="63"/>
      <c r="J167" s="63"/>
      <c r="K167" s="63"/>
      <c r="L167" s="63"/>
      <c r="M167" s="63"/>
      <c r="N167" s="63"/>
      <c r="O167" s="63"/>
    </row>
    <row r="168" spans="1:15" x14ac:dyDescent="0.25">
      <c r="A168" s="63"/>
      <c r="B168" s="63"/>
      <c r="C168" s="63"/>
      <c r="D168" s="63"/>
      <c r="E168" s="63"/>
      <c r="F168" s="63"/>
      <c r="G168" s="63"/>
      <c r="H168" s="63"/>
      <c r="I168" s="63"/>
      <c r="J168" s="63"/>
      <c r="K168" s="63"/>
      <c r="L168" s="63"/>
      <c r="M168" s="63"/>
      <c r="N168" s="63"/>
      <c r="O168" s="63"/>
    </row>
    <row r="169" spans="1:15" x14ac:dyDescent="0.25">
      <c r="A169" s="63"/>
      <c r="B169" s="63"/>
      <c r="C169" s="63"/>
      <c r="D169" s="63"/>
      <c r="E169" s="63"/>
      <c r="F169" s="63"/>
      <c r="G169" s="63"/>
      <c r="H169" s="63"/>
      <c r="I169" s="63"/>
      <c r="J169" s="63"/>
      <c r="K169" s="63"/>
      <c r="L169" s="63"/>
      <c r="M169" s="63"/>
      <c r="N169" s="63"/>
      <c r="O169" s="63"/>
    </row>
    <row r="170" spans="1:15" x14ac:dyDescent="0.25">
      <c r="A170" s="63"/>
      <c r="B170" s="63"/>
      <c r="C170" s="63"/>
      <c r="D170" s="63"/>
      <c r="E170" s="63"/>
      <c r="F170" s="63"/>
      <c r="G170" s="63"/>
      <c r="H170" s="63"/>
      <c r="I170" s="63"/>
      <c r="J170" s="63"/>
      <c r="K170" s="63"/>
      <c r="L170" s="63"/>
      <c r="M170" s="63"/>
      <c r="N170" s="63"/>
      <c r="O170" s="63"/>
    </row>
    <row r="171" spans="1:15" x14ac:dyDescent="0.25">
      <c r="A171" s="63"/>
      <c r="B171" s="63"/>
      <c r="C171" s="63"/>
      <c r="D171" s="63"/>
      <c r="E171" s="63"/>
      <c r="F171" s="63"/>
      <c r="G171" s="63"/>
      <c r="H171" s="63"/>
      <c r="I171" s="63"/>
      <c r="J171" s="63"/>
      <c r="K171" s="63"/>
      <c r="L171" s="63"/>
      <c r="M171" s="63"/>
      <c r="N171" s="63"/>
      <c r="O171" s="63"/>
    </row>
    <row r="172" spans="1:15" x14ac:dyDescent="0.25">
      <c r="A172" s="63"/>
      <c r="B172" s="63"/>
      <c r="C172" s="63"/>
      <c r="D172" s="63"/>
      <c r="E172" s="63"/>
      <c r="F172" s="63"/>
      <c r="G172" s="63"/>
      <c r="H172" s="63"/>
      <c r="I172" s="63"/>
      <c r="J172" s="63"/>
      <c r="K172" s="63"/>
      <c r="L172" s="63"/>
      <c r="M172" s="63"/>
      <c r="N172" s="63"/>
      <c r="O172" s="63"/>
    </row>
    <row r="173" spans="1:15" x14ac:dyDescent="0.25">
      <c r="A173" s="63"/>
      <c r="B173" s="63"/>
      <c r="C173" s="63"/>
      <c r="D173" s="63"/>
      <c r="E173" s="63"/>
      <c r="F173" s="63"/>
      <c r="G173" s="63"/>
      <c r="H173" s="63"/>
      <c r="I173" s="63"/>
      <c r="J173" s="63"/>
      <c r="K173" s="63"/>
      <c r="L173" s="63"/>
      <c r="M173" s="63"/>
      <c r="N173" s="63"/>
      <c r="O173" s="63"/>
    </row>
    <row r="174" spans="1:15" x14ac:dyDescent="0.25">
      <c r="A174" s="63"/>
      <c r="B174" s="63"/>
      <c r="C174" s="63"/>
      <c r="D174" s="63"/>
      <c r="E174" s="63"/>
      <c r="F174" s="63"/>
      <c r="G174" s="63"/>
      <c r="H174" s="63"/>
      <c r="I174" s="63"/>
      <c r="J174" s="63"/>
      <c r="K174" s="63"/>
      <c r="L174" s="63"/>
      <c r="M174" s="63"/>
      <c r="N174" s="63"/>
      <c r="O174" s="63"/>
    </row>
    <row r="175" spans="1:15" x14ac:dyDescent="0.25">
      <c r="A175" s="63"/>
      <c r="B175" s="63"/>
      <c r="C175" s="63"/>
      <c r="D175" s="63"/>
      <c r="E175" s="63"/>
      <c r="F175" s="63"/>
      <c r="G175" s="63"/>
      <c r="H175" s="63"/>
      <c r="I175" s="63"/>
      <c r="J175" s="63"/>
      <c r="K175" s="63"/>
      <c r="L175" s="63"/>
      <c r="M175" s="63"/>
      <c r="N175" s="63"/>
      <c r="O175" s="63"/>
    </row>
    <row r="176" spans="1:15" x14ac:dyDescent="0.25">
      <c r="A176" s="63"/>
      <c r="B176" s="63"/>
      <c r="C176" s="63"/>
      <c r="D176" s="63"/>
      <c r="E176" s="63"/>
      <c r="F176" s="63"/>
      <c r="G176" s="63"/>
      <c r="H176" s="63"/>
      <c r="I176" s="63"/>
      <c r="J176" s="63"/>
      <c r="K176" s="63"/>
      <c r="L176" s="63"/>
      <c r="M176" s="63"/>
      <c r="N176" s="63"/>
      <c r="O176" s="63"/>
    </row>
    <row r="177" spans="1:15" x14ac:dyDescent="0.25">
      <c r="A177" s="63"/>
      <c r="B177" s="63"/>
      <c r="C177" s="63"/>
      <c r="D177" s="63"/>
      <c r="E177" s="63"/>
      <c r="F177" s="63"/>
      <c r="G177" s="63"/>
      <c r="H177" s="63"/>
      <c r="I177" s="63"/>
      <c r="J177" s="63"/>
      <c r="K177" s="63"/>
      <c r="L177" s="63"/>
      <c r="M177" s="63"/>
      <c r="N177" s="63"/>
      <c r="O177" s="63"/>
    </row>
    <row r="178" spans="1:15" x14ac:dyDescent="0.25">
      <c r="A178" s="63"/>
      <c r="B178" s="63"/>
      <c r="C178" s="63"/>
      <c r="D178" s="63"/>
      <c r="E178" s="63"/>
      <c r="F178" s="63"/>
      <c r="G178" s="63"/>
      <c r="H178" s="63"/>
      <c r="I178" s="63"/>
      <c r="J178" s="63"/>
      <c r="K178" s="63"/>
      <c r="L178" s="63"/>
      <c r="M178" s="63"/>
      <c r="N178" s="63"/>
      <c r="O178" s="63"/>
    </row>
    <row r="179" spans="1:15" x14ac:dyDescent="0.25">
      <c r="A179" s="63"/>
      <c r="B179" s="63"/>
      <c r="C179" s="63"/>
      <c r="D179" s="63"/>
      <c r="E179" s="63"/>
      <c r="F179" s="63"/>
      <c r="G179" s="63"/>
      <c r="H179" s="63"/>
      <c r="I179" s="63"/>
      <c r="J179" s="63"/>
      <c r="K179" s="63"/>
      <c r="L179" s="63"/>
      <c r="M179" s="63"/>
      <c r="N179" s="63"/>
      <c r="O179" s="63"/>
    </row>
    <row r="180" spans="1:15" x14ac:dyDescent="0.25">
      <c r="A180" s="63"/>
      <c r="B180" s="63"/>
      <c r="C180" s="63"/>
      <c r="D180" s="63"/>
      <c r="E180" s="63"/>
      <c r="F180" s="63"/>
      <c r="G180" s="63"/>
      <c r="H180" s="63"/>
      <c r="I180" s="63"/>
      <c r="J180" s="63"/>
      <c r="K180" s="63"/>
      <c r="L180" s="63"/>
      <c r="M180" s="63"/>
      <c r="N180" s="63"/>
      <c r="O180" s="63"/>
    </row>
    <row r="181" spans="1:15" x14ac:dyDescent="0.25">
      <c r="A181" s="63"/>
      <c r="B181" s="63"/>
      <c r="C181" s="63"/>
      <c r="D181" s="63"/>
      <c r="E181" s="63"/>
      <c r="F181" s="63"/>
      <c r="G181" s="63"/>
      <c r="H181" s="63"/>
      <c r="I181" s="63"/>
      <c r="J181" s="63"/>
      <c r="K181" s="63"/>
      <c r="L181" s="63"/>
      <c r="M181" s="63"/>
      <c r="N181" s="63"/>
      <c r="O181" s="63"/>
    </row>
    <row r="182" spans="1:15" x14ac:dyDescent="0.25">
      <c r="A182" s="63"/>
      <c r="B182" s="63"/>
      <c r="C182" s="63"/>
      <c r="D182" s="63"/>
      <c r="E182" s="63"/>
      <c r="F182" s="63"/>
      <c r="G182" s="63"/>
      <c r="H182" s="63"/>
      <c r="I182" s="63"/>
      <c r="J182" s="63"/>
      <c r="K182" s="63"/>
      <c r="L182" s="63"/>
      <c r="M182" s="63"/>
      <c r="N182" s="63"/>
      <c r="O182" s="63"/>
    </row>
    <row r="183" spans="1:15" x14ac:dyDescent="0.25">
      <c r="A183" s="63"/>
      <c r="B183" s="63"/>
      <c r="C183" s="63"/>
      <c r="D183" s="63"/>
      <c r="E183" s="63"/>
      <c r="F183" s="63"/>
      <c r="G183" s="63"/>
      <c r="H183" s="63"/>
      <c r="I183" s="63"/>
      <c r="J183" s="63"/>
      <c r="K183" s="63"/>
      <c r="L183" s="63"/>
      <c r="M183" s="63"/>
      <c r="N183" s="63"/>
      <c r="O183" s="63"/>
    </row>
    <row r="184" spans="1:15" x14ac:dyDescent="0.25">
      <c r="A184" s="63"/>
      <c r="B184" s="63"/>
      <c r="C184" s="63"/>
      <c r="D184" s="63"/>
      <c r="E184" s="63"/>
      <c r="F184" s="63"/>
      <c r="G184" s="63"/>
      <c r="H184" s="63"/>
      <c r="I184" s="63"/>
      <c r="J184" s="63"/>
      <c r="K184" s="63"/>
      <c r="L184" s="63"/>
      <c r="M184" s="63"/>
      <c r="N184" s="63"/>
      <c r="O184" s="63"/>
    </row>
    <row r="185" spans="1:15" x14ac:dyDescent="0.25">
      <c r="A185" s="63"/>
      <c r="B185" s="63"/>
      <c r="C185" s="63"/>
      <c r="D185" s="63"/>
      <c r="E185" s="63"/>
      <c r="F185" s="63"/>
      <c r="G185" s="63"/>
      <c r="H185" s="63"/>
      <c r="I185" s="63"/>
      <c r="J185" s="63"/>
      <c r="K185" s="63"/>
      <c r="L185" s="63"/>
      <c r="M185" s="63"/>
      <c r="N185" s="63"/>
      <c r="O185" s="63"/>
    </row>
    <row r="186" spans="1:15" x14ac:dyDescent="0.25">
      <c r="A186" s="63"/>
      <c r="B186" s="63"/>
      <c r="C186" s="63"/>
      <c r="D186" s="63"/>
      <c r="E186" s="63"/>
      <c r="F186" s="63"/>
      <c r="G186" s="63"/>
      <c r="H186" s="63"/>
      <c r="I186" s="63"/>
      <c r="J186" s="63"/>
      <c r="K186" s="63"/>
      <c r="L186" s="63"/>
      <c r="M186" s="63"/>
      <c r="N186" s="63"/>
      <c r="O186" s="63"/>
    </row>
    <row r="187" spans="1:15" x14ac:dyDescent="0.25">
      <c r="A187" s="63"/>
      <c r="B187" s="63"/>
      <c r="C187" s="63"/>
      <c r="D187" s="63"/>
      <c r="E187" s="63"/>
      <c r="F187" s="63"/>
      <c r="G187" s="63"/>
      <c r="H187" s="63"/>
      <c r="I187" s="63"/>
      <c r="J187" s="63"/>
      <c r="K187" s="63"/>
      <c r="L187" s="63"/>
      <c r="M187" s="63"/>
      <c r="N187" s="63"/>
      <c r="O187" s="63"/>
    </row>
    <row r="188" spans="1:15" x14ac:dyDescent="0.25">
      <c r="A188" s="63"/>
      <c r="B188" s="63"/>
      <c r="C188" s="63"/>
      <c r="D188" s="63"/>
      <c r="E188" s="63"/>
      <c r="F188" s="63"/>
      <c r="G188" s="63"/>
      <c r="H188" s="63"/>
      <c r="I188" s="63"/>
      <c r="J188" s="63"/>
      <c r="K188" s="63"/>
      <c r="L188" s="63"/>
      <c r="M188" s="63"/>
      <c r="N188" s="63"/>
      <c r="O188" s="63"/>
    </row>
    <row r="189" spans="1:15" x14ac:dyDescent="0.25">
      <c r="A189" s="63"/>
      <c r="B189" s="63"/>
      <c r="C189" s="63"/>
      <c r="D189" s="63"/>
      <c r="E189" s="63"/>
      <c r="F189" s="63"/>
      <c r="G189" s="63"/>
      <c r="H189" s="63"/>
      <c r="I189" s="63"/>
      <c r="J189" s="63"/>
      <c r="K189" s="63"/>
      <c r="L189" s="63"/>
      <c r="M189" s="63"/>
      <c r="N189" s="63"/>
      <c r="O189" s="63"/>
    </row>
    <row r="190" spans="1:15" x14ac:dyDescent="0.25">
      <c r="A190" s="63"/>
      <c r="B190" s="63"/>
      <c r="C190" s="63"/>
      <c r="D190" s="63"/>
      <c r="E190" s="63"/>
      <c r="F190" s="63"/>
      <c r="G190" s="63"/>
      <c r="H190" s="63"/>
      <c r="I190" s="63"/>
      <c r="J190" s="63"/>
      <c r="K190" s="63"/>
      <c r="L190" s="63"/>
      <c r="M190" s="63"/>
      <c r="N190" s="63"/>
      <c r="O190" s="63"/>
    </row>
    <row r="191" spans="1:15" x14ac:dyDescent="0.25">
      <c r="A191" s="63"/>
      <c r="B191" s="63"/>
      <c r="C191" s="63"/>
      <c r="D191" s="63"/>
      <c r="E191" s="63"/>
      <c r="F191" s="63"/>
      <c r="G191" s="63"/>
      <c r="H191" s="63"/>
      <c r="I191" s="63"/>
      <c r="J191" s="63"/>
      <c r="K191" s="63"/>
      <c r="L191" s="63"/>
      <c r="M191" s="63"/>
      <c r="N191" s="63"/>
      <c r="O191" s="63"/>
    </row>
    <row r="192" spans="1:15" x14ac:dyDescent="0.25">
      <c r="A192" s="63"/>
      <c r="B192" s="63"/>
      <c r="C192" s="63"/>
      <c r="D192" s="63"/>
      <c r="E192" s="63"/>
      <c r="F192" s="63"/>
      <c r="G192" s="63"/>
      <c r="H192" s="63"/>
      <c r="I192" s="63"/>
      <c r="J192" s="63"/>
      <c r="K192" s="63"/>
      <c r="L192" s="63"/>
      <c r="M192" s="63"/>
      <c r="N192" s="63"/>
      <c r="O192" s="63"/>
    </row>
    <row r="193" spans="1:15" x14ac:dyDescent="0.25">
      <c r="A193" s="63"/>
      <c r="B193" s="63"/>
      <c r="C193" s="63"/>
      <c r="D193" s="63"/>
      <c r="E193" s="63"/>
      <c r="F193" s="63"/>
      <c r="G193" s="63"/>
      <c r="H193" s="63"/>
      <c r="I193" s="63"/>
      <c r="J193" s="63"/>
      <c r="K193" s="63"/>
      <c r="L193" s="63"/>
      <c r="M193" s="63"/>
      <c r="N193" s="63"/>
      <c r="O193" s="63"/>
    </row>
    <row r="194" spans="1:15" x14ac:dyDescent="0.25">
      <c r="A194" s="63"/>
      <c r="B194" s="63"/>
      <c r="C194" s="63"/>
      <c r="D194" s="63"/>
      <c r="E194" s="63"/>
      <c r="F194" s="63"/>
      <c r="G194" s="63"/>
      <c r="H194" s="63"/>
      <c r="I194" s="63"/>
      <c r="J194" s="63"/>
      <c r="K194" s="63"/>
      <c r="L194" s="63"/>
      <c r="M194" s="63"/>
      <c r="N194" s="63"/>
      <c r="O194" s="63"/>
    </row>
    <row r="195" spans="1:15" x14ac:dyDescent="0.25">
      <c r="A195" s="63"/>
      <c r="B195" s="63"/>
      <c r="C195" s="63"/>
      <c r="D195" s="63"/>
      <c r="E195" s="63"/>
      <c r="F195" s="63"/>
      <c r="G195" s="63"/>
      <c r="H195" s="63"/>
      <c r="I195" s="63"/>
      <c r="J195" s="63"/>
      <c r="K195" s="63"/>
      <c r="L195" s="63"/>
      <c r="M195" s="63"/>
      <c r="N195" s="63"/>
      <c r="O195" s="63"/>
    </row>
    <row r="196" spans="1:15" x14ac:dyDescent="0.25">
      <c r="A196" s="63"/>
      <c r="B196" s="63"/>
      <c r="C196" s="63"/>
      <c r="D196" s="63"/>
      <c r="E196" s="63"/>
      <c r="F196" s="63"/>
      <c r="G196" s="63"/>
      <c r="H196" s="63"/>
      <c r="I196" s="63"/>
      <c r="J196" s="63"/>
      <c r="K196" s="63"/>
      <c r="L196" s="63"/>
      <c r="M196" s="63"/>
      <c r="N196" s="63"/>
      <c r="O196" s="63"/>
    </row>
    <row r="197" spans="1:15" x14ac:dyDescent="0.25">
      <c r="A197" s="63"/>
      <c r="B197" s="63"/>
      <c r="C197" s="63"/>
      <c r="D197" s="63"/>
      <c r="E197" s="63"/>
      <c r="F197" s="63"/>
      <c r="G197" s="63"/>
      <c r="H197" s="63"/>
      <c r="I197" s="63"/>
      <c r="J197" s="63"/>
      <c r="K197" s="63"/>
      <c r="L197" s="63"/>
      <c r="M197" s="63"/>
      <c r="N197" s="63"/>
      <c r="O197" s="63"/>
    </row>
    <row r="198" spans="1:15" x14ac:dyDescent="0.25">
      <c r="A198" s="63"/>
      <c r="B198" s="63"/>
      <c r="C198" s="63"/>
      <c r="D198" s="63"/>
      <c r="E198" s="63"/>
      <c r="F198" s="63"/>
      <c r="G198" s="63"/>
      <c r="H198" s="63"/>
      <c r="I198" s="63"/>
      <c r="J198" s="63"/>
      <c r="K198" s="63"/>
      <c r="L198" s="63"/>
      <c r="M198" s="63"/>
      <c r="N198" s="63"/>
      <c r="O198" s="63"/>
    </row>
    <row r="199" spans="1:15" x14ac:dyDescent="0.25">
      <c r="A199" s="63"/>
      <c r="B199" s="63"/>
      <c r="C199" s="63"/>
      <c r="D199" s="63"/>
      <c r="E199" s="63"/>
      <c r="F199" s="63"/>
      <c r="G199" s="63"/>
      <c r="H199" s="63"/>
      <c r="I199" s="63"/>
      <c r="J199" s="63"/>
      <c r="K199" s="63"/>
      <c r="L199" s="63"/>
      <c r="M199" s="63"/>
      <c r="N199" s="63"/>
      <c r="O199" s="63"/>
    </row>
    <row r="200" spans="1:15" x14ac:dyDescent="0.25">
      <c r="A200" s="63"/>
      <c r="B200" s="63"/>
      <c r="C200" s="63"/>
      <c r="D200" s="63"/>
      <c r="E200" s="63"/>
      <c r="F200" s="63"/>
      <c r="G200" s="63"/>
      <c r="H200" s="63"/>
      <c r="I200" s="63"/>
      <c r="J200" s="63"/>
      <c r="K200" s="63"/>
      <c r="L200" s="63"/>
      <c r="M200" s="63"/>
      <c r="N200" s="63"/>
      <c r="O200" s="63"/>
    </row>
    <row r="201" spans="1:15" x14ac:dyDescent="0.25">
      <c r="A201" s="63"/>
      <c r="B201" s="63"/>
      <c r="C201" s="63"/>
      <c r="D201" s="63"/>
      <c r="E201" s="63"/>
      <c r="F201" s="63"/>
      <c r="G201" s="63"/>
      <c r="H201" s="63"/>
      <c r="I201" s="63"/>
      <c r="J201" s="63"/>
      <c r="K201" s="63"/>
      <c r="L201" s="63"/>
      <c r="M201" s="63"/>
      <c r="N201" s="63"/>
      <c r="O201" s="63"/>
    </row>
    <row r="202" spans="1:15" x14ac:dyDescent="0.25">
      <c r="A202" s="63"/>
      <c r="B202" s="63"/>
      <c r="C202" s="63"/>
      <c r="D202" s="63"/>
      <c r="E202" s="63"/>
      <c r="F202" s="63"/>
      <c r="G202" s="63"/>
      <c r="H202" s="63"/>
      <c r="I202" s="63"/>
      <c r="J202" s="63"/>
      <c r="K202" s="63"/>
      <c r="L202" s="63"/>
      <c r="M202" s="63"/>
      <c r="N202" s="63"/>
      <c r="O202" s="63"/>
    </row>
    <row r="203" spans="1:15" x14ac:dyDescent="0.25">
      <c r="A203" s="63"/>
      <c r="B203" s="63"/>
      <c r="C203" s="63"/>
      <c r="D203" s="63"/>
      <c r="E203" s="63"/>
      <c r="F203" s="63"/>
      <c r="G203" s="63"/>
      <c r="H203" s="63"/>
      <c r="I203" s="63"/>
      <c r="J203" s="63"/>
      <c r="K203" s="63"/>
      <c r="L203" s="63"/>
      <c r="M203" s="63"/>
      <c r="N203" s="63"/>
      <c r="O203" s="63"/>
    </row>
    <row r="204" spans="1:15" x14ac:dyDescent="0.25">
      <c r="A204" s="63"/>
      <c r="B204" s="63"/>
      <c r="C204" s="63"/>
      <c r="D204" s="63"/>
      <c r="E204" s="63"/>
      <c r="F204" s="63"/>
      <c r="G204" s="63"/>
      <c r="H204" s="63"/>
      <c r="I204" s="63"/>
      <c r="J204" s="63"/>
      <c r="K204" s="63"/>
      <c r="L204" s="63"/>
      <c r="M204" s="63"/>
      <c r="N204" s="63"/>
      <c r="O204" s="63"/>
    </row>
    <row r="205" spans="1:15" x14ac:dyDescent="0.25">
      <c r="A205" s="63"/>
      <c r="B205" s="63"/>
      <c r="C205" s="63"/>
      <c r="D205" s="63"/>
      <c r="E205" s="63"/>
      <c r="F205" s="63"/>
      <c r="G205" s="63"/>
      <c r="H205" s="63"/>
      <c r="I205" s="63"/>
      <c r="J205" s="63"/>
      <c r="K205" s="63"/>
      <c r="L205" s="63"/>
      <c r="M205" s="63"/>
      <c r="N205" s="63"/>
      <c r="O205" s="63"/>
    </row>
    <row r="206" spans="1:15" x14ac:dyDescent="0.25">
      <c r="A206" s="63"/>
      <c r="B206" s="63"/>
      <c r="C206" s="63"/>
      <c r="D206" s="63"/>
      <c r="E206" s="63"/>
      <c r="F206" s="63"/>
      <c r="G206" s="63"/>
      <c r="H206" s="63"/>
      <c r="I206" s="63"/>
      <c r="J206" s="63"/>
      <c r="K206" s="63"/>
      <c r="L206" s="63"/>
      <c r="M206" s="63"/>
      <c r="N206" s="63"/>
      <c r="O206" s="63"/>
    </row>
    <row r="207" spans="1:15" x14ac:dyDescent="0.25">
      <c r="A207" s="63"/>
      <c r="B207" s="63"/>
      <c r="C207" s="63"/>
      <c r="D207" s="63"/>
      <c r="E207" s="63"/>
      <c r="F207" s="63"/>
      <c r="G207" s="63"/>
      <c r="H207" s="63"/>
      <c r="I207" s="63"/>
      <c r="J207" s="63"/>
      <c r="K207" s="63"/>
      <c r="L207" s="63"/>
      <c r="M207" s="63"/>
      <c r="N207" s="63"/>
      <c r="O207" s="63"/>
    </row>
    <row r="208" spans="1:15" x14ac:dyDescent="0.25">
      <c r="A208" s="63"/>
      <c r="B208" s="63"/>
      <c r="C208" s="63"/>
      <c r="D208" s="63"/>
      <c r="E208" s="63"/>
      <c r="F208" s="63"/>
      <c r="G208" s="63"/>
      <c r="H208" s="63"/>
      <c r="I208" s="63"/>
      <c r="J208" s="63"/>
      <c r="K208" s="63"/>
      <c r="L208" s="63"/>
      <c r="M208" s="63"/>
      <c r="N208" s="63"/>
      <c r="O208" s="63"/>
    </row>
    <row r="209" spans="1:15" x14ac:dyDescent="0.25">
      <c r="A209" s="63"/>
      <c r="B209" s="63"/>
      <c r="C209" s="63"/>
      <c r="D209" s="63"/>
      <c r="E209" s="63"/>
      <c r="F209" s="63"/>
      <c r="G209" s="63"/>
      <c r="H209" s="63"/>
      <c r="I209" s="63"/>
      <c r="J209" s="63"/>
      <c r="K209" s="63"/>
      <c r="L209" s="63"/>
      <c r="M209" s="63"/>
      <c r="N209" s="63"/>
      <c r="O209" s="63"/>
    </row>
    <row r="210" spans="1:15" x14ac:dyDescent="0.25">
      <c r="A210" s="63"/>
      <c r="B210" s="63"/>
      <c r="C210" s="63"/>
      <c r="D210" s="63"/>
      <c r="E210" s="63"/>
      <c r="F210" s="63"/>
      <c r="G210" s="63"/>
      <c r="H210" s="63"/>
      <c r="I210" s="63"/>
      <c r="J210" s="63"/>
      <c r="K210" s="63"/>
      <c r="L210" s="63"/>
      <c r="M210" s="63"/>
      <c r="N210" s="63"/>
      <c r="O210" s="63"/>
    </row>
    <row r="211" spans="1:15" x14ac:dyDescent="0.25">
      <c r="A211" s="63"/>
      <c r="B211" s="63"/>
      <c r="C211" s="63"/>
      <c r="D211" s="63"/>
      <c r="E211" s="63"/>
      <c r="F211" s="63"/>
      <c r="G211" s="63"/>
      <c r="H211" s="63"/>
      <c r="I211" s="63"/>
      <c r="J211" s="63"/>
      <c r="K211" s="63"/>
      <c r="L211" s="63"/>
      <c r="M211" s="63"/>
      <c r="N211" s="63"/>
      <c r="O211" s="63"/>
    </row>
    <row r="212" spans="1:15" x14ac:dyDescent="0.25">
      <c r="A212" s="63"/>
      <c r="B212" s="63"/>
      <c r="C212" s="63"/>
      <c r="D212" s="63"/>
      <c r="E212" s="63"/>
      <c r="F212" s="63"/>
      <c r="G212" s="63"/>
      <c r="H212" s="63"/>
      <c r="I212" s="63"/>
      <c r="J212" s="63"/>
      <c r="K212" s="63"/>
      <c r="L212" s="63"/>
      <c r="M212" s="63"/>
      <c r="N212" s="63"/>
      <c r="O212" s="63"/>
    </row>
    <row r="213" spans="1:15" x14ac:dyDescent="0.25">
      <c r="A213" s="63"/>
      <c r="B213" s="63"/>
      <c r="C213" s="63"/>
      <c r="D213" s="63"/>
      <c r="E213" s="63"/>
      <c r="F213" s="63"/>
      <c r="G213" s="63"/>
      <c r="H213" s="63"/>
      <c r="I213" s="63"/>
      <c r="J213" s="63"/>
      <c r="K213" s="63"/>
      <c r="L213" s="63"/>
      <c r="M213" s="63"/>
      <c r="N213" s="63"/>
      <c r="O213" s="63"/>
    </row>
    <row r="214" spans="1:15" x14ac:dyDescent="0.25">
      <c r="A214" s="63"/>
      <c r="B214" s="63"/>
      <c r="C214" s="63"/>
      <c r="D214" s="63"/>
      <c r="E214" s="63"/>
      <c r="F214" s="63"/>
      <c r="G214" s="63"/>
      <c r="H214" s="63"/>
      <c r="I214" s="63"/>
      <c r="J214" s="63"/>
      <c r="K214" s="63"/>
      <c r="L214" s="63"/>
      <c r="M214" s="63"/>
      <c r="N214" s="63"/>
      <c r="O214" s="63"/>
    </row>
    <row r="215" spans="1:15" x14ac:dyDescent="0.25">
      <c r="A215" s="63"/>
      <c r="B215" s="63"/>
      <c r="C215" s="63"/>
      <c r="D215" s="63"/>
      <c r="E215" s="63"/>
      <c r="F215" s="63"/>
      <c r="G215" s="63"/>
      <c r="H215" s="63"/>
      <c r="I215" s="63"/>
      <c r="J215" s="63"/>
      <c r="K215" s="63"/>
      <c r="L215" s="63"/>
      <c r="M215" s="63"/>
      <c r="N215" s="63"/>
      <c r="O215" s="63"/>
    </row>
    <row r="216" spans="1:15" x14ac:dyDescent="0.25">
      <c r="A216" s="63"/>
      <c r="B216" s="63"/>
      <c r="C216" s="63"/>
      <c r="D216" s="63"/>
      <c r="E216" s="63"/>
      <c r="F216" s="63"/>
      <c r="G216" s="63"/>
      <c r="H216" s="63"/>
      <c r="I216" s="63"/>
      <c r="J216" s="63"/>
      <c r="K216" s="63"/>
      <c r="L216" s="63"/>
      <c r="M216" s="63"/>
      <c r="N216" s="63"/>
      <c r="O216" s="63"/>
    </row>
    <row r="217" spans="1:15" x14ac:dyDescent="0.25">
      <c r="A217" s="63"/>
      <c r="B217" s="63"/>
      <c r="C217" s="63"/>
      <c r="D217" s="63"/>
      <c r="E217" s="63"/>
      <c r="F217" s="63"/>
      <c r="G217" s="63"/>
      <c r="H217" s="63"/>
      <c r="I217" s="63"/>
      <c r="J217" s="63"/>
      <c r="K217" s="63"/>
      <c r="L217" s="63"/>
      <c r="M217" s="63"/>
      <c r="N217" s="63"/>
      <c r="O217" s="63"/>
    </row>
    <row r="218" spans="1:15" x14ac:dyDescent="0.25">
      <c r="A218" s="63"/>
      <c r="B218" s="63"/>
      <c r="C218" s="63"/>
      <c r="D218" s="63"/>
      <c r="E218" s="63"/>
      <c r="F218" s="63"/>
      <c r="G218" s="63"/>
      <c r="H218" s="63"/>
      <c r="I218" s="63"/>
      <c r="J218" s="63"/>
      <c r="K218" s="63"/>
      <c r="L218" s="63"/>
      <c r="M218" s="63"/>
      <c r="N218" s="63"/>
      <c r="O218" s="63"/>
    </row>
    <row r="219" spans="1:15" x14ac:dyDescent="0.25">
      <c r="A219" s="63"/>
      <c r="B219" s="63"/>
      <c r="C219" s="63"/>
      <c r="D219" s="63"/>
      <c r="E219" s="63"/>
      <c r="F219" s="63"/>
      <c r="G219" s="63"/>
      <c r="H219" s="63"/>
      <c r="I219" s="63"/>
      <c r="J219" s="63"/>
      <c r="K219" s="63"/>
      <c r="L219" s="63"/>
      <c r="M219" s="63"/>
      <c r="N219" s="63"/>
      <c r="O219" s="63"/>
    </row>
    <row r="220" spans="1:15" x14ac:dyDescent="0.25">
      <c r="A220" s="63"/>
      <c r="B220" s="63"/>
      <c r="C220" s="63"/>
      <c r="D220" s="63"/>
      <c r="E220" s="63"/>
      <c r="F220" s="63"/>
      <c r="G220" s="63"/>
      <c r="H220" s="63"/>
      <c r="I220" s="63"/>
      <c r="J220" s="63"/>
      <c r="K220" s="63"/>
      <c r="L220" s="63"/>
      <c r="M220" s="63"/>
      <c r="N220" s="63"/>
      <c r="O220" s="63"/>
    </row>
    <row r="221" spans="1:15" x14ac:dyDescent="0.25">
      <c r="A221" s="63"/>
      <c r="B221" s="63"/>
      <c r="C221" s="63"/>
      <c r="D221" s="63"/>
      <c r="E221" s="63"/>
      <c r="F221" s="63"/>
      <c r="G221" s="63"/>
      <c r="H221" s="63"/>
      <c r="I221" s="63"/>
      <c r="J221" s="63"/>
      <c r="K221" s="63"/>
      <c r="L221" s="63"/>
      <c r="M221" s="63"/>
      <c r="N221" s="63"/>
      <c r="O221" s="63"/>
    </row>
    <row r="222" spans="1:15" x14ac:dyDescent="0.25">
      <c r="A222" s="63"/>
      <c r="B222" s="63"/>
      <c r="C222" s="63"/>
      <c r="D222" s="63"/>
      <c r="E222" s="63"/>
      <c r="F222" s="63"/>
      <c r="G222" s="63"/>
      <c r="H222" s="63"/>
      <c r="I222" s="63"/>
      <c r="J222" s="63"/>
      <c r="K222" s="63"/>
      <c r="L222" s="63"/>
      <c r="M222" s="63"/>
      <c r="N222" s="63"/>
      <c r="O222" s="63"/>
    </row>
    <row r="223" spans="1:15" x14ac:dyDescent="0.25">
      <c r="A223" s="63"/>
      <c r="B223" s="63"/>
      <c r="C223" s="63"/>
      <c r="D223" s="63"/>
      <c r="E223" s="63"/>
      <c r="F223" s="63"/>
      <c r="G223" s="63"/>
      <c r="H223" s="63"/>
      <c r="I223" s="63"/>
      <c r="J223" s="63"/>
      <c r="K223" s="63"/>
      <c r="L223" s="63"/>
      <c r="M223" s="63"/>
      <c r="N223" s="63"/>
      <c r="O223" s="63"/>
    </row>
    <row r="224" spans="1:15" x14ac:dyDescent="0.25">
      <c r="A224" s="63"/>
      <c r="B224" s="63"/>
      <c r="C224" s="63"/>
      <c r="D224" s="63"/>
      <c r="E224" s="63"/>
      <c r="F224" s="63"/>
      <c r="G224" s="63"/>
      <c r="H224" s="63"/>
      <c r="I224" s="63"/>
      <c r="J224" s="63"/>
      <c r="K224" s="63"/>
      <c r="L224" s="63"/>
      <c r="M224" s="63"/>
      <c r="N224" s="63"/>
      <c r="O224" s="63"/>
    </row>
    <row r="225" spans="1:15" x14ac:dyDescent="0.25">
      <c r="A225" s="63"/>
      <c r="B225" s="63"/>
      <c r="C225" s="63"/>
      <c r="D225" s="63"/>
      <c r="E225" s="63"/>
      <c r="F225" s="63"/>
      <c r="G225" s="63"/>
      <c r="H225" s="63"/>
      <c r="I225" s="63"/>
      <c r="J225" s="63"/>
      <c r="K225" s="63"/>
      <c r="L225" s="63"/>
      <c r="M225" s="63"/>
      <c r="N225" s="63"/>
      <c r="O225" s="63"/>
    </row>
    <row r="226" spans="1:15" x14ac:dyDescent="0.25">
      <c r="A226" s="63"/>
      <c r="B226" s="63"/>
      <c r="C226" s="63"/>
      <c r="D226" s="63"/>
      <c r="E226" s="63"/>
      <c r="F226" s="63"/>
      <c r="G226" s="63"/>
      <c r="H226" s="63"/>
      <c r="I226" s="63"/>
      <c r="J226" s="63"/>
      <c r="K226" s="63"/>
      <c r="L226" s="63"/>
      <c r="M226" s="63"/>
      <c r="N226" s="63"/>
      <c r="O226" s="63"/>
    </row>
    <row r="227" spans="1:15" x14ac:dyDescent="0.25">
      <c r="A227" s="63"/>
      <c r="B227" s="63"/>
      <c r="C227" s="63"/>
      <c r="D227" s="63"/>
      <c r="E227" s="63"/>
      <c r="F227" s="63"/>
      <c r="G227" s="63"/>
      <c r="H227" s="63"/>
      <c r="I227" s="63"/>
      <c r="J227" s="63"/>
      <c r="K227" s="63"/>
      <c r="L227" s="63"/>
      <c r="M227" s="63"/>
      <c r="N227" s="63"/>
      <c r="O227" s="63"/>
    </row>
    <row r="228" spans="1:15" x14ac:dyDescent="0.25">
      <c r="A228" s="63"/>
      <c r="B228" s="63"/>
      <c r="C228" s="63"/>
      <c r="D228" s="63"/>
      <c r="E228" s="63"/>
      <c r="F228" s="63"/>
      <c r="G228" s="63"/>
      <c r="H228" s="63"/>
      <c r="I228" s="63"/>
      <c r="J228" s="63"/>
      <c r="K228" s="63"/>
      <c r="L228" s="63"/>
      <c r="M228" s="63"/>
      <c r="N228" s="63"/>
      <c r="O228" s="63"/>
    </row>
    <row r="229" spans="1:15" x14ac:dyDescent="0.25">
      <c r="A229" s="63"/>
      <c r="B229" s="63"/>
      <c r="C229" s="63"/>
      <c r="D229" s="63"/>
      <c r="E229" s="63"/>
      <c r="F229" s="63"/>
      <c r="G229" s="63"/>
      <c r="H229" s="63"/>
      <c r="I229" s="63"/>
      <c r="J229" s="63"/>
      <c r="K229" s="63"/>
      <c r="L229" s="63"/>
      <c r="M229" s="63"/>
      <c r="N229" s="63"/>
      <c r="O229" s="63"/>
    </row>
    <row r="230" spans="1:15" x14ac:dyDescent="0.25">
      <c r="A230" s="63"/>
      <c r="B230" s="63"/>
      <c r="C230" s="63"/>
      <c r="D230" s="63"/>
      <c r="E230" s="63"/>
      <c r="F230" s="63"/>
      <c r="G230" s="63"/>
      <c r="H230" s="63"/>
      <c r="I230" s="63"/>
      <c r="J230" s="63"/>
      <c r="K230" s="63"/>
      <c r="L230" s="63"/>
      <c r="M230" s="63"/>
      <c r="N230" s="63"/>
      <c r="O230" s="63"/>
    </row>
    <row r="231" spans="1:15" x14ac:dyDescent="0.25">
      <c r="A231" s="63"/>
      <c r="B231" s="63"/>
      <c r="C231" s="63"/>
      <c r="D231" s="63"/>
      <c r="E231" s="63"/>
      <c r="F231" s="63"/>
      <c r="G231" s="63"/>
      <c r="H231" s="63"/>
      <c r="I231" s="63"/>
      <c r="J231" s="63"/>
      <c r="K231" s="63"/>
      <c r="L231" s="63"/>
      <c r="M231" s="63"/>
      <c r="N231" s="63"/>
      <c r="O231" s="63"/>
    </row>
    <row r="232" spans="1:15" x14ac:dyDescent="0.25">
      <c r="A232" s="63"/>
      <c r="B232" s="63"/>
      <c r="C232" s="63"/>
      <c r="D232" s="63"/>
      <c r="E232" s="63"/>
      <c r="F232" s="63"/>
      <c r="G232" s="63"/>
      <c r="H232" s="63"/>
      <c r="I232" s="63"/>
      <c r="J232" s="63"/>
      <c r="K232" s="63"/>
      <c r="L232" s="63"/>
      <c r="M232" s="63"/>
      <c r="N232" s="63"/>
      <c r="O232" s="63"/>
    </row>
    <row r="233" spans="1:15" x14ac:dyDescent="0.25">
      <c r="A233" s="63"/>
      <c r="B233" s="63"/>
      <c r="C233" s="63"/>
      <c r="D233" s="63"/>
      <c r="E233" s="63"/>
      <c r="F233" s="63"/>
      <c r="G233" s="63"/>
      <c r="H233" s="63"/>
      <c r="I233" s="63"/>
      <c r="J233" s="63"/>
      <c r="K233" s="63"/>
      <c r="L233" s="63"/>
      <c r="M233" s="63"/>
      <c r="N233" s="63"/>
      <c r="O233" s="63"/>
    </row>
    <row r="234" spans="1:15" x14ac:dyDescent="0.25">
      <c r="A234" s="63"/>
      <c r="B234" s="63"/>
      <c r="C234" s="63"/>
      <c r="D234" s="63"/>
      <c r="E234" s="63"/>
      <c r="F234" s="63"/>
      <c r="G234" s="63"/>
      <c r="H234" s="63"/>
      <c r="I234" s="63"/>
      <c r="J234" s="63"/>
      <c r="K234" s="63"/>
      <c r="L234" s="63"/>
      <c r="M234" s="63"/>
      <c r="N234" s="63"/>
      <c r="O234" s="63"/>
    </row>
    <row r="235" spans="1:15" x14ac:dyDescent="0.25">
      <c r="A235" s="63"/>
      <c r="B235" s="63"/>
      <c r="C235" s="63"/>
      <c r="D235" s="63"/>
      <c r="E235" s="63"/>
      <c r="F235" s="63"/>
      <c r="G235" s="63"/>
      <c r="H235" s="63"/>
      <c r="I235" s="63"/>
      <c r="J235" s="63"/>
      <c r="K235" s="63"/>
      <c r="L235" s="63"/>
      <c r="M235" s="63"/>
      <c r="N235" s="63"/>
      <c r="O235" s="63"/>
    </row>
    <row r="236" spans="1:15" x14ac:dyDescent="0.25">
      <c r="A236" s="63"/>
      <c r="B236" s="63"/>
      <c r="C236" s="63"/>
      <c r="D236" s="63"/>
      <c r="E236" s="63"/>
      <c r="F236" s="63"/>
      <c r="G236" s="63"/>
      <c r="H236" s="63"/>
      <c r="I236" s="63"/>
      <c r="J236" s="63"/>
      <c r="K236" s="63"/>
      <c r="L236" s="63"/>
      <c r="M236" s="63"/>
      <c r="N236" s="63"/>
      <c r="O236" s="63"/>
    </row>
    <row r="237" spans="1:15" x14ac:dyDescent="0.25">
      <c r="A237" s="63"/>
      <c r="B237" s="63"/>
      <c r="C237" s="63"/>
      <c r="D237" s="63"/>
      <c r="E237" s="63"/>
      <c r="F237" s="63"/>
      <c r="G237" s="63"/>
      <c r="H237" s="63"/>
      <c r="I237" s="63"/>
      <c r="J237" s="63"/>
      <c r="K237" s="63"/>
      <c r="L237" s="63"/>
      <c r="M237" s="63"/>
      <c r="N237" s="63"/>
      <c r="O237" s="63"/>
    </row>
    <row r="238" spans="1:15" x14ac:dyDescent="0.25">
      <c r="A238" s="63"/>
      <c r="B238" s="63"/>
      <c r="C238" s="63"/>
      <c r="D238" s="63"/>
      <c r="E238" s="63"/>
      <c r="F238" s="63"/>
      <c r="G238" s="63"/>
      <c r="H238" s="63"/>
      <c r="I238" s="63"/>
      <c r="J238" s="63"/>
      <c r="K238" s="63"/>
      <c r="L238" s="63"/>
      <c r="M238" s="63"/>
      <c r="N238" s="63"/>
      <c r="O238" s="63"/>
    </row>
    <row r="239" spans="1:15" x14ac:dyDescent="0.25">
      <c r="A239" s="63"/>
      <c r="B239" s="63"/>
      <c r="C239" s="63"/>
      <c r="D239" s="63"/>
      <c r="E239" s="63"/>
      <c r="F239" s="63"/>
      <c r="G239" s="63"/>
      <c r="H239" s="63"/>
      <c r="I239" s="63"/>
      <c r="J239" s="63"/>
      <c r="K239" s="63"/>
      <c r="L239" s="63"/>
      <c r="M239" s="63"/>
      <c r="N239" s="63"/>
      <c r="O239" s="63"/>
    </row>
    <row r="240" spans="1:15" x14ac:dyDescent="0.25">
      <c r="A240" s="63"/>
      <c r="B240" s="63"/>
      <c r="C240" s="63"/>
      <c r="D240" s="63"/>
      <c r="E240" s="63"/>
      <c r="F240" s="63"/>
      <c r="G240" s="63"/>
      <c r="H240" s="63"/>
      <c r="I240" s="63"/>
      <c r="J240" s="63"/>
      <c r="K240" s="63"/>
      <c r="L240" s="63"/>
      <c r="M240" s="63"/>
      <c r="N240" s="63"/>
      <c r="O240" s="63"/>
    </row>
    <row r="241" spans="1:15" x14ac:dyDescent="0.25">
      <c r="A241" s="63"/>
      <c r="B241" s="63"/>
      <c r="C241" s="63"/>
      <c r="D241" s="63"/>
      <c r="E241" s="63"/>
      <c r="F241" s="63"/>
      <c r="G241" s="63"/>
      <c r="H241" s="63"/>
      <c r="I241" s="63"/>
      <c r="J241" s="63"/>
      <c r="K241" s="63"/>
      <c r="L241" s="63"/>
      <c r="M241" s="63"/>
      <c r="N241" s="63"/>
      <c r="O241" s="63"/>
    </row>
    <row r="242" spans="1:15" x14ac:dyDescent="0.25">
      <c r="A242" s="63"/>
      <c r="B242" s="63"/>
      <c r="C242" s="63"/>
      <c r="D242" s="63"/>
      <c r="E242" s="63"/>
      <c r="F242" s="63"/>
      <c r="G242" s="63"/>
      <c r="H242" s="63"/>
      <c r="I242" s="63"/>
      <c r="J242" s="63"/>
      <c r="K242" s="63"/>
      <c r="L242" s="63"/>
      <c r="M242" s="63"/>
      <c r="N242" s="63"/>
      <c r="O242" s="63"/>
    </row>
    <row r="243" spans="1:15" x14ac:dyDescent="0.25">
      <c r="A243" s="63"/>
      <c r="B243" s="63"/>
      <c r="C243" s="63"/>
      <c r="D243" s="63"/>
      <c r="E243" s="63"/>
      <c r="F243" s="63"/>
      <c r="G243" s="63"/>
      <c r="H243" s="63"/>
      <c r="I243" s="63"/>
      <c r="J243" s="63"/>
      <c r="K243" s="63"/>
      <c r="L243" s="63"/>
      <c r="M243" s="63"/>
      <c r="N243" s="63"/>
      <c r="O243" s="63"/>
    </row>
    <row r="244" spans="1:15" x14ac:dyDescent="0.25">
      <c r="A244" s="63"/>
      <c r="B244" s="63"/>
      <c r="C244" s="63"/>
      <c r="D244" s="63"/>
      <c r="E244" s="63"/>
      <c r="F244" s="63"/>
      <c r="G244" s="63"/>
      <c r="H244" s="63"/>
      <c r="I244" s="63"/>
      <c r="J244" s="63"/>
      <c r="K244" s="63"/>
      <c r="L244" s="63"/>
      <c r="M244" s="63"/>
      <c r="N244" s="63"/>
      <c r="O244" s="63"/>
    </row>
    <row r="245" spans="1:15" x14ac:dyDescent="0.25">
      <c r="A245" s="63"/>
      <c r="B245" s="63"/>
      <c r="C245" s="63"/>
      <c r="D245" s="63"/>
      <c r="E245" s="63"/>
      <c r="F245" s="63"/>
      <c r="G245" s="63"/>
      <c r="H245" s="63"/>
      <c r="I245" s="63"/>
      <c r="J245" s="63"/>
      <c r="K245" s="63"/>
      <c r="L245" s="63"/>
      <c r="M245" s="63"/>
      <c r="N245" s="63"/>
      <c r="O245" s="63"/>
    </row>
    <row r="246" spans="1:15" x14ac:dyDescent="0.25">
      <c r="A246" s="63"/>
      <c r="B246" s="63"/>
      <c r="C246" s="63"/>
      <c r="D246" s="63"/>
      <c r="E246" s="63"/>
      <c r="F246" s="63"/>
      <c r="G246" s="63"/>
      <c r="H246" s="63"/>
      <c r="I246" s="63"/>
      <c r="J246" s="63"/>
      <c r="K246" s="63"/>
      <c r="L246" s="63"/>
      <c r="M246" s="63"/>
      <c r="N246" s="63"/>
      <c r="O246" s="63"/>
    </row>
    <row r="247" spans="1:15" x14ac:dyDescent="0.25">
      <c r="A247" s="63"/>
      <c r="B247" s="63"/>
      <c r="C247" s="63"/>
      <c r="D247" s="63"/>
      <c r="E247" s="63"/>
      <c r="F247" s="63"/>
      <c r="G247" s="63"/>
      <c r="H247" s="63"/>
      <c r="I247" s="63"/>
      <c r="J247" s="63"/>
      <c r="K247" s="63"/>
      <c r="L247" s="63"/>
      <c r="M247" s="63"/>
      <c r="N247" s="63"/>
      <c r="O247" s="63"/>
    </row>
    <row r="248" spans="1:15" x14ac:dyDescent="0.25">
      <c r="A248" s="63"/>
      <c r="B248" s="63"/>
      <c r="C248" s="63"/>
      <c r="D248" s="63"/>
      <c r="E248" s="63"/>
      <c r="F248" s="63"/>
      <c r="G248" s="63"/>
      <c r="H248" s="63"/>
      <c r="I248" s="63"/>
      <c r="J248" s="63"/>
      <c r="K248" s="63"/>
      <c r="L248" s="63"/>
      <c r="M248" s="63"/>
      <c r="N248" s="63"/>
      <c r="O248" s="63"/>
    </row>
    <row r="249" spans="1:15" x14ac:dyDescent="0.25">
      <c r="A249" s="63"/>
      <c r="B249" s="63"/>
      <c r="C249" s="63"/>
      <c r="D249" s="63"/>
      <c r="E249" s="63"/>
      <c r="F249" s="63"/>
      <c r="G249" s="63"/>
      <c r="H249" s="63"/>
      <c r="I249" s="63"/>
      <c r="J249" s="63"/>
      <c r="K249" s="63"/>
      <c r="L249" s="63"/>
      <c r="M249" s="63"/>
      <c r="N249" s="63"/>
      <c r="O249" s="63"/>
    </row>
    <row r="250" spans="1:15" x14ac:dyDescent="0.25">
      <c r="A250" s="63"/>
      <c r="B250" s="63"/>
      <c r="C250" s="63"/>
      <c r="D250" s="63"/>
      <c r="E250" s="63"/>
      <c r="F250" s="63"/>
      <c r="G250" s="63"/>
      <c r="H250" s="63"/>
      <c r="I250" s="63"/>
      <c r="J250" s="63"/>
      <c r="K250" s="63"/>
      <c r="L250" s="63"/>
      <c r="M250" s="63"/>
      <c r="N250" s="63"/>
      <c r="O250" s="63"/>
    </row>
    <row r="251" spans="1:15" x14ac:dyDescent="0.25">
      <c r="A251" s="63"/>
      <c r="B251" s="63"/>
      <c r="C251" s="63"/>
      <c r="D251" s="63"/>
      <c r="E251" s="63"/>
      <c r="F251" s="63"/>
      <c r="G251" s="63"/>
      <c r="H251" s="63"/>
      <c r="I251" s="63"/>
      <c r="J251" s="63"/>
      <c r="K251" s="63"/>
      <c r="L251" s="63"/>
      <c r="M251" s="63"/>
      <c r="N251" s="63"/>
      <c r="O251" s="63"/>
    </row>
    <row r="252" spans="1:15" x14ac:dyDescent="0.25">
      <c r="A252" s="63"/>
      <c r="B252" s="63"/>
      <c r="C252" s="63"/>
      <c r="D252" s="63"/>
      <c r="E252" s="63"/>
      <c r="F252" s="63"/>
      <c r="G252" s="63"/>
      <c r="H252" s="63"/>
      <c r="I252" s="63"/>
      <c r="J252" s="63"/>
      <c r="K252" s="63"/>
      <c r="L252" s="63"/>
      <c r="M252" s="63"/>
      <c r="N252" s="63"/>
      <c r="O252" s="63"/>
    </row>
    <row r="253" spans="1:15" x14ac:dyDescent="0.25">
      <c r="A253" s="63"/>
      <c r="B253" s="63"/>
      <c r="C253" s="63"/>
      <c r="D253" s="63"/>
      <c r="E253" s="63"/>
      <c r="F253" s="63"/>
      <c r="G253" s="63"/>
      <c r="H253" s="63"/>
      <c r="I253" s="63"/>
      <c r="J253" s="63"/>
      <c r="K253" s="63"/>
      <c r="L253" s="63"/>
      <c r="M253" s="63"/>
      <c r="N253" s="63"/>
      <c r="O253" s="63"/>
    </row>
    <row r="254" spans="1:15" x14ac:dyDescent="0.25">
      <c r="A254" s="63"/>
      <c r="B254" s="63"/>
      <c r="C254" s="63"/>
      <c r="D254" s="63"/>
      <c r="E254" s="63"/>
      <c r="F254" s="63"/>
      <c r="G254" s="63"/>
      <c r="H254" s="63"/>
      <c r="I254" s="63"/>
      <c r="J254" s="63"/>
      <c r="K254" s="63"/>
      <c r="L254" s="63"/>
      <c r="M254" s="63"/>
      <c r="N254" s="63"/>
      <c r="O254" s="63"/>
    </row>
    <row r="255" spans="1:15" x14ac:dyDescent="0.25">
      <c r="A255" s="63"/>
      <c r="B255" s="63"/>
      <c r="C255" s="63"/>
      <c r="D255" s="63"/>
      <c r="E255" s="63"/>
      <c r="F255" s="63"/>
      <c r="G255" s="63"/>
      <c r="H255" s="63"/>
      <c r="I255" s="63"/>
      <c r="J255" s="63"/>
      <c r="K255" s="63"/>
      <c r="L255" s="63"/>
      <c r="M255" s="63"/>
      <c r="N255" s="63"/>
      <c r="O255" s="63"/>
    </row>
    <row r="256" spans="1:15" x14ac:dyDescent="0.25">
      <c r="A256" s="63"/>
      <c r="B256" s="63"/>
      <c r="C256" s="63"/>
      <c r="D256" s="63"/>
      <c r="E256" s="63"/>
      <c r="F256" s="63"/>
      <c r="G256" s="63"/>
      <c r="H256" s="63"/>
      <c r="I256" s="63"/>
      <c r="J256" s="63"/>
      <c r="K256" s="63"/>
      <c r="L256" s="63"/>
      <c r="M256" s="63"/>
      <c r="N256" s="63"/>
      <c r="O256" s="63"/>
    </row>
    <row r="257" spans="1:15" x14ac:dyDescent="0.25">
      <c r="A257" s="63"/>
      <c r="B257" s="63"/>
      <c r="C257" s="63"/>
      <c r="D257" s="63"/>
      <c r="E257" s="63"/>
      <c r="F257" s="63"/>
      <c r="G257" s="63"/>
      <c r="H257" s="63"/>
      <c r="I257" s="63"/>
      <c r="J257" s="63"/>
      <c r="K257" s="63"/>
      <c r="L257" s="63"/>
      <c r="M257" s="63"/>
      <c r="N257" s="63"/>
      <c r="O257" s="63"/>
    </row>
    <row r="258" spans="1:15" x14ac:dyDescent="0.25">
      <c r="A258" s="63"/>
      <c r="B258" s="63"/>
      <c r="C258" s="63"/>
      <c r="D258" s="63"/>
      <c r="E258" s="63"/>
      <c r="F258" s="63"/>
      <c r="G258" s="63"/>
      <c r="H258" s="63"/>
      <c r="I258" s="63"/>
      <c r="J258" s="63"/>
      <c r="K258" s="63"/>
      <c r="L258" s="63"/>
      <c r="M258" s="63"/>
      <c r="N258" s="63"/>
      <c r="O258" s="63"/>
    </row>
    <row r="259" spans="1:15" x14ac:dyDescent="0.25">
      <c r="A259" s="63"/>
      <c r="B259" s="63"/>
      <c r="C259" s="63"/>
      <c r="D259" s="63"/>
      <c r="E259" s="63"/>
      <c r="F259" s="63"/>
      <c r="G259" s="63"/>
      <c r="H259" s="63"/>
      <c r="I259" s="63"/>
      <c r="J259" s="63"/>
      <c r="K259" s="63"/>
      <c r="L259" s="63"/>
      <c r="M259" s="63"/>
      <c r="N259" s="63"/>
      <c r="O259" s="63"/>
    </row>
    <row r="260" spans="1:15" x14ac:dyDescent="0.25">
      <c r="A260" s="63"/>
      <c r="B260" s="63"/>
      <c r="C260" s="63"/>
      <c r="D260" s="63"/>
      <c r="E260" s="63"/>
      <c r="F260" s="63"/>
      <c r="G260" s="63"/>
      <c r="H260" s="63"/>
      <c r="I260" s="63"/>
      <c r="J260" s="63"/>
      <c r="K260" s="63"/>
      <c r="L260" s="63"/>
      <c r="M260" s="63"/>
      <c r="N260" s="63"/>
      <c r="O260" s="63"/>
    </row>
    <row r="261" spans="1:15" x14ac:dyDescent="0.25">
      <c r="A261" s="63"/>
      <c r="B261" s="63"/>
      <c r="C261" s="63"/>
      <c r="D261" s="63"/>
      <c r="E261" s="63"/>
      <c r="F261" s="63"/>
      <c r="G261" s="63"/>
      <c r="H261" s="63"/>
      <c r="I261" s="63"/>
      <c r="J261" s="63"/>
      <c r="K261" s="63"/>
      <c r="L261" s="63"/>
      <c r="M261" s="63"/>
      <c r="N261" s="63"/>
      <c r="O261" s="63"/>
    </row>
    <row r="262" spans="1:15" x14ac:dyDescent="0.25">
      <c r="A262" s="63"/>
      <c r="B262" s="63"/>
      <c r="C262" s="63"/>
      <c r="D262" s="63"/>
      <c r="E262" s="63"/>
      <c r="F262" s="63"/>
      <c r="G262" s="63"/>
      <c r="H262" s="63"/>
      <c r="I262" s="63"/>
      <c r="J262" s="63"/>
      <c r="K262" s="63"/>
      <c r="L262" s="63"/>
      <c r="M262" s="63"/>
      <c r="N262" s="63"/>
      <c r="O262" s="63"/>
    </row>
    <row r="263" spans="1:15" x14ac:dyDescent="0.25">
      <c r="A263" s="63"/>
      <c r="B263" s="63"/>
      <c r="C263" s="63"/>
      <c r="D263" s="63"/>
      <c r="E263" s="63"/>
      <c r="F263" s="63"/>
      <c r="G263" s="63"/>
      <c r="H263" s="63"/>
      <c r="I263" s="63"/>
      <c r="J263" s="63"/>
      <c r="K263" s="63"/>
      <c r="L263" s="63"/>
      <c r="M263" s="63"/>
      <c r="N263" s="63"/>
      <c r="O263" s="63"/>
    </row>
    <row r="264" spans="1:15" x14ac:dyDescent="0.25">
      <c r="A264" s="63"/>
      <c r="B264" s="63"/>
      <c r="C264" s="63"/>
      <c r="D264" s="63"/>
      <c r="E264" s="63"/>
      <c r="F264" s="63"/>
      <c r="G264" s="63"/>
      <c r="H264" s="63"/>
      <c r="I264" s="63"/>
      <c r="J264" s="63"/>
      <c r="K264" s="63"/>
      <c r="L264" s="63"/>
      <c r="M264" s="63"/>
      <c r="N264" s="63"/>
      <c r="O264" s="63"/>
    </row>
    <row r="265" spans="1:15" x14ac:dyDescent="0.25">
      <c r="A265" s="63"/>
      <c r="B265" s="63"/>
      <c r="C265" s="63"/>
      <c r="D265" s="63"/>
      <c r="E265" s="63"/>
      <c r="F265" s="63"/>
      <c r="G265" s="63"/>
      <c r="H265" s="63"/>
      <c r="I265" s="63"/>
      <c r="J265" s="63"/>
      <c r="K265" s="63"/>
      <c r="L265" s="63"/>
      <c r="M265" s="63"/>
      <c r="N265" s="63"/>
      <c r="O265" s="63"/>
    </row>
    <row r="266" spans="1:15" x14ac:dyDescent="0.25">
      <c r="A266" s="63"/>
      <c r="B266" s="63"/>
      <c r="C266" s="63"/>
      <c r="D266" s="63"/>
      <c r="E266" s="63"/>
      <c r="F266" s="63"/>
      <c r="G266" s="63"/>
      <c r="H266" s="63"/>
      <c r="I266" s="63"/>
      <c r="J266" s="63"/>
      <c r="K266" s="63"/>
      <c r="L266" s="63"/>
      <c r="M266" s="63"/>
      <c r="N266" s="63"/>
      <c r="O266" s="63"/>
    </row>
    <row r="267" spans="1:15" x14ac:dyDescent="0.25">
      <c r="A267" s="63"/>
      <c r="B267" s="63"/>
      <c r="C267" s="63"/>
      <c r="D267" s="63"/>
      <c r="E267" s="63"/>
      <c r="F267" s="63"/>
      <c r="G267" s="63"/>
      <c r="H267" s="63"/>
      <c r="I267" s="63"/>
      <c r="J267" s="63"/>
      <c r="K267" s="63"/>
      <c r="L267" s="63"/>
      <c r="M267" s="63"/>
      <c r="N267" s="63"/>
      <c r="O267" s="63"/>
    </row>
    <row r="268" spans="1:15" x14ac:dyDescent="0.25">
      <c r="A268" s="63"/>
      <c r="B268" s="63"/>
      <c r="C268" s="63"/>
      <c r="D268" s="63"/>
      <c r="E268" s="63"/>
      <c r="F268" s="63"/>
      <c r="G268" s="63"/>
      <c r="H268" s="63"/>
      <c r="I268" s="63"/>
      <c r="J268" s="63"/>
      <c r="K268" s="63"/>
      <c r="L268" s="63"/>
      <c r="M268" s="63"/>
      <c r="N268" s="63"/>
      <c r="O268" s="63"/>
    </row>
    <row r="269" spans="1:15" x14ac:dyDescent="0.25">
      <c r="A269" s="63"/>
      <c r="B269" s="63"/>
      <c r="C269" s="63"/>
      <c r="D269" s="63"/>
      <c r="E269" s="63"/>
      <c r="F269" s="63"/>
      <c r="G269" s="63"/>
      <c r="H269" s="63"/>
      <c r="I269" s="63"/>
      <c r="J269" s="63"/>
      <c r="K269" s="63"/>
      <c r="L269" s="63"/>
      <c r="M269" s="63"/>
      <c r="N269" s="63"/>
      <c r="O269" s="63"/>
    </row>
    <row r="270" spans="1:15" x14ac:dyDescent="0.25">
      <c r="A270" s="63"/>
      <c r="B270" s="63"/>
      <c r="C270" s="63"/>
      <c r="D270" s="63"/>
      <c r="E270" s="63"/>
      <c r="F270" s="63"/>
      <c r="G270" s="63"/>
      <c r="H270" s="63"/>
      <c r="I270" s="63"/>
      <c r="J270" s="63"/>
      <c r="K270" s="63"/>
      <c r="L270" s="63"/>
      <c r="M270" s="63"/>
      <c r="N270" s="63"/>
      <c r="O270" s="63"/>
    </row>
    <row r="271" spans="1:15" x14ac:dyDescent="0.25">
      <c r="A271" s="63"/>
      <c r="B271" s="63"/>
      <c r="C271" s="63"/>
      <c r="D271" s="63"/>
      <c r="E271" s="63"/>
      <c r="F271" s="63"/>
      <c r="G271" s="63"/>
      <c r="H271" s="63"/>
      <c r="I271" s="63"/>
      <c r="J271" s="63"/>
      <c r="K271" s="63"/>
      <c r="L271" s="63"/>
      <c r="M271" s="63"/>
      <c r="N271" s="63"/>
      <c r="O271" s="63"/>
    </row>
    <row r="272" spans="1:15" x14ac:dyDescent="0.25">
      <c r="A272" s="63"/>
      <c r="B272" s="63"/>
      <c r="C272" s="63"/>
      <c r="D272" s="63"/>
      <c r="E272" s="63"/>
      <c r="F272" s="63"/>
      <c r="G272" s="63"/>
      <c r="H272" s="63"/>
      <c r="I272" s="63"/>
      <c r="J272" s="63"/>
      <c r="K272" s="63"/>
      <c r="L272" s="63"/>
      <c r="M272" s="63"/>
      <c r="N272" s="63"/>
      <c r="O272" s="63"/>
    </row>
    <row r="273" spans="1:15" x14ac:dyDescent="0.25">
      <c r="A273" s="63"/>
      <c r="B273" s="63"/>
      <c r="C273" s="63"/>
      <c r="D273" s="63"/>
      <c r="E273" s="63"/>
      <c r="F273" s="63"/>
      <c r="G273" s="63"/>
      <c r="H273" s="63"/>
      <c r="I273" s="63"/>
      <c r="J273" s="63"/>
      <c r="K273" s="63"/>
      <c r="L273" s="63"/>
      <c r="M273" s="63"/>
      <c r="N273" s="63"/>
      <c r="O273" s="63"/>
    </row>
    <row r="274" spans="1:15" x14ac:dyDescent="0.25">
      <c r="A274" s="63"/>
      <c r="B274" s="63"/>
      <c r="C274" s="63"/>
      <c r="D274" s="63"/>
      <c r="E274" s="63"/>
      <c r="F274" s="63"/>
      <c r="G274" s="63"/>
      <c r="H274" s="63"/>
      <c r="I274" s="63"/>
      <c r="J274" s="63"/>
      <c r="K274" s="63"/>
      <c r="L274" s="63"/>
      <c r="M274" s="63"/>
      <c r="N274" s="63"/>
      <c r="O274" s="63"/>
    </row>
    <row r="275" spans="1:15" x14ac:dyDescent="0.25">
      <c r="A275" s="63"/>
      <c r="B275" s="63"/>
      <c r="C275" s="63"/>
      <c r="D275" s="63"/>
      <c r="E275" s="63"/>
      <c r="F275" s="63"/>
      <c r="G275" s="63"/>
      <c r="H275" s="63"/>
      <c r="I275" s="63"/>
      <c r="J275" s="63"/>
      <c r="K275" s="63"/>
      <c r="L275" s="63"/>
      <c r="M275" s="63"/>
      <c r="N275" s="63"/>
      <c r="O275" s="63"/>
    </row>
    <row r="276" spans="1:15" x14ac:dyDescent="0.25">
      <c r="A276" s="63"/>
      <c r="B276" s="63"/>
      <c r="C276" s="63"/>
      <c r="D276" s="63"/>
      <c r="E276" s="63"/>
      <c r="F276" s="63"/>
      <c r="G276" s="63"/>
      <c r="H276" s="63"/>
      <c r="I276" s="63"/>
      <c r="J276" s="63"/>
      <c r="K276" s="63"/>
      <c r="L276" s="63"/>
      <c r="M276" s="63"/>
      <c r="N276" s="63"/>
      <c r="O276" s="63"/>
    </row>
    <row r="277" spans="1:15" x14ac:dyDescent="0.25">
      <c r="A277" s="63"/>
      <c r="B277" s="63"/>
      <c r="C277" s="63"/>
      <c r="D277" s="63"/>
      <c r="E277" s="63"/>
      <c r="F277" s="63"/>
      <c r="G277" s="63"/>
      <c r="H277" s="63"/>
      <c r="I277" s="63"/>
      <c r="J277" s="63"/>
      <c r="K277" s="63"/>
      <c r="L277" s="63"/>
      <c r="M277" s="63"/>
      <c r="N277" s="63"/>
      <c r="O277" s="63"/>
    </row>
    <row r="278" spans="1:15" x14ac:dyDescent="0.25">
      <c r="A278" s="63"/>
      <c r="B278" s="63"/>
      <c r="C278" s="63"/>
      <c r="D278" s="63"/>
      <c r="E278" s="63"/>
      <c r="F278" s="63"/>
      <c r="G278" s="63"/>
      <c r="H278" s="63"/>
      <c r="I278" s="63"/>
      <c r="J278" s="63"/>
      <c r="K278" s="63"/>
      <c r="L278" s="63"/>
      <c r="M278" s="63"/>
      <c r="N278" s="63"/>
      <c r="O278" s="63"/>
    </row>
    <row r="279" spans="1:15" x14ac:dyDescent="0.25">
      <c r="A279" s="63"/>
      <c r="B279" s="63"/>
      <c r="C279" s="63"/>
      <c r="D279" s="63"/>
      <c r="E279" s="63"/>
      <c r="F279" s="63"/>
      <c r="G279" s="63"/>
      <c r="H279" s="63"/>
      <c r="I279" s="63"/>
      <c r="J279" s="63"/>
      <c r="K279" s="63"/>
      <c r="L279" s="63"/>
      <c r="M279" s="63"/>
      <c r="N279" s="63"/>
      <c r="O279" s="63"/>
    </row>
    <row r="280" spans="1:15" x14ac:dyDescent="0.25">
      <c r="A280" s="63"/>
      <c r="B280" s="63"/>
      <c r="C280" s="63"/>
      <c r="D280" s="63"/>
      <c r="E280" s="63"/>
      <c r="F280" s="63"/>
      <c r="G280" s="63"/>
      <c r="H280" s="63"/>
      <c r="I280" s="63"/>
      <c r="J280" s="63"/>
      <c r="K280" s="63"/>
      <c r="L280" s="63"/>
      <c r="M280" s="63"/>
      <c r="N280" s="63"/>
      <c r="O280" s="63"/>
    </row>
    <row r="281" spans="1:15" x14ac:dyDescent="0.25">
      <c r="A281" s="63"/>
      <c r="B281" s="63"/>
      <c r="C281" s="63"/>
      <c r="D281" s="63"/>
      <c r="E281" s="63"/>
      <c r="F281" s="63"/>
      <c r="G281" s="63"/>
      <c r="H281" s="63"/>
      <c r="I281" s="63"/>
      <c r="J281" s="63"/>
      <c r="K281" s="63"/>
      <c r="L281" s="63"/>
      <c r="M281" s="63"/>
      <c r="N281" s="63"/>
      <c r="O281" s="63"/>
    </row>
    <row r="282" spans="1:15" x14ac:dyDescent="0.25">
      <c r="A282" s="63"/>
      <c r="B282" s="63"/>
      <c r="C282" s="63"/>
      <c r="D282" s="63"/>
      <c r="E282" s="63"/>
      <c r="F282" s="63"/>
      <c r="G282" s="63"/>
      <c r="H282" s="63"/>
      <c r="I282" s="63"/>
      <c r="J282" s="63"/>
      <c r="K282" s="63"/>
      <c r="L282" s="63"/>
      <c r="M282" s="63"/>
      <c r="N282" s="63"/>
      <c r="O282" s="63"/>
    </row>
    <row r="283" spans="1:15" x14ac:dyDescent="0.25">
      <c r="A283" s="63"/>
      <c r="B283" s="63"/>
      <c r="C283" s="63"/>
      <c r="D283" s="63"/>
      <c r="E283" s="63"/>
      <c r="F283" s="63"/>
      <c r="G283" s="63"/>
      <c r="H283" s="63"/>
      <c r="I283" s="63"/>
      <c r="J283" s="63"/>
      <c r="K283" s="63"/>
      <c r="L283" s="63"/>
      <c r="M283" s="63"/>
      <c r="N283" s="63"/>
      <c r="O283" s="63"/>
    </row>
    <row r="284" spans="1:15" x14ac:dyDescent="0.25">
      <c r="A284" s="63"/>
      <c r="B284" s="63"/>
      <c r="C284" s="63"/>
      <c r="D284" s="63"/>
      <c r="E284" s="63"/>
      <c r="F284" s="63"/>
      <c r="G284" s="63"/>
      <c r="H284" s="63"/>
      <c r="I284" s="63"/>
      <c r="J284" s="63"/>
      <c r="K284" s="63"/>
      <c r="L284" s="63"/>
      <c r="M284" s="63"/>
      <c r="N284" s="63"/>
      <c r="O284" s="63"/>
    </row>
    <row r="285" spans="1:15" x14ac:dyDescent="0.25">
      <c r="A285" s="63"/>
      <c r="B285" s="63"/>
      <c r="C285" s="63"/>
      <c r="D285" s="63"/>
      <c r="E285" s="63"/>
      <c r="F285" s="63"/>
      <c r="G285" s="63"/>
      <c r="H285" s="63"/>
      <c r="I285" s="63"/>
      <c r="J285" s="63"/>
      <c r="K285" s="63"/>
      <c r="L285" s="63"/>
      <c r="M285" s="63"/>
      <c r="N285" s="63"/>
      <c r="O285" s="63"/>
    </row>
    <row r="286" spans="1:15" x14ac:dyDescent="0.25">
      <c r="A286" s="63"/>
      <c r="B286" s="63"/>
      <c r="C286" s="63"/>
      <c r="D286" s="63"/>
      <c r="E286" s="63"/>
      <c r="F286" s="63"/>
      <c r="G286" s="63"/>
      <c r="H286" s="63"/>
      <c r="I286" s="63"/>
      <c r="J286" s="63"/>
      <c r="K286" s="63"/>
      <c r="L286" s="63"/>
      <c r="M286" s="63"/>
      <c r="N286" s="63"/>
      <c r="O286" s="63"/>
    </row>
    <row r="287" spans="1:15" x14ac:dyDescent="0.25">
      <c r="A287" s="63"/>
      <c r="B287" s="63"/>
      <c r="C287" s="63"/>
      <c r="D287" s="63"/>
      <c r="E287" s="63"/>
      <c r="F287" s="63"/>
      <c r="G287" s="63"/>
      <c r="H287" s="63"/>
      <c r="I287" s="63"/>
      <c r="J287" s="63"/>
      <c r="K287" s="63"/>
      <c r="L287" s="63"/>
      <c r="M287" s="63"/>
      <c r="N287" s="63"/>
      <c r="O287" s="63"/>
    </row>
    <row r="288" spans="1:15" x14ac:dyDescent="0.25">
      <c r="A288" s="63"/>
      <c r="B288" s="63"/>
      <c r="C288" s="63"/>
      <c r="D288" s="63"/>
      <c r="E288" s="63"/>
      <c r="F288" s="63"/>
      <c r="G288" s="63"/>
      <c r="H288" s="63"/>
      <c r="I288" s="63"/>
      <c r="J288" s="63"/>
      <c r="K288" s="63"/>
      <c r="L288" s="63"/>
      <c r="M288" s="63"/>
      <c r="N288" s="63"/>
      <c r="O288" s="63"/>
    </row>
    <row r="289" spans="1:15" x14ac:dyDescent="0.25">
      <c r="A289" s="63"/>
      <c r="B289" s="63"/>
      <c r="C289" s="63"/>
      <c r="D289" s="63"/>
      <c r="E289" s="63"/>
      <c r="F289" s="63"/>
      <c r="G289" s="63"/>
      <c r="H289" s="63"/>
      <c r="I289" s="63"/>
      <c r="J289" s="63"/>
      <c r="K289" s="63"/>
      <c r="L289" s="63"/>
      <c r="M289" s="63"/>
      <c r="N289" s="63"/>
      <c r="O289" s="63"/>
    </row>
    <row r="290" spans="1:15" x14ac:dyDescent="0.25">
      <c r="A290" s="63"/>
      <c r="B290" s="63"/>
      <c r="C290" s="63"/>
      <c r="D290" s="63"/>
      <c r="E290" s="63"/>
      <c r="F290" s="63"/>
      <c r="G290" s="63"/>
      <c r="H290" s="63"/>
      <c r="I290" s="63"/>
      <c r="J290" s="63"/>
      <c r="K290" s="63"/>
      <c r="L290" s="63"/>
      <c r="M290" s="63"/>
      <c r="N290" s="63"/>
      <c r="O290" s="63"/>
    </row>
    <row r="291" spans="1:15" x14ac:dyDescent="0.25">
      <c r="A291" s="63"/>
      <c r="B291" s="63"/>
      <c r="C291" s="63"/>
      <c r="D291" s="63"/>
      <c r="E291" s="63"/>
      <c r="F291" s="63"/>
      <c r="G291" s="63"/>
      <c r="H291" s="63"/>
      <c r="I291" s="63"/>
      <c r="J291" s="63"/>
      <c r="K291" s="63"/>
      <c r="L291" s="63"/>
      <c r="M291" s="63"/>
      <c r="N291" s="63"/>
      <c r="O291" s="63"/>
    </row>
    <row r="292" spans="1:15" x14ac:dyDescent="0.25">
      <c r="A292" s="63"/>
      <c r="B292" s="63"/>
      <c r="C292" s="63"/>
      <c r="D292" s="63"/>
      <c r="E292" s="63"/>
      <c r="F292" s="63"/>
      <c r="G292" s="63"/>
      <c r="H292" s="63"/>
      <c r="I292" s="63"/>
      <c r="J292" s="63"/>
      <c r="K292" s="63"/>
      <c r="L292" s="63"/>
      <c r="M292" s="63"/>
      <c r="N292" s="63"/>
      <c r="O292" s="63"/>
    </row>
    <row r="293" spans="1:15" x14ac:dyDescent="0.25">
      <c r="A293" s="63"/>
      <c r="B293" s="63"/>
      <c r="C293" s="63"/>
      <c r="D293" s="63"/>
      <c r="E293" s="63"/>
      <c r="F293" s="63"/>
      <c r="G293" s="63"/>
      <c r="H293" s="63"/>
      <c r="I293" s="63"/>
      <c r="J293" s="63"/>
      <c r="K293" s="63"/>
      <c r="L293" s="63"/>
      <c r="M293" s="63"/>
      <c r="N293" s="63"/>
      <c r="O293" s="63"/>
    </row>
    <row r="294" spans="1:15" x14ac:dyDescent="0.25">
      <c r="A294" s="63"/>
      <c r="B294" s="63"/>
      <c r="C294" s="63"/>
      <c r="D294" s="63"/>
      <c r="E294" s="63"/>
      <c r="F294" s="63"/>
      <c r="G294" s="63"/>
      <c r="H294" s="63"/>
      <c r="I294" s="63"/>
      <c r="J294" s="63"/>
      <c r="K294" s="63"/>
      <c r="L294" s="63"/>
      <c r="M294" s="63"/>
      <c r="N294" s="63"/>
      <c r="O294" s="63"/>
    </row>
    <row r="295" spans="1:15" x14ac:dyDescent="0.25">
      <c r="A295" s="63"/>
      <c r="B295" s="63"/>
      <c r="C295" s="63"/>
      <c r="D295" s="63"/>
      <c r="E295" s="63"/>
      <c r="F295" s="63"/>
      <c r="G295" s="63"/>
      <c r="H295" s="63"/>
      <c r="I295" s="63"/>
      <c r="J295" s="63"/>
      <c r="K295" s="63"/>
      <c r="L295" s="63"/>
      <c r="M295" s="63"/>
      <c r="N295" s="63"/>
      <c r="O295" s="63"/>
    </row>
    <row r="296" spans="1:15" x14ac:dyDescent="0.25">
      <c r="A296" s="63"/>
      <c r="B296" s="63"/>
      <c r="C296" s="63"/>
      <c r="D296" s="63"/>
      <c r="E296" s="63"/>
      <c r="F296" s="63"/>
      <c r="G296" s="63"/>
      <c r="H296" s="63"/>
      <c r="I296" s="63"/>
      <c r="J296" s="63"/>
      <c r="K296" s="63"/>
      <c r="L296" s="63"/>
      <c r="M296" s="63"/>
      <c r="N296" s="63"/>
      <c r="O296" s="63"/>
    </row>
    <row r="297" spans="1:15" x14ac:dyDescent="0.25">
      <c r="A297" s="63"/>
      <c r="B297" s="63"/>
      <c r="C297" s="63"/>
      <c r="D297" s="63"/>
      <c r="E297" s="63"/>
      <c r="F297" s="63"/>
      <c r="G297" s="63"/>
      <c r="H297" s="63"/>
      <c r="I297" s="63"/>
      <c r="J297" s="63"/>
      <c r="K297" s="63"/>
      <c r="L297" s="63"/>
      <c r="M297" s="63"/>
      <c r="N297" s="63"/>
      <c r="O297" s="63"/>
    </row>
    <row r="298" spans="1:15" x14ac:dyDescent="0.25">
      <c r="A298" s="63"/>
      <c r="B298" s="63"/>
      <c r="C298" s="63"/>
      <c r="D298" s="63"/>
      <c r="E298" s="63"/>
      <c r="F298" s="63"/>
      <c r="G298" s="63"/>
      <c r="H298" s="63"/>
      <c r="I298" s="63"/>
      <c r="J298" s="63"/>
      <c r="K298" s="63"/>
      <c r="L298" s="63"/>
      <c r="M298" s="63"/>
      <c r="N298" s="63"/>
      <c r="O298" s="63"/>
    </row>
    <row r="299" spans="1:15" x14ac:dyDescent="0.25">
      <c r="A299" s="63"/>
      <c r="B299" s="63"/>
      <c r="C299" s="63"/>
      <c r="D299" s="63"/>
      <c r="E299" s="63"/>
      <c r="F299" s="63"/>
      <c r="G299" s="63"/>
      <c r="H299" s="63"/>
      <c r="I299" s="63"/>
      <c r="J299" s="63"/>
      <c r="K299" s="63"/>
      <c r="L299" s="63"/>
      <c r="M299" s="63"/>
      <c r="N299" s="63"/>
      <c r="O299" s="63"/>
    </row>
    <row r="300" spans="1:15" x14ac:dyDescent="0.25">
      <c r="A300" s="63"/>
      <c r="B300" s="63"/>
      <c r="C300" s="63"/>
      <c r="D300" s="63"/>
      <c r="E300" s="63"/>
      <c r="F300" s="63"/>
      <c r="G300" s="63"/>
      <c r="H300" s="63"/>
      <c r="I300" s="63"/>
      <c r="J300" s="63"/>
      <c r="K300" s="63"/>
      <c r="L300" s="63"/>
      <c r="M300" s="63"/>
      <c r="N300" s="63"/>
      <c r="O300" s="63"/>
    </row>
    <row r="301" spans="1:15" x14ac:dyDescent="0.25">
      <c r="A301" s="63"/>
      <c r="B301" s="63"/>
      <c r="C301" s="63"/>
      <c r="D301" s="63"/>
      <c r="E301" s="63"/>
      <c r="F301" s="63"/>
      <c r="G301" s="63"/>
      <c r="H301" s="63"/>
      <c r="I301" s="63"/>
      <c r="J301" s="63"/>
      <c r="K301" s="63"/>
      <c r="L301" s="63"/>
      <c r="M301" s="63"/>
      <c r="N301" s="63"/>
      <c r="O301" s="63"/>
    </row>
    <row r="302" spans="1:15" x14ac:dyDescent="0.25">
      <c r="A302" s="63"/>
      <c r="B302" s="63"/>
      <c r="C302" s="63"/>
      <c r="D302" s="63"/>
      <c r="E302" s="63"/>
      <c r="F302" s="63"/>
      <c r="G302" s="63"/>
      <c r="H302" s="63"/>
      <c r="I302" s="63"/>
      <c r="J302" s="63"/>
      <c r="K302" s="63"/>
      <c r="L302" s="63"/>
      <c r="M302" s="63"/>
      <c r="N302" s="63"/>
      <c r="O302" s="63"/>
    </row>
    <row r="303" spans="1:15" x14ac:dyDescent="0.25">
      <c r="A303" s="63"/>
      <c r="B303" s="63"/>
      <c r="C303" s="63"/>
      <c r="D303" s="63"/>
      <c r="E303" s="63"/>
      <c r="F303" s="63"/>
      <c r="G303" s="63"/>
      <c r="H303" s="63"/>
      <c r="I303" s="63"/>
      <c r="J303" s="63"/>
      <c r="K303" s="63"/>
      <c r="L303" s="63"/>
      <c r="M303" s="63"/>
      <c r="N303" s="63"/>
      <c r="O303" s="63"/>
    </row>
    <row r="304" spans="1:15" x14ac:dyDescent="0.25">
      <c r="A304" s="63"/>
      <c r="B304" s="63"/>
      <c r="C304" s="63"/>
      <c r="D304" s="63"/>
      <c r="E304" s="63"/>
      <c r="F304" s="63"/>
      <c r="G304" s="63"/>
      <c r="H304" s="63"/>
      <c r="I304" s="63"/>
      <c r="J304" s="63"/>
      <c r="K304" s="63"/>
      <c r="L304" s="63"/>
      <c r="M304" s="63"/>
      <c r="N304" s="63"/>
      <c r="O304" s="63"/>
    </row>
    <row r="305" spans="1:15" x14ac:dyDescent="0.25">
      <c r="A305" s="63"/>
      <c r="B305" s="63"/>
      <c r="C305" s="63"/>
      <c r="D305" s="63"/>
      <c r="E305" s="63"/>
      <c r="F305" s="63"/>
      <c r="G305" s="63"/>
      <c r="H305" s="63"/>
      <c r="I305" s="63"/>
      <c r="J305" s="63"/>
      <c r="K305" s="63"/>
      <c r="L305" s="63"/>
      <c r="M305" s="63"/>
      <c r="N305" s="63"/>
      <c r="O305" s="63"/>
    </row>
    <row r="306" spans="1:15" x14ac:dyDescent="0.25">
      <c r="A306" s="63"/>
      <c r="B306" s="63"/>
      <c r="C306" s="63"/>
      <c r="D306" s="63"/>
      <c r="E306" s="63"/>
      <c r="F306" s="63"/>
      <c r="G306" s="63"/>
      <c r="H306" s="63"/>
      <c r="I306" s="63"/>
      <c r="J306" s="63"/>
      <c r="K306" s="63"/>
      <c r="L306" s="63"/>
      <c r="M306" s="63"/>
      <c r="N306" s="63"/>
      <c r="O306" s="63"/>
    </row>
    <row r="307" spans="1:15" x14ac:dyDescent="0.25">
      <c r="A307" s="63"/>
      <c r="B307" s="63"/>
      <c r="C307" s="63"/>
      <c r="D307" s="63"/>
      <c r="E307" s="63"/>
      <c r="F307" s="63"/>
      <c r="G307" s="63"/>
      <c r="H307" s="63"/>
      <c r="I307" s="63"/>
      <c r="J307" s="63"/>
      <c r="K307" s="63"/>
      <c r="L307" s="63"/>
      <c r="M307" s="63"/>
      <c r="N307" s="63"/>
      <c r="O307" s="63"/>
    </row>
    <row r="308" spans="1:15" x14ac:dyDescent="0.25">
      <c r="A308" s="63"/>
      <c r="B308" s="63"/>
      <c r="C308" s="63"/>
      <c r="D308" s="63"/>
      <c r="E308" s="63"/>
      <c r="F308" s="63"/>
      <c r="G308" s="63"/>
      <c r="H308" s="63"/>
      <c r="I308" s="63"/>
      <c r="J308" s="63"/>
      <c r="K308" s="63"/>
      <c r="L308" s="63"/>
      <c r="M308" s="63"/>
      <c r="N308" s="63"/>
      <c r="O308" s="63"/>
    </row>
    <row r="309" spans="1:15" x14ac:dyDescent="0.25">
      <c r="A309" s="63"/>
      <c r="B309" s="63"/>
      <c r="C309" s="63"/>
      <c r="D309" s="63"/>
      <c r="E309" s="63"/>
      <c r="F309" s="63"/>
      <c r="G309" s="63"/>
      <c r="H309" s="63"/>
      <c r="I309" s="63"/>
      <c r="J309" s="63"/>
      <c r="K309" s="63"/>
      <c r="L309" s="63"/>
      <c r="M309" s="63"/>
      <c r="N309" s="63"/>
      <c r="O309" s="63"/>
    </row>
    <row r="310" spans="1:15" x14ac:dyDescent="0.25">
      <c r="A310" s="63"/>
      <c r="B310" s="63"/>
      <c r="C310" s="63"/>
      <c r="D310" s="63"/>
      <c r="E310" s="63"/>
      <c r="F310" s="63"/>
      <c r="G310" s="63"/>
      <c r="H310" s="63"/>
      <c r="I310" s="63"/>
      <c r="J310" s="63"/>
      <c r="K310" s="63"/>
      <c r="L310" s="63"/>
      <c r="M310" s="63"/>
      <c r="N310" s="63"/>
      <c r="O310" s="63"/>
    </row>
    <row r="311" spans="1:15" x14ac:dyDescent="0.25">
      <c r="A311" s="63"/>
      <c r="B311" s="63"/>
      <c r="C311" s="63"/>
      <c r="D311" s="63"/>
      <c r="E311" s="63"/>
      <c r="F311" s="63"/>
      <c r="G311" s="63"/>
      <c r="H311" s="63"/>
      <c r="I311" s="63"/>
      <c r="J311" s="63"/>
      <c r="K311" s="63"/>
      <c r="L311" s="63"/>
      <c r="M311" s="63"/>
      <c r="N311" s="63"/>
      <c r="O311" s="63"/>
    </row>
    <row r="312" spans="1:15" x14ac:dyDescent="0.25">
      <c r="A312" s="63"/>
      <c r="B312" s="63"/>
      <c r="C312" s="63"/>
      <c r="D312" s="63"/>
      <c r="E312" s="63"/>
      <c r="F312" s="63"/>
      <c r="G312" s="63"/>
      <c r="H312" s="63"/>
      <c r="I312" s="63"/>
      <c r="J312" s="63"/>
      <c r="K312" s="63"/>
      <c r="L312" s="63"/>
      <c r="M312" s="63"/>
      <c r="N312" s="63"/>
      <c r="O312" s="63"/>
    </row>
    <row r="313" spans="1:15" x14ac:dyDescent="0.25">
      <c r="A313" s="63"/>
      <c r="B313" s="63"/>
      <c r="C313" s="63"/>
      <c r="D313" s="63"/>
      <c r="E313" s="63"/>
      <c r="F313" s="63"/>
      <c r="G313" s="63"/>
      <c r="H313" s="63"/>
      <c r="I313" s="63"/>
      <c r="J313" s="63"/>
      <c r="K313" s="63"/>
      <c r="L313" s="63"/>
      <c r="M313" s="63"/>
      <c r="N313" s="63"/>
      <c r="O313" s="63"/>
    </row>
    <row r="314" spans="1:15" x14ac:dyDescent="0.25">
      <c r="A314" s="63"/>
      <c r="B314" s="63"/>
      <c r="C314" s="63"/>
      <c r="D314" s="63"/>
      <c r="E314" s="63"/>
      <c r="F314" s="63"/>
      <c r="G314" s="63"/>
      <c r="H314" s="63"/>
      <c r="I314" s="63"/>
      <c r="J314" s="63"/>
      <c r="K314" s="63"/>
      <c r="L314" s="63"/>
      <c r="M314" s="63"/>
      <c r="N314" s="63"/>
      <c r="O314" s="63"/>
    </row>
    <row r="315" spans="1:15" x14ac:dyDescent="0.25">
      <c r="A315" s="63"/>
      <c r="B315" s="63"/>
      <c r="C315" s="63"/>
      <c r="D315" s="63"/>
      <c r="E315" s="63"/>
      <c r="F315" s="63"/>
      <c r="G315" s="63"/>
      <c r="H315" s="63"/>
      <c r="I315" s="63"/>
      <c r="J315" s="63"/>
      <c r="K315" s="63"/>
      <c r="L315" s="63"/>
      <c r="M315" s="63"/>
      <c r="N315" s="63"/>
      <c r="O315" s="63"/>
    </row>
    <row r="316" spans="1:15" x14ac:dyDescent="0.25">
      <c r="A316" s="63"/>
      <c r="B316" s="63"/>
      <c r="C316" s="63"/>
      <c r="D316" s="63"/>
      <c r="E316" s="63"/>
      <c r="F316" s="63"/>
      <c r="G316" s="63"/>
      <c r="H316" s="63"/>
      <c r="I316" s="63"/>
      <c r="J316" s="63"/>
      <c r="K316" s="63"/>
      <c r="L316" s="63"/>
      <c r="M316" s="63"/>
      <c r="N316" s="63"/>
      <c r="O316" s="63"/>
    </row>
    <row r="317" spans="1:15" x14ac:dyDescent="0.25">
      <c r="A317" s="63"/>
      <c r="B317" s="63"/>
      <c r="C317" s="63"/>
      <c r="D317" s="63"/>
      <c r="E317" s="63"/>
      <c r="F317" s="63"/>
      <c r="G317" s="63"/>
      <c r="H317" s="63"/>
      <c r="I317" s="63"/>
      <c r="J317" s="63"/>
      <c r="K317" s="63"/>
      <c r="L317" s="63"/>
      <c r="M317" s="63"/>
      <c r="N317" s="63"/>
      <c r="O317" s="63"/>
    </row>
    <row r="318" spans="1:15" x14ac:dyDescent="0.25">
      <c r="A318" s="63"/>
      <c r="B318" s="63"/>
      <c r="C318" s="63"/>
      <c r="D318" s="63"/>
      <c r="E318" s="63"/>
      <c r="F318" s="63"/>
      <c r="G318" s="63"/>
      <c r="H318" s="63"/>
      <c r="I318" s="63"/>
      <c r="J318" s="63"/>
      <c r="K318" s="63"/>
      <c r="L318" s="63"/>
      <c r="M318" s="63"/>
      <c r="N318" s="63"/>
      <c r="O318" s="63"/>
    </row>
    <row r="319" spans="1:15" x14ac:dyDescent="0.25">
      <c r="A319" s="63"/>
      <c r="B319" s="63"/>
      <c r="C319" s="63"/>
      <c r="D319" s="63"/>
      <c r="E319" s="63"/>
      <c r="F319" s="63"/>
      <c r="G319" s="63"/>
      <c r="H319" s="63"/>
      <c r="I319" s="63"/>
      <c r="J319" s="63"/>
      <c r="K319" s="63"/>
      <c r="L319" s="63"/>
      <c r="M319" s="63"/>
      <c r="N319" s="63"/>
      <c r="O319" s="63"/>
    </row>
    <row r="320" spans="1:15" x14ac:dyDescent="0.25">
      <c r="A320" s="63"/>
      <c r="B320" s="63"/>
      <c r="C320" s="63"/>
      <c r="D320" s="63"/>
      <c r="E320" s="63"/>
      <c r="F320" s="63"/>
      <c r="G320" s="63"/>
      <c r="H320" s="63"/>
      <c r="I320" s="63"/>
      <c r="J320" s="63"/>
      <c r="K320" s="63"/>
      <c r="L320" s="63"/>
      <c r="M320" s="63"/>
      <c r="N320" s="63"/>
      <c r="O320" s="63"/>
    </row>
    <row r="321" spans="1:15" x14ac:dyDescent="0.25">
      <c r="A321" s="63"/>
      <c r="B321" s="63"/>
      <c r="C321" s="63"/>
      <c r="D321" s="63"/>
      <c r="E321" s="63"/>
      <c r="F321" s="63"/>
      <c r="G321" s="63"/>
      <c r="H321" s="63"/>
      <c r="I321" s="63"/>
      <c r="J321" s="63"/>
      <c r="K321" s="63"/>
      <c r="L321" s="63"/>
      <c r="M321" s="63"/>
      <c r="N321" s="63"/>
      <c r="O321" s="63"/>
    </row>
    <row r="322" spans="1:15" x14ac:dyDescent="0.25">
      <c r="A322" s="63"/>
      <c r="B322" s="63"/>
      <c r="C322" s="63"/>
      <c r="D322" s="63"/>
      <c r="E322" s="63"/>
      <c r="F322" s="63"/>
      <c r="G322" s="63"/>
      <c r="H322" s="63"/>
      <c r="I322" s="63"/>
      <c r="J322" s="63"/>
      <c r="K322" s="63"/>
      <c r="L322" s="63"/>
      <c r="M322" s="63"/>
      <c r="N322" s="63"/>
      <c r="O322" s="63"/>
    </row>
    <row r="323" spans="1:15" x14ac:dyDescent="0.25">
      <c r="A323" s="63"/>
      <c r="B323" s="63"/>
      <c r="C323" s="63"/>
      <c r="D323" s="63"/>
      <c r="E323" s="63"/>
      <c r="F323" s="63"/>
      <c r="G323" s="63"/>
      <c r="H323" s="63"/>
      <c r="I323" s="63"/>
      <c r="J323" s="63"/>
      <c r="K323" s="63"/>
      <c r="L323" s="63"/>
      <c r="M323" s="63"/>
      <c r="N323" s="63"/>
      <c r="O323" s="63"/>
    </row>
    <row r="324" spans="1:15" x14ac:dyDescent="0.25">
      <c r="A324" s="63"/>
      <c r="B324" s="63"/>
      <c r="C324" s="63"/>
      <c r="D324" s="63"/>
      <c r="E324" s="63"/>
      <c r="F324" s="63"/>
      <c r="G324" s="63"/>
      <c r="H324" s="63"/>
      <c r="I324" s="63"/>
      <c r="J324" s="63"/>
      <c r="K324" s="63"/>
      <c r="L324" s="63"/>
      <c r="M324" s="63"/>
      <c r="N324" s="63"/>
      <c r="O324" s="63"/>
    </row>
    <row r="325" spans="1:15" x14ac:dyDescent="0.25">
      <c r="A325" s="63"/>
      <c r="B325" s="63"/>
      <c r="C325" s="63"/>
      <c r="D325" s="63"/>
      <c r="E325" s="63"/>
      <c r="F325" s="63"/>
      <c r="G325" s="63"/>
      <c r="H325" s="63"/>
      <c r="I325" s="63"/>
      <c r="J325" s="63"/>
      <c r="K325" s="63"/>
      <c r="L325" s="63"/>
      <c r="M325" s="63"/>
      <c r="N325" s="63"/>
      <c r="O325" s="63"/>
    </row>
    <row r="326" spans="1:15" x14ac:dyDescent="0.25">
      <c r="A326" s="63"/>
      <c r="B326" s="63"/>
      <c r="C326" s="63"/>
      <c r="D326" s="63"/>
      <c r="E326" s="63"/>
      <c r="F326" s="63"/>
      <c r="G326" s="63"/>
      <c r="H326" s="63"/>
      <c r="I326" s="63"/>
      <c r="J326" s="63"/>
      <c r="K326" s="63"/>
      <c r="L326" s="63"/>
      <c r="M326" s="63"/>
      <c r="N326" s="63"/>
      <c r="O326" s="63"/>
    </row>
    <row r="327" spans="1:15" x14ac:dyDescent="0.25">
      <c r="A327" s="63"/>
      <c r="B327" s="63"/>
      <c r="C327" s="63"/>
      <c r="D327" s="63"/>
      <c r="E327" s="63"/>
      <c r="F327" s="63"/>
      <c r="G327" s="63"/>
      <c r="H327" s="63"/>
      <c r="I327" s="63"/>
      <c r="J327" s="63"/>
      <c r="K327" s="63"/>
      <c r="L327" s="63"/>
      <c r="M327" s="63"/>
      <c r="N327" s="63"/>
      <c r="O327" s="63"/>
    </row>
    <row r="328" spans="1:15" x14ac:dyDescent="0.25">
      <c r="A328" s="63"/>
      <c r="B328" s="63"/>
      <c r="C328" s="63"/>
      <c r="D328" s="63"/>
      <c r="E328" s="63"/>
      <c r="F328" s="63"/>
      <c r="G328" s="63"/>
      <c r="H328" s="63"/>
      <c r="I328" s="63"/>
      <c r="J328" s="63"/>
      <c r="K328" s="63"/>
      <c r="L328" s="63"/>
      <c r="M328" s="63"/>
      <c r="N328" s="63"/>
      <c r="O328" s="63"/>
    </row>
    <row r="329" spans="1:15" x14ac:dyDescent="0.25">
      <c r="A329" s="63"/>
      <c r="B329" s="63"/>
      <c r="C329" s="63"/>
      <c r="D329" s="63"/>
      <c r="E329" s="63"/>
      <c r="F329" s="63"/>
      <c r="G329" s="63"/>
      <c r="H329" s="63"/>
      <c r="I329" s="63"/>
      <c r="J329" s="63"/>
      <c r="K329" s="63"/>
      <c r="L329" s="63"/>
      <c r="M329" s="63"/>
      <c r="N329" s="63"/>
      <c r="O329" s="63"/>
    </row>
    <row r="330" spans="1:15" x14ac:dyDescent="0.25">
      <c r="A330" s="63"/>
      <c r="B330" s="63"/>
      <c r="C330" s="63"/>
      <c r="D330" s="63"/>
      <c r="E330" s="63"/>
      <c r="F330" s="63"/>
      <c r="G330" s="63"/>
      <c r="H330" s="63"/>
      <c r="I330" s="63"/>
      <c r="J330" s="63"/>
      <c r="K330" s="63"/>
      <c r="L330" s="63"/>
      <c r="M330" s="63"/>
      <c r="N330" s="63"/>
      <c r="O330" s="63"/>
    </row>
    <row r="331" spans="1:15" x14ac:dyDescent="0.25">
      <c r="A331" s="63"/>
      <c r="B331" s="63"/>
      <c r="C331" s="63"/>
      <c r="D331" s="63"/>
      <c r="E331" s="63"/>
      <c r="F331" s="63"/>
      <c r="G331" s="63"/>
      <c r="H331" s="63"/>
      <c r="I331" s="63"/>
      <c r="J331" s="63"/>
      <c r="K331" s="63"/>
      <c r="L331" s="63"/>
      <c r="M331" s="63"/>
      <c r="N331" s="63"/>
      <c r="O331" s="63"/>
    </row>
    <row r="332" spans="1:15" x14ac:dyDescent="0.25">
      <c r="A332" s="63"/>
      <c r="B332" s="63"/>
      <c r="C332" s="63"/>
      <c r="D332" s="63"/>
      <c r="E332" s="63"/>
      <c r="F332" s="63"/>
      <c r="G332" s="63"/>
      <c r="H332" s="63"/>
      <c r="I332" s="63"/>
      <c r="J332" s="63"/>
      <c r="K332" s="63"/>
      <c r="L332" s="63"/>
      <c r="M332" s="63"/>
      <c r="N332" s="63"/>
      <c r="O332" s="63"/>
    </row>
    <row r="333" spans="1:15" x14ac:dyDescent="0.25">
      <c r="A333" s="63"/>
      <c r="B333" s="63"/>
      <c r="C333" s="63"/>
      <c r="D333" s="63"/>
      <c r="E333" s="63"/>
      <c r="F333" s="63"/>
      <c r="G333" s="63"/>
      <c r="H333" s="63"/>
      <c r="I333" s="63"/>
      <c r="J333" s="63"/>
      <c r="K333" s="63"/>
      <c r="L333" s="63"/>
      <c r="M333" s="63"/>
      <c r="N333" s="63"/>
      <c r="O333" s="63"/>
    </row>
    <row r="334" spans="1:15" x14ac:dyDescent="0.25">
      <c r="A334" s="63"/>
      <c r="B334" s="63"/>
      <c r="C334" s="63"/>
      <c r="D334" s="63"/>
      <c r="E334" s="63"/>
      <c r="F334" s="63"/>
      <c r="G334" s="63"/>
      <c r="H334" s="63"/>
      <c r="I334" s="63"/>
      <c r="J334" s="63"/>
      <c r="K334" s="63"/>
      <c r="L334" s="63"/>
      <c r="M334" s="63"/>
      <c r="N334" s="63"/>
      <c r="O334" s="63"/>
    </row>
    <row r="335" spans="1:15" x14ac:dyDescent="0.25">
      <c r="A335" s="63"/>
      <c r="B335" s="63"/>
      <c r="C335" s="63"/>
      <c r="D335" s="63"/>
      <c r="E335" s="63"/>
      <c r="F335" s="63"/>
      <c r="G335" s="63"/>
      <c r="H335" s="63"/>
      <c r="I335" s="63"/>
      <c r="J335" s="63"/>
      <c r="K335" s="63"/>
      <c r="L335" s="63"/>
      <c r="M335" s="63"/>
      <c r="N335" s="63"/>
      <c r="O335" s="63"/>
    </row>
    <row r="336" spans="1:15" x14ac:dyDescent="0.25">
      <c r="A336" s="63"/>
      <c r="B336" s="63"/>
      <c r="C336" s="63"/>
      <c r="D336" s="63"/>
      <c r="E336" s="63"/>
      <c r="F336" s="63"/>
      <c r="G336" s="63"/>
      <c r="H336" s="63"/>
      <c r="I336" s="63"/>
      <c r="J336" s="63"/>
      <c r="K336" s="63"/>
      <c r="L336" s="63"/>
      <c r="M336" s="63"/>
      <c r="N336" s="63"/>
      <c r="O336" s="63"/>
    </row>
    <row r="337" spans="1:15" x14ac:dyDescent="0.25">
      <c r="A337" s="63"/>
      <c r="B337" s="63"/>
      <c r="C337" s="63"/>
      <c r="D337" s="63"/>
      <c r="E337" s="63"/>
      <c r="F337" s="63"/>
      <c r="G337" s="63"/>
      <c r="H337" s="63"/>
      <c r="I337" s="63"/>
      <c r="J337" s="63"/>
      <c r="K337" s="63"/>
      <c r="L337" s="63"/>
      <c r="M337" s="63"/>
      <c r="N337" s="63"/>
      <c r="O337" s="63"/>
    </row>
    <row r="338" spans="1:15" x14ac:dyDescent="0.25">
      <c r="A338" s="63"/>
      <c r="B338" s="63"/>
      <c r="C338" s="63"/>
      <c r="D338" s="63"/>
      <c r="E338" s="63"/>
      <c r="F338" s="63"/>
      <c r="G338" s="63"/>
      <c r="H338" s="63"/>
      <c r="I338" s="63"/>
      <c r="J338" s="63"/>
      <c r="K338" s="63"/>
      <c r="L338" s="63"/>
      <c r="M338" s="63"/>
      <c r="N338" s="63"/>
      <c r="O338" s="63"/>
    </row>
    <row r="339" spans="1:15" x14ac:dyDescent="0.25">
      <c r="A339" s="63"/>
      <c r="B339" s="63"/>
      <c r="C339" s="63"/>
      <c r="D339" s="63"/>
      <c r="E339" s="63"/>
      <c r="F339" s="63"/>
      <c r="G339" s="63"/>
      <c r="H339" s="63"/>
      <c r="I339" s="63"/>
      <c r="J339" s="63"/>
      <c r="K339" s="63"/>
      <c r="L339" s="63"/>
      <c r="M339" s="63"/>
      <c r="N339" s="63"/>
      <c r="O339" s="63"/>
    </row>
    <row r="340" spans="1:15" x14ac:dyDescent="0.25">
      <c r="A340" s="63"/>
      <c r="B340" s="63"/>
      <c r="C340" s="63"/>
      <c r="D340" s="63"/>
      <c r="E340" s="63"/>
      <c r="F340" s="63"/>
      <c r="G340" s="63"/>
      <c r="H340" s="63"/>
      <c r="I340" s="63"/>
      <c r="J340" s="63"/>
      <c r="K340" s="63"/>
      <c r="L340" s="63"/>
      <c r="M340" s="63"/>
      <c r="N340" s="63"/>
      <c r="O340" s="63"/>
    </row>
    <row r="341" spans="1:15" x14ac:dyDescent="0.25">
      <c r="A341" s="63"/>
      <c r="B341" s="63"/>
      <c r="C341" s="63"/>
      <c r="D341" s="63"/>
      <c r="E341" s="63"/>
      <c r="F341" s="63"/>
      <c r="G341" s="63"/>
      <c r="H341" s="63"/>
      <c r="I341" s="63"/>
      <c r="J341" s="63"/>
      <c r="K341" s="63"/>
      <c r="L341" s="63"/>
      <c r="M341" s="63"/>
      <c r="N341" s="63"/>
      <c r="O341" s="63"/>
    </row>
    <row r="342" spans="1:15" x14ac:dyDescent="0.25">
      <c r="A342" s="63"/>
      <c r="B342" s="63"/>
      <c r="C342" s="63"/>
      <c r="D342" s="63"/>
      <c r="E342" s="63"/>
      <c r="F342" s="63"/>
      <c r="G342" s="63"/>
      <c r="H342" s="63"/>
      <c r="I342" s="63"/>
      <c r="J342" s="63"/>
      <c r="K342" s="63"/>
      <c r="L342" s="63"/>
      <c r="M342" s="63"/>
      <c r="N342" s="63"/>
      <c r="O342" s="63"/>
    </row>
    <row r="343" spans="1:15" x14ac:dyDescent="0.25">
      <c r="A343" s="63"/>
      <c r="B343" s="63"/>
      <c r="C343" s="63"/>
      <c r="D343" s="63"/>
      <c r="E343" s="63"/>
      <c r="F343" s="63"/>
      <c r="G343" s="63"/>
      <c r="H343" s="63"/>
      <c r="I343" s="63"/>
      <c r="J343" s="63"/>
      <c r="K343" s="63"/>
      <c r="L343" s="63"/>
      <c r="M343" s="63"/>
      <c r="N343" s="63"/>
      <c r="O343" s="63"/>
    </row>
    <row r="344" spans="1:15" x14ac:dyDescent="0.25">
      <c r="A344" s="63"/>
      <c r="B344" s="63"/>
      <c r="C344" s="63"/>
      <c r="D344" s="63"/>
      <c r="E344" s="63"/>
      <c r="F344" s="63"/>
      <c r="G344" s="63"/>
      <c r="H344" s="63"/>
      <c r="I344" s="63"/>
      <c r="J344" s="63"/>
      <c r="K344" s="63"/>
      <c r="L344" s="63"/>
      <c r="M344" s="63"/>
      <c r="N344" s="63"/>
      <c r="O344" s="63"/>
    </row>
    <row r="345" spans="1:15" x14ac:dyDescent="0.25">
      <c r="A345" s="63"/>
      <c r="B345" s="63"/>
      <c r="C345" s="63"/>
      <c r="D345" s="63"/>
      <c r="E345" s="63"/>
      <c r="F345" s="63"/>
      <c r="G345" s="63"/>
      <c r="H345" s="63"/>
      <c r="I345" s="63"/>
      <c r="J345" s="63"/>
      <c r="K345" s="63"/>
      <c r="L345" s="63"/>
      <c r="M345" s="63"/>
      <c r="N345" s="63"/>
      <c r="O345" s="63"/>
    </row>
    <row r="346" spans="1:15" x14ac:dyDescent="0.25">
      <c r="A346" s="63"/>
      <c r="B346" s="63"/>
      <c r="C346" s="63"/>
      <c r="D346" s="63"/>
      <c r="E346" s="63"/>
      <c r="F346" s="63"/>
      <c r="G346" s="63"/>
      <c r="H346" s="63"/>
      <c r="I346" s="63"/>
      <c r="J346" s="63"/>
      <c r="K346" s="63"/>
      <c r="L346" s="63"/>
      <c r="M346" s="63"/>
      <c r="N346" s="63"/>
      <c r="O346" s="63"/>
    </row>
    <row r="347" spans="1:15" x14ac:dyDescent="0.25">
      <c r="A347" s="63"/>
      <c r="B347" s="63"/>
      <c r="C347" s="63"/>
      <c r="D347" s="63"/>
      <c r="E347" s="63"/>
      <c r="F347" s="63"/>
      <c r="G347" s="63"/>
      <c r="H347" s="63"/>
      <c r="I347" s="63"/>
      <c r="J347" s="63"/>
      <c r="K347" s="63"/>
      <c r="L347" s="63"/>
      <c r="M347" s="63"/>
      <c r="N347" s="63"/>
      <c r="O347" s="63"/>
    </row>
    <row r="348" spans="1:15" x14ac:dyDescent="0.25">
      <c r="A348" s="63"/>
      <c r="B348" s="63"/>
      <c r="C348" s="63"/>
      <c r="D348" s="63"/>
      <c r="E348" s="63"/>
      <c r="F348" s="63"/>
      <c r="G348" s="63"/>
      <c r="H348" s="63"/>
      <c r="I348" s="63"/>
      <c r="J348" s="63"/>
      <c r="K348" s="63"/>
      <c r="L348" s="63"/>
      <c r="M348" s="63"/>
      <c r="N348" s="63"/>
      <c r="O348" s="63"/>
    </row>
    <row r="349" spans="1:15" x14ac:dyDescent="0.25">
      <c r="A349" s="63"/>
      <c r="B349" s="63"/>
      <c r="C349" s="63"/>
      <c r="D349" s="63"/>
      <c r="E349" s="63"/>
      <c r="F349" s="63"/>
      <c r="G349" s="63"/>
      <c r="H349" s="63"/>
      <c r="I349" s="63"/>
      <c r="J349" s="63"/>
      <c r="K349" s="63"/>
      <c r="L349" s="63"/>
      <c r="M349" s="63"/>
      <c r="N349" s="63"/>
      <c r="O349" s="63"/>
    </row>
    <row r="350" spans="1:15" x14ac:dyDescent="0.25">
      <c r="A350" s="63"/>
      <c r="B350" s="63"/>
      <c r="C350" s="63"/>
      <c r="D350" s="63"/>
      <c r="E350" s="63"/>
      <c r="F350" s="63"/>
      <c r="G350" s="63"/>
      <c r="H350" s="63"/>
      <c r="I350" s="63"/>
      <c r="J350" s="63"/>
      <c r="K350" s="63"/>
      <c r="L350" s="63"/>
      <c r="M350" s="63"/>
      <c r="N350" s="63"/>
      <c r="O350" s="63"/>
    </row>
    <row r="351" spans="1:15" x14ac:dyDescent="0.25">
      <c r="A351" s="63"/>
      <c r="B351" s="63"/>
      <c r="C351" s="63"/>
      <c r="D351" s="63"/>
      <c r="E351" s="63"/>
      <c r="F351" s="63"/>
      <c r="G351" s="63"/>
      <c r="H351" s="63"/>
      <c r="I351" s="63"/>
      <c r="J351" s="63"/>
      <c r="K351" s="63"/>
      <c r="L351" s="63"/>
      <c r="M351" s="63"/>
      <c r="N351" s="63"/>
      <c r="O351" s="63"/>
    </row>
    <row r="352" spans="1:15" x14ac:dyDescent="0.25">
      <c r="A352" s="63"/>
      <c r="B352" s="63"/>
      <c r="C352" s="63"/>
      <c r="D352" s="63"/>
      <c r="E352" s="63"/>
      <c r="F352" s="63"/>
      <c r="G352" s="63"/>
      <c r="H352" s="63"/>
      <c r="I352" s="63"/>
      <c r="J352" s="63"/>
      <c r="K352" s="63"/>
      <c r="L352" s="63"/>
      <c r="M352" s="63"/>
      <c r="N352" s="63"/>
      <c r="O352" s="63"/>
    </row>
    <row r="353" spans="1:15" x14ac:dyDescent="0.25">
      <c r="A353" s="63"/>
      <c r="B353" s="63"/>
      <c r="C353" s="63"/>
      <c r="D353" s="63"/>
      <c r="E353" s="63"/>
      <c r="F353" s="63"/>
      <c r="G353" s="63"/>
      <c r="H353" s="63"/>
      <c r="I353" s="63"/>
      <c r="J353" s="63"/>
      <c r="K353" s="63"/>
      <c r="L353" s="63"/>
      <c r="M353" s="63"/>
      <c r="N353" s="63"/>
      <c r="O353" s="63"/>
    </row>
    <row r="354" spans="1:15" x14ac:dyDescent="0.25">
      <c r="A354" s="63"/>
      <c r="B354" s="63"/>
      <c r="C354" s="63"/>
      <c r="D354" s="63"/>
      <c r="E354" s="63"/>
      <c r="F354" s="63"/>
      <c r="G354" s="63"/>
      <c r="H354" s="63"/>
      <c r="I354" s="63"/>
      <c r="J354" s="63"/>
      <c r="K354" s="63"/>
      <c r="L354" s="63"/>
      <c r="M354" s="63"/>
      <c r="N354" s="63"/>
      <c r="O354" s="63"/>
    </row>
    <row r="355" spans="1:15" x14ac:dyDescent="0.25">
      <c r="A355" s="63"/>
      <c r="B355" s="63"/>
      <c r="C355" s="63"/>
      <c r="D355" s="63"/>
      <c r="E355" s="63"/>
      <c r="F355" s="63"/>
      <c r="G355" s="63"/>
      <c r="H355" s="63"/>
      <c r="I355" s="63"/>
      <c r="J355" s="63"/>
      <c r="K355" s="63"/>
      <c r="L355" s="63"/>
      <c r="M355" s="63"/>
      <c r="N355" s="63"/>
      <c r="O355" s="63"/>
    </row>
    <row r="356" spans="1:15" x14ac:dyDescent="0.25">
      <c r="A356" s="63"/>
      <c r="B356" s="63"/>
      <c r="C356" s="63"/>
      <c r="D356" s="63"/>
      <c r="E356" s="63"/>
      <c r="F356" s="63"/>
      <c r="G356" s="63"/>
      <c r="H356" s="63"/>
      <c r="I356" s="63"/>
      <c r="J356" s="63"/>
      <c r="K356" s="63"/>
      <c r="L356" s="63"/>
      <c r="M356" s="63"/>
      <c r="N356" s="63"/>
      <c r="O356" s="63"/>
    </row>
    <row r="357" spans="1:15" x14ac:dyDescent="0.25">
      <c r="A357" s="63"/>
      <c r="B357" s="63"/>
      <c r="C357" s="63"/>
      <c r="D357" s="63"/>
      <c r="E357" s="63"/>
      <c r="F357" s="63"/>
      <c r="G357" s="63"/>
      <c r="H357" s="63"/>
      <c r="I357" s="63"/>
      <c r="J357" s="63"/>
      <c r="K357" s="63"/>
      <c r="L357" s="63"/>
      <c r="M357" s="63"/>
      <c r="N357" s="63"/>
      <c r="O357" s="63"/>
    </row>
    <row r="358" spans="1:15" x14ac:dyDescent="0.25">
      <c r="A358" s="63"/>
      <c r="B358" s="63"/>
      <c r="C358" s="63"/>
      <c r="D358" s="63"/>
      <c r="E358" s="63"/>
      <c r="F358" s="63"/>
      <c r="G358" s="63"/>
      <c r="H358" s="63"/>
      <c r="I358" s="63"/>
      <c r="J358" s="63"/>
      <c r="K358" s="63"/>
      <c r="L358" s="63"/>
      <c r="M358" s="63"/>
      <c r="N358" s="63"/>
      <c r="O358" s="63"/>
    </row>
    <row r="359" spans="1:15" x14ac:dyDescent="0.25">
      <c r="A359" s="63"/>
      <c r="B359" s="63"/>
      <c r="C359" s="63"/>
      <c r="D359" s="63"/>
      <c r="E359" s="63"/>
      <c r="F359" s="63"/>
      <c r="G359" s="63"/>
      <c r="H359" s="63"/>
      <c r="I359" s="63"/>
      <c r="J359" s="63"/>
      <c r="K359" s="63"/>
      <c r="L359" s="63"/>
      <c r="M359" s="63"/>
      <c r="N359" s="63"/>
      <c r="O359" s="63"/>
    </row>
    <row r="360" spans="1:15" x14ac:dyDescent="0.25">
      <c r="A360" s="63"/>
      <c r="B360" s="63"/>
      <c r="C360" s="63"/>
      <c r="D360" s="63"/>
      <c r="E360" s="63"/>
      <c r="F360" s="63"/>
      <c r="G360" s="63"/>
      <c r="H360" s="63"/>
      <c r="I360" s="63"/>
      <c r="J360" s="63"/>
      <c r="K360" s="63"/>
      <c r="L360" s="63"/>
      <c r="M360" s="63"/>
      <c r="N360" s="63"/>
      <c r="O360" s="63"/>
    </row>
    <row r="361" spans="1:15" x14ac:dyDescent="0.25">
      <c r="A361" s="63"/>
      <c r="B361" s="63"/>
      <c r="C361" s="63"/>
      <c r="D361" s="63"/>
      <c r="E361" s="63"/>
      <c r="F361" s="63"/>
      <c r="G361" s="63"/>
      <c r="H361" s="63"/>
      <c r="I361" s="63"/>
      <c r="J361" s="63"/>
      <c r="K361" s="63"/>
      <c r="L361" s="63"/>
      <c r="M361" s="63"/>
      <c r="N361" s="63"/>
      <c r="O361" s="63"/>
    </row>
    <row r="362" spans="1:15" x14ac:dyDescent="0.25">
      <c r="A362" s="63"/>
      <c r="B362" s="63"/>
      <c r="C362" s="63"/>
      <c r="D362" s="63"/>
      <c r="E362" s="63"/>
      <c r="F362" s="63"/>
      <c r="G362" s="63"/>
      <c r="H362" s="63"/>
      <c r="I362" s="63"/>
      <c r="J362" s="63"/>
      <c r="K362" s="63"/>
      <c r="L362" s="63"/>
      <c r="M362" s="63"/>
      <c r="N362" s="63"/>
      <c r="O362" s="63"/>
    </row>
    <row r="363" spans="1:15" x14ac:dyDescent="0.25">
      <c r="A363" s="63"/>
      <c r="B363" s="63"/>
      <c r="C363" s="63"/>
      <c r="D363" s="63"/>
      <c r="E363" s="63"/>
      <c r="F363" s="63"/>
      <c r="G363" s="63"/>
      <c r="H363" s="63"/>
      <c r="I363" s="63"/>
      <c r="J363" s="63"/>
      <c r="K363" s="63"/>
      <c r="L363" s="63"/>
      <c r="M363" s="63"/>
      <c r="N363" s="63"/>
      <c r="O363" s="63"/>
    </row>
    <row r="364" spans="1:15" x14ac:dyDescent="0.25">
      <c r="A364" s="63"/>
      <c r="B364" s="63"/>
      <c r="C364" s="63"/>
      <c r="D364" s="63"/>
      <c r="E364" s="63"/>
      <c r="F364" s="63"/>
      <c r="G364" s="63"/>
      <c r="H364" s="63"/>
      <c r="I364" s="63"/>
      <c r="J364" s="63"/>
      <c r="K364" s="63"/>
      <c r="L364" s="63"/>
      <c r="M364" s="63"/>
      <c r="N364" s="63"/>
      <c r="O364" s="63"/>
    </row>
    <row r="365" spans="1:15" x14ac:dyDescent="0.25">
      <c r="A365" s="63"/>
      <c r="B365" s="63"/>
      <c r="C365" s="63"/>
      <c r="D365" s="63"/>
      <c r="E365" s="63"/>
      <c r="F365" s="63"/>
      <c r="G365" s="63"/>
      <c r="H365" s="63"/>
      <c r="I365" s="63"/>
      <c r="J365" s="63"/>
      <c r="K365" s="63"/>
      <c r="L365" s="63"/>
      <c r="M365" s="63"/>
      <c r="N365" s="63"/>
      <c r="O365" s="63"/>
    </row>
    <row r="366" spans="1:15" x14ac:dyDescent="0.25">
      <c r="A366" s="63"/>
      <c r="B366" s="63"/>
      <c r="C366" s="63"/>
      <c r="D366" s="63"/>
      <c r="E366" s="63"/>
      <c r="F366" s="63"/>
      <c r="G366" s="63"/>
      <c r="H366" s="63"/>
      <c r="I366" s="63"/>
      <c r="J366" s="63"/>
      <c r="K366" s="63"/>
      <c r="L366" s="63"/>
      <c r="M366" s="63"/>
      <c r="N366" s="63"/>
      <c r="O366" s="63"/>
    </row>
    <row r="367" spans="1:15" x14ac:dyDescent="0.25">
      <c r="A367" s="63"/>
      <c r="B367" s="63"/>
      <c r="C367" s="63"/>
      <c r="D367" s="63"/>
      <c r="E367" s="63"/>
      <c r="F367" s="63"/>
      <c r="G367" s="63"/>
      <c r="H367" s="63"/>
      <c r="I367" s="63"/>
      <c r="J367" s="63"/>
      <c r="K367" s="63"/>
      <c r="L367" s="63"/>
      <c r="M367" s="63"/>
      <c r="N367" s="63"/>
      <c r="O367" s="63"/>
    </row>
    <row r="368" spans="1:15" x14ac:dyDescent="0.25">
      <c r="A368" s="63"/>
      <c r="B368" s="63"/>
      <c r="C368" s="63"/>
      <c r="D368" s="63"/>
      <c r="E368" s="63"/>
      <c r="F368" s="63"/>
      <c r="G368" s="63"/>
      <c r="H368" s="63"/>
      <c r="I368" s="63"/>
      <c r="J368" s="63"/>
      <c r="K368" s="63"/>
      <c r="L368" s="63"/>
      <c r="M368" s="63"/>
      <c r="N368" s="63"/>
      <c r="O368" s="63"/>
    </row>
    <row r="369" spans="1:15" x14ac:dyDescent="0.25">
      <c r="A369" s="63"/>
      <c r="B369" s="63"/>
      <c r="C369" s="63"/>
      <c r="D369" s="63"/>
      <c r="E369" s="63"/>
      <c r="F369" s="63"/>
      <c r="G369" s="63"/>
      <c r="H369" s="63"/>
      <c r="I369" s="63"/>
      <c r="J369" s="63"/>
      <c r="K369" s="63"/>
      <c r="L369" s="63"/>
      <c r="M369" s="63"/>
      <c r="N369" s="63"/>
      <c r="O369" s="63"/>
    </row>
    <row r="370" spans="1:15" x14ac:dyDescent="0.25">
      <c r="A370" s="63"/>
      <c r="B370" s="63"/>
      <c r="C370" s="63"/>
      <c r="D370" s="63"/>
      <c r="E370" s="63"/>
      <c r="F370" s="63"/>
      <c r="G370" s="63"/>
      <c r="H370" s="63"/>
      <c r="I370" s="63"/>
      <c r="J370" s="63"/>
      <c r="K370" s="63"/>
      <c r="L370" s="63"/>
      <c r="M370" s="63"/>
      <c r="N370" s="63"/>
      <c r="O370" s="63"/>
    </row>
    <row r="371" spans="1:15" x14ac:dyDescent="0.25">
      <c r="A371" s="63"/>
      <c r="B371" s="63"/>
      <c r="C371" s="63"/>
      <c r="D371" s="63"/>
      <c r="E371" s="63"/>
      <c r="F371" s="63"/>
      <c r="G371" s="63"/>
      <c r="H371" s="63"/>
      <c r="I371" s="63"/>
      <c r="J371" s="63"/>
      <c r="K371" s="63"/>
      <c r="L371" s="63"/>
      <c r="M371" s="63"/>
      <c r="N371" s="63"/>
      <c r="O371" s="63"/>
    </row>
    <row r="372" spans="1:15" x14ac:dyDescent="0.25">
      <c r="A372" s="63"/>
      <c r="B372" s="63"/>
      <c r="C372" s="63"/>
      <c r="D372" s="63"/>
      <c r="E372" s="63"/>
      <c r="F372" s="63"/>
      <c r="G372" s="63"/>
      <c r="H372" s="63"/>
      <c r="I372" s="63"/>
      <c r="J372" s="63"/>
      <c r="K372" s="63"/>
      <c r="L372" s="63"/>
      <c r="M372" s="63"/>
      <c r="N372" s="63"/>
      <c r="O372" s="63"/>
    </row>
    <row r="373" spans="1:15" x14ac:dyDescent="0.25">
      <c r="A373" s="63"/>
      <c r="B373" s="63"/>
      <c r="C373" s="63"/>
      <c r="D373" s="63"/>
      <c r="E373" s="63"/>
      <c r="F373" s="63"/>
      <c r="G373" s="63"/>
      <c r="H373" s="63"/>
      <c r="I373" s="63"/>
      <c r="J373" s="63"/>
      <c r="K373" s="63"/>
      <c r="L373" s="63"/>
      <c r="M373" s="63"/>
      <c r="N373" s="63"/>
      <c r="O373" s="63"/>
    </row>
    <row r="374" spans="1:15" x14ac:dyDescent="0.25">
      <c r="A374" s="63"/>
      <c r="B374" s="63"/>
      <c r="C374" s="63"/>
      <c r="D374" s="63"/>
      <c r="E374" s="63"/>
      <c r="F374" s="63"/>
      <c r="G374" s="63"/>
      <c r="H374" s="63"/>
      <c r="I374" s="63"/>
      <c r="J374" s="63"/>
      <c r="K374" s="63"/>
      <c r="L374" s="63"/>
      <c r="M374" s="63"/>
      <c r="N374" s="63"/>
      <c r="O374" s="63"/>
    </row>
    <row r="375" spans="1:15" x14ac:dyDescent="0.25">
      <c r="A375" s="63"/>
      <c r="B375" s="63"/>
      <c r="C375" s="63"/>
      <c r="D375" s="63"/>
      <c r="E375" s="63"/>
      <c r="F375" s="63"/>
      <c r="G375" s="63"/>
      <c r="H375" s="63"/>
      <c r="I375" s="63"/>
      <c r="J375" s="63"/>
      <c r="K375" s="63"/>
      <c r="L375" s="63"/>
      <c r="M375" s="63"/>
      <c r="N375" s="63"/>
      <c r="O375" s="63"/>
    </row>
    <row r="376" spans="1:15" x14ac:dyDescent="0.25">
      <c r="A376" s="63"/>
      <c r="B376" s="63"/>
      <c r="C376" s="63"/>
      <c r="D376" s="63"/>
      <c r="E376" s="63"/>
      <c r="F376" s="63"/>
      <c r="G376" s="63"/>
      <c r="H376" s="63"/>
      <c r="I376" s="63"/>
      <c r="J376" s="63"/>
      <c r="K376" s="63"/>
      <c r="L376" s="63"/>
      <c r="M376" s="63"/>
      <c r="N376" s="63"/>
      <c r="O376" s="63"/>
    </row>
    <row r="377" spans="1:15" x14ac:dyDescent="0.25">
      <c r="A377" s="63"/>
      <c r="B377" s="63"/>
      <c r="C377" s="63"/>
      <c r="D377" s="63"/>
      <c r="E377" s="63"/>
      <c r="F377" s="63"/>
      <c r="G377" s="63"/>
      <c r="H377" s="63"/>
      <c r="I377" s="63"/>
      <c r="J377" s="63"/>
      <c r="K377" s="63"/>
      <c r="L377" s="63"/>
      <c r="M377" s="63"/>
      <c r="N377" s="63"/>
      <c r="O377" s="63"/>
    </row>
    <row r="378" spans="1:15" x14ac:dyDescent="0.25">
      <c r="A378" s="63"/>
      <c r="B378" s="63"/>
      <c r="C378" s="63"/>
      <c r="D378" s="63"/>
      <c r="E378" s="63"/>
      <c r="F378" s="63"/>
      <c r="G378" s="63"/>
      <c r="H378" s="63"/>
      <c r="I378" s="63"/>
      <c r="J378" s="63"/>
      <c r="K378" s="63"/>
      <c r="L378" s="63"/>
      <c r="M378" s="63"/>
      <c r="N378" s="63"/>
      <c r="O378" s="63"/>
    </row>
    <row r="379" spans="1:15" x14ac:dyDescent="0.25">
      <c r="A379" s="63"/>
      <c r="B379" s="63"/>
      <c r="C379" s="63"/>
      <c r="D379" s="63"/>
      <c r="E379" s="63"/>
      <c r="F379" s="63"/>
      <c r="G379" s="63"/>
      <c r="H379" s="63"/>
      <c r="I379" s="63"/>
      <c r="J379" s="63"/>
      <c r="K379" s="63"/>
      <c r="L379" s="63"/>
      <c r="M379" s="63"/>
      <c r="N379" s="63"/>
      <c r="O379" s="63"/>
    </row>
    <row r="380" spans="1:15" x14ac:dyDescent="0.25">
      <c r="A380" s="63"/>
      <c r="B380" s="63"/>
      <c r="C380" s="63"/>
      <c r="D380" s="63"/>
      <c r="E380" s="63"/>
      <c r="F380" s="63"/>
      <c r="G380" s="63"/>
      <c r="H380" s="63"/>
      <c r="I380" s="63"/>
      <c r="J380" s="63"/>
      <c r="K380" s="63"/>
      <c r="L380" s="63"/>
      <c r="M380" s="63"/>
      <c r="N380" s="63"/>
      <c r="O380" s="63"/>
    </row>
    <row r="381" spans="1:15" x14ac:dyDescent="0.25">
      <c r="A381" s="63"/>
      <c r="B381" s="63"/>
      <c r="C381" s="63"/>
      <c r="D381" s="63"/>
      <c r="E381" s="63"/>
      <c r="F381" s="63"/>
      <c r="G381" s="63"/>
      <c r="H381" s="63"/>
      <c r="I381" s="63"/>
      <c r="J381" s="63"/>
      <c r="K381" s="63"/>
      <c r="L381" s="63"/>
      <c r="M381" s="63"/>
      <c r="N381" s="63"/>
      <c r="O381" s="63"/>
    </row>
    <row r="382" spans="1:15" x14ac:dyDescent="0.25">
      <c r="A382" s="63"/>
      <c r="B382" s="63"/>
      <c r="C382" s="63"/>
      <c r="D382" s="63"/>
      <c r="E382" s="63"/>
      <c r="F382" s="63"/>
      <c r="G382" s="63"/>
      <c r="H382" s="63"/>
      <c r="I382" s="63"/>
      <c r="J382" s="63"/>
      <c r="K382" s="63"/>
      <c r="L382" s="63"/>
      <c r="M382" s="63"/>
      <c r="N382" s="63"/>
      <c r="O382" s="63"/>
    </row>
    <row r="383" spans="1:15" x14ac:dyDescent="0.25">
      <c r="A383" s="63"/>
      <c r="B383" s="63"/>
      <c r="C383" s="63"/>
      <c r="D383" s="63"/>
      <c r="E383" s="63"/>
      <c r="F383" s="63"/>
      <c r="G383" s="63"/>
      <c r="H383" s="63"/>
      <c r="I383" s="63"/>
      <c r="J383" s="63"/>
      <c r="K383" s="63"/>
      <c r="L383" s="63"/>
      <c r="M383" s="63"/>
      <c r="N383" s="63"/>
      <c r="O383" s="63"/>
    </row>
    <row r="384" spans="1:15" x14ac:dyDescent="0.25">
      <c r="A384" s="63"/>
      <c r="B384" s="63"/>
      <c r="C384" s="63"/>
      <c r="D384" s="63"/>
      <c r="E384" s="63"/>
      <c r="F384" s="63"/>
      <c r="G384" s="63"/>
      <c r="H384" s="63"/>
      <c r="I384" s="63"/>
      <c r="J384" s="63"/>
      <c r="K384" s="63"/>
      <c r="L384" s="63"/>
      <c r="M384" s="63"/>
      <c r="N384" s="63"/>
      <c r="O384" s="63"/>
    </row>
    <row r="385" spans="1:15" x14ac:dyDescent="0.25">
      <c r="A385" s="63"/>
      <c r="B385" s="63"/>
      <c r="C385" s="63"/>
      <c r="D385" s="63"/>
      <c r="E385" s="63"/>
      <c r="F385" s="63"/>
      <c r="G385" s="63"/>
      <c r="H385" s="63"/>
      <c r="I385" s="63"/>
      <c r="J385" s="63"/>
      <c r="K385" s="63"/>
      <c r="L385" s="63"/>
      <c r="M385" s="63"/>
      <c r="N385" s="63"/>
      <c r="O385" s="63"/>
    </row>
    <row r="386" spans="1:15" x14ac:dyDescent="0.25">
      <c r="A386" s="63"/>
      <c r="B386" s="63"/>
      <c r="C386" s="63"/>
      <c r="D386" s="63"/>
      <c r="E386" s="63"/>
      <c r="F386" s="63"/>
      <c r="G386" s="63"/>
      <c r="H386" s="63"/>
      <c r="I386" s="63"/>
      <c r="J386" s="63"/>
      <c r="K386" s="63"/>
      <c r="L386" s="63"/>
      <c r="M386" s="63"/>
      <c r="N386" s="63"/>
      <c r="O386" s="63"/>
    </row>
    <row r="387" spans="1:15" x14ac:dyDescent="0.25">
      <c r="A387" s="63"/>
      <c r="B387" s="63"/>
      <c r="C387" s="63"/>
      <c r="D387" s="63"/>
      <c r="E387" s="63"/>
      <c r="F387" s="63"/>
      <c r="G387" s="63"/>
      <c r="H387" s="63"/>
      <c r="I387" s="63"/>
      <c r="J387" s="63"/>
      <c r="K387" s="63"/>
      <c r="L387" s="63"/>
      <c r="M387" s="63"/>
      <c r="N387" s="63"/>
      <c r="O387" s="63"/>
    </row>
    <row r="388" spans="1:15" x14ac:dyDescent="0.25">
      <c r="A388" s="63"/>
      <c r="B388" s="63"/>
      <c r="C388" s="63"/>
      <c r="D388" s="63"/>
      <c r="E388" s="63"/>
      <c r="F388" s="63"/>
      <c r="G388" s="63"/>
      <c r="H388" s="63"/>
      <c r="I388" s="63"/>
      <c r="J388" s="63"/>
      <c r="K388" s="63"/>
      <c r="L388" s="63"/>
      <c r="M388" s="63"/>
      <c r="N388" s="63"/>
      <c r="O388" s="63"/>
    </row>
    <row r="389" spans="1:15" x14ac:dyDescent="0.25">
      <c r="A389" s="63"/>
      <c r="B389" s="63"/>
      <c r="C389" s="63"/>
      <c r="D389" s="63"/>
      <c r="E389" s="63"/>
      <c r="F389" s="63"/>
      <c r="G389" s="63"/>
      <c r="H389" s="63"/>
      <c r="I389" s="63"/>
      <c r="J389" s="63"/>
      <c r="K389" s="63"/>
      <c r="L389" s="63"/>
      <c r="M389" s="63"/>
      <c r="N389" s="63"/>
      <c r="O389" s="63"/>
    </row>
    <row r="390" spans="1:15" x14ac:dyDescent="0.25">
      <c r="A390" s="63"/>
      <c r="B390" s="63"/>
      <c r="C390" s="63"/>
      <c r="D390" s="63"/>
      <c r="E390" s="63"/>
      <c r="F390" s="63"/>
      <c r="G390" s="63"/>
      <c r="H390" s="63"/>
      <c r="I390" s="63"/>
      <c r="J390" s="63"/>
      <c r="K390" s="63"/>
      <c r="L390" s="63"/>
      <c r="M390" s="63"/>
      <c r="N390" s="63"/>
      <c r="O390" s="63"/>
    </row>
    <row r="391" spans="1:15" x14ac:dyDescent="0.25">
      <c r="A391" s="63"/>
      <c r="B391" s="63"/>
      <c r="C391" s="63"/>
      <c r="D391" s="63"/>
      <c r="E391" s="63"/>
      <c r="F391" s="63"/>
      <c r="G391" s="63"/>
      <c r="H391" s="63"/>
      <c r="I391" s="63"/>
      <c r="J391" s="63"/>
      <c r="K391" s="63"/>
      <c r="L391" s="63"/>
      <c r="M391" s="63"/>
      <c r="N391" s="63"/>
      <c r="O391" s="63"/>
    </row>
    <row r="392" spans="1:15" x14ac:dyDescent="0.25">
      <c r="A392" s="63"/>
      <c r="B392" s="63"/>
      <c r="C392" s="63"/>
      <c r="D392" s="63"/>
      <c r="E392" s="63"/>
      <c r="F392" s="63"/>
      <c r="G392" s="63"/>
      <c r="H392" s="63"/>
      <c r="I392" s="63"/>
      <c r="J392" s="63"/>
      <c r="K392" s="63"/>
      <c r="L392" s="63"/>
      <c r="M392" s="63"/>
      <c r="N392" s="63"/>
      <c r="O392" s="63"/>
    </row>
    <row r="393" spans="1:15" x14ac:dyDescent="0.25">
      <c r="A393" s="63"/>
      <c r="B393" s="63"/>
      <c r="C393" s="63"/>
      <c r="D393" s="63"/>
      <c r="E393" s="63"/>
      <c r="F393" s="63"/>
      <c r="G393" s="63"/>
      <c r="H393" s="63"/>
      <c r="I393" s="63"/>
      <c r="J393" s="63"/>
      <c r="K393" s="63"/>
      <c r="L393" s="63"/>
      <c r="M393" s="63"/>
      <c r="N393" s="63"/>
      <c r="O393" s="63"/>
    </row>
    <row r="394" spans="1:15" x14ac:dyDescent="0.25">
      <c r="A394" s="63"/>
      <c r="B394" s="63"/>
      <c r="C394" s="63"/>
      <c r="D394" s="63"/>
      <c r="E394" s="63"/>
      <c r="F394" s="63"/>
      <c r="G394" s="63"/>
      <c r="H394" s="63"/>
      <c r="I394" s="63"/>
      <c r="J394" s="63"/>
      <c r="K394" s="63"/>
      <c r="L394" s="63"/>
      <c r="M394" s="63"/>
      <c r="N394" s="63"/>
      <c r="O394" s="63"/>
    </row>
    <row r="395" spans="1:15" x14ac:dyDescent="0.25">
      <c r="A395" s="63"/>
      <c r="B395" s="63"/>
      <c r="C395" s="63"/>
      <c r="D395" s="63"/>
      <c r="E395" s="63"/>
      <c r="F395" s="63"/>
      <c r="G395" s="63"/>
      <c r="H395" s="63"/>
      <c r="I395" s="63"/>
      <c r="J395" s="63"/>
      <c r="K395" s="63"/>
      <c r="L395" s="63"/>
      <c r="M395" s="63"/>
      <c r="N395" s="63"/>
      <c r="O395" s="63"/>
    </row>
    <row r="396" spans="1:15" x14ac:dyDescent="0.25">
      <c r="A396" s="63"/>
      <c r="B396" s="63"/>
      <c r="C396" s="63"/>
      <c r="D396" s="63"/>
      <c r="E396" s="63"/>
      <c r="F396" s="63"/>
      <c r="G396" s="63"/>
      <c r="H396" s="63"/>
      <c r="I396" s="63"/>
      <c r="J396" s="63"/>
      <c r="K396" s="63"/>
      <c r="L396" s="63"/>
      <c r="M396" s="63"/>
      <c r="N396" s="63"/>
      <c r="O396" s="63"/>
    </row>
    <row r="397" spans="1:15" x14ac:dyDescent="0.25">
      <c r="A397" s="63"/>
      <c r="B397" s="63"/>
      <c r="C397" s="63"/>
      <c r="D397" s="63"/>
      <c r="E397" s="63"/>
      <c r="F397" s="63"/>
      <c r="G397" s="63"/>
      <c r="H397" s="63"/>
      <c r="I397" s="63"/>
      <c r="J397" s="63"/>
      <c r="K397" s="63"/>
      <c r="L397" s="63"/>
      <c r="M397" s="63"/>
      <c r="N397" s="63"/>
      <c r="O397" s="63"/>
    </row>
    <row r="398" spans="1:15" x14ac:dyDescent="0.25">
      <c r="A398" s="63"/>
      <c r="B398" s="63"/>
      <c r="C398" s="63"/>
      <c r="D398" s="63"/>
      <c r="E398" s="63"/>
      <c r="F398" s="63"/>
      <c r="G398" s="63"/>
      <c r="H398" s="63"/>
      <c r="I398" s="63"/>
      <c r="J398" s="63"/>
      <c r="K398" s="63"/>
      <c r="L398" s="63"/>
      <c r="M398" s="63"/>
      <c r="N398" s="63"/>
      <c r="O398" s="63"/>
    </row>
    <row r="399" spans="1:15" x14ac:dyDescent="0.25">
      <c r="A399" s="63"/>
      <c r="B399" s="63"/>
      <c r="C399" s="63"/>
      <c r="D399" s="63"/>
      <c r="E399" s="63"/>
      <c r="F399" s="63"/>
      <c r="G399" s="63"/>
      <c r="H399" s="63"/>
      <c r="I399" s="63"/>
      <c r="J399" s="63"/>
      <c r="K399" s="63"/>
      <c r="L399" s="63"/>
      <c r="M399" s="63"/>
      <c r="N399" s="63"/>
      <c r="O399" s="63"/>
    </row>
    <row r="400" spans="1:15" x14ac:dyDescent="0.25">
      <c r="A400" s="63"/>
      <c r="B400" s="63"/>
      <c r="C400" s="63"/>
      <c r="D400" s="63"/>
      <c r="E400" s="63"/>
      <c r="F400" s="63"/>
      <c r="G400" s="63"/>
      <c r="H400" s="63"/>
      <c r="I400" s="63"/>
      <c r="J400" s="63"/>
      <c r="K400" s="63"/>
      <c r="L400" s="63"/>
      <c r="M400" s="63"/>
      <c r="N400" s="63"/>
      <c r="O400" s="63"/>
    </row>
    <row r="401" spans="1:15" x14ac:dyDescent="0.25">
      <c r="A401" s="63"/>
      <c r="B401" s="63"/>
      <c r="C401" s="63"/>
      <c r="D401" s="63"/>
      <c r="E401" s="63"/>
      <c r="F401" s="63"/>
      <c r="G401" s="63"/>
      <c r="H401" s="63"/>
      <c r="I401" s="63"/>
      <c r="J401" s="63"/>
      <c r="K401" s="63"/>
      <c r="L401" s="63"/>
      <c r="M401" s="63"/>
      <c r="N401" s="63"/>
      <c r="O401" s="63"/>
    </row>
    <row r="402" spans="1:15" x14ac:dyDescent="0.25">
      <c r="A402" s="63"/>
      <c r="B402" s="63"/>
      <c r="C402" s="63"/>
      <c r="D402" s="63"/>
      <c r="E402" s="63"/>
      <c r="F402" s="63"/>
      <c r="G402" s="63"/>
      <c r="H402" s="63"/>
      <c r="I402" s="63"/>
      <c r="J402" s="63"/>
      <c r="K402" s="63"/>
      <c r="L402" s="63"/>
      <c r="M402" s="63"/>
      <c r="N402" s="63"/>
      <c r="O402" s="63"/>
    </row>
    <row r="403" spans="1:15" x14ac:dyDescent="0.25">
      <c r="A403" s="63"/>
      <c r="B403" s="63"/>
      <c r="C403" s="63"/>
      <c r="D403" s="63"/>
      <c r="E403" s="63"/>
      <c r="F403" s="63"/>
      <c r="G403" s="63"/>
      <c r="H403" s="63"/>
      <c r="I403" s="63"/>
      <c r="J403" s="63"/>
      <c r="K403" s="63"/>
      <c r="L403" s="63"/>
      <c r="M403" s="63"/>
      <c r="N403" s="63"/>
      <c r="O403" s="63"/>
    </row>
    <row r="404" spans="1:15" x14ac:dyDescent="0.25">
      <c r="A404" s="63"/>
      <c r="B404" s="63"/>
      <c r="C404" s="63"/>
      <c r="D404" s="63"/>
      <c r="E404" s="63"/>
      <c r="F404" s="63"/>
      <c r="G404" s="63"/>
      <c r="H404" s="63"/>
      <c r="I404" s="63"/>
      <c r="J404" s="63"/>
      <c r="K404" s="63"/>
      <c r="L404" s="63"/>
      <c r="M404" s="63"/>
      <c r="N404" s="63"/>
      <c r="O404" s="63"/>
    </row>
    <row r="405" spans="1:15" x14ac:dyDescent="0.25">
      <c r="A405" s="63"/>
      <c r="B405" s="63"/>
      <c r="C405" s="63"/>
      <c r="D405" s="63"/>
      <c r="E405" s="63"/>
      <c r="F405" s="63"/>
      <c r="G405" s="63"/>
      <c r="H405" s="63"/>
      <c r="I405" s="63"/>
      <c r="J405" s="63"/>
      <c r="K405" s="63"/>
      <c r="L405" s="63"/>
      <c r="M405" s="63"/>
      <c r="N405" s="63"/>
      <c r="O405" s="63"/>
    </row>
    <row r="406" spans="1:15" x14ac:dyDescent="0.25">
      <c r="A406" s="63"/>
      <c r="B406" s="63"/>
      <c r="C406" s="63"/>
      <c r="D406" s="63"/>
      <c r="E406" s="63"/>
      <c r="F406" s="63"/>
      <c r="G406" s="63"/>
      <c r="H406" s="63"/>
      <c r="I406" s="63"/>
      <c r="J406" s="63"/>
      <c r="K406" s="63"/>
      <c r="L406" s="63"/>
      <c r="M406" s="63"/>
      <c r="N406" s="63"/>
      <c r="O406" s="63"/>
    </row>
    <row r="407" spans="1:15" x14ac:dyDescent="0.25">
      <c r="A407" s="63"/>
      <c r="B407" s="63"/>
      <c r="C407" s="63"/>
      <c r="D407" s="63"/>
      <c r="E407" s="63"/>
      <c r="F407" s="63"/>
      <c r="G407" s="63"/>
      <c r="H407" s="63"/>
      <c r="I407" s="63"/>
      <c r="J407" s="63"/>
      <c r="K407" s="63"/>
      <c r="L407" s="63"/>
      <c r="M407" s="63"/>
      <c r="N407" s="63"/>
      <c r="O407" s="63"/>
    </row>
    <row r="408" spans="1:15" x14ac:dyDescent="0.25">
      <c r="A408" s="63"/>
      <c r="B408" s="63"/>
      <c r="C408" s="63"/>
      <c r="D408" s="63"/>
      <c r="E408" s="63"/>
      <c r="F408" s="63"/>
      <c r="G408" s="63"/>
      <c r="H408" s="63"/>
      <c r="I408" s="63"/>
      <c r="J408" s="63"/>
      <c r="K408" s="63"/>
      <c r="L408" s="63"/>
      <c r="M408" s="63"/>
      <c r="N408" s="63"/>
      <c r="O408" s="63"/>
    </row>
    <row r="409" spans="1:15" x14ac:dyDescent="0.25">
      <c r="A409" s="63"/>
      <c r="B409" s="63"/>
      <c r="C409" s="63"/>
      <c r="D409" s="63"/>
      <c r="E409" s="63"/>
      <c r="F409" s="63"/>
      <c r="G409" s="63"/>
      <c r="H409" s="63"/>
      <c r="I409" s="63"/>
      <c r="J409" s="63"/>
      <c r="K409" s="63"/>
      <c r="L409" s="63"/>
      <c r="M409" s="63"/>
      <c r="N409" s="63"/>
      <c r="O409" s="63"/>
    </row>
    <row r="410" spans="1:15" x14ac:dyDescent="0.25">
      <c r="A410" s="63"/>
      <c r="B410" s="63"/>
      <c r="C410" s="63"/>
      <c r="D410" s="63"/>
      <c r="E410" s="63"/>
      <c r="F410" s="63"/>
      <c r="G410" s="63"/>
      <c r="H410" s="63"/>
      <c r="I410" s="63"/>
      <c r="J410" s="63"/>
      <c r="K410" s="63"/>
      <c r="L410" s="63"/>
      <c r="M410" s="63"/>
      <c r="N410" s="63"/>
      <c r="O410" s="63"/>
    </row>
    <row r="411" spans="1:15" x14ac:dyDescent="0.25">
      <c r="A411" s="63"/>
      <c r="B411" s="63"/>
      <c r="C411" s="63"/>
      <c r="D411" s="63"/>
      <c r="E411" s="63"/>
      <c r="F411" s="63"/>
      <c r="G411" s="63"/>
      <c r="H411" s="63"/>
      <c r="I411" s="63"/>
      <c r="J411" s="63"/>
      <c r="K411" s="63"/>
      <c r="L411" s="63"/>
      <c r="M411" s="63"/>
      <c r="N411" s="63"/>
      <c r="O411" s="63"/>
    </row>
    <row r="412" spans="1:15" x14ac:dyDescent="0.25">
      <c r="A412" s="63"/>
      <c r="B412" s="63"/>
      <c r="C412" s="63"/>
      <c r="D412" s="63"/>
      <c r="E412" s="63"/>
      <c r="F412" s="63"/>
      <c r="G412" s="63"/>
      <c r="H412" s="63"/>
      <c r="I412" s="63"/>
      <c r="J412" s="63"/>
      <c r="K412" s="63"/>
      <c r="L412" s="63"/>
      <c r="M412" s="63"/>
      <c r="N412" s="63"/>
      <c r="O412" s="63"/>
    </row>
    <row r="413" spans="1:15" x14ac:dyDescent="0.25">
      <c r="A413" s="63"/>
      <c r="B413" s="63"/>
      <c r="C413" s="63"/>
      <c r="D413" s="63"/>
      <c r="E413" s="63"/>
      <c r="F413" s="63"/>
      <c r="G413" s="63"/>
      <c r="H413" s="63"/>
      <c r="I413" s="63"/>
      <c r="J413" s="63"/>
      <c r="K413" s="63"/>
      <c r="L413" s="63"/>
      <c r="M413" s="63"/>
      <c r="N413" s="63"/>
      <c r="O413" s="63"/>
    </row>
    <row r="414" spans="1:15" x14ac:dyDescent="0.25">
      <c r="A414" s="63"/>
      <c r="B414" s="63"/>
      <c r="C414" s="63"/>
      <c r="D414" s="63"/>
      <c r="E414" s="63"/>
      <c r="F414" s="63"/>
      <c r="G414" s="63"/>
      <c r="H414" s="63"/>
      <c r="I414" s="63"/>
      <c r="J414" s="63"/>
      <c r="K414" s="63"/>
      <c r="L414" s="63"/>
      <c r="M414" s="63"/>
      <c r="N414" s="63"/>
      <c r="O414" s="63"/>
    </row>
    <row r="415" spans="1:15" x14ac:dyDescent="0.25">
      <c r="A415" s="63"/>
      <c r="B415" s="63"/>
      <c r="C415" s="63"/>
      <c r="D415" s="63"/>
      <c r="E415" s="63"/>
      <c r="F415" s="63"/>
      <c r="G415" s="63"/>
      <c r="H415" s="63"/>
      <c r="I415" s="63"/>
      <c r="J415" s="63"/>
      <c r="K415" s="63"/>
      <c r="L415" s="63"/>
      <c r="M415" s="63"/>
      <c r="N415" s="63"/>
      <c r="O415" s="63"/>
    </row>
    <row r="416" spans="1:15" x14ac:dyDescent="0.25">
      <c r="A416" s="63"/>
      <c r="B416" s="63"/>
      <c r="C416" s="63"/>
      <c r="D416" s="63"/>
      <c r="E416" s="63"/>
      <c r="F416" s="63"/>
      <c r="G416" s="63"/>
      <c r="H416" s="63"/>
      <c r="I416" s="63"/>
      <c r="J416" s="63"/>
      <c r="K416" s="63"/>
      <c r="L416" s="63"/>
      <c r="M416" s="63"/>
      <c r="N416" s="63"/>
      <c r="O416" s="63"/>
    </row>
    <row r="417" spans="1:15" x14ac:dyDescent="0.25">
      <c r="A417" s="63"/>
      <c r="B417" s="63"/>
      <c r="C417" s="63"/>
      <c r="D417" s="63"/>
      <c r="E417" s="63"/>
      <c r="F417" s="63"/>
      <c r="G417" s="63"/>
      <c r="H417" s="63"/>
      <c r="I417" s="63"/>
      <c r="J417" s="63"/>
      <c r="K417" s="63"/>
      <c r="L417" s="63"/>
      <c r="M417" s="63"/>
      <c r="N417" s="63"/>
      <c r="O417" s="63"/>
    </row>
    <row r="418" spans="1:15" x14ac:dyDescent="0.25">
      <c r="A418" s="63"/>
      <c r="B418" s="63"/>
      <c r="C418" s="63"/>
      <c r="D418" s="63"/>
      <c r="E418" s="63"/>
      <c r="F418" s="63"/>
      <c r="G418" s="63"/>
      <c r="H418" s="63"/>
      <c r="I418" s="63"/>
      <c r="J418" s="63"/>
      <c r="K418" s="63"/>
      <c r="L418" s="63"/>
      <c r="M418" s="63"/>
      <c r="N418" s="63"/>
      <c r="O418" s="63"/>
    </row>
    <row r="419" spans="1:15" x14ac:dyDescent="0.25">
      <c r="A419" s="63"/>
      <c r="B419" s="63"/>
      <c r="C419" s="63"/>
      <c r="D419" s="63"/>
      <c r="E419" s="63"/>
      <c r="F419" s="63"/>
      <c r="G419" s="63"/>
      <c r="H419" s="63"/>
      <c r="I419" s="63"/>
      <c r="J419" s="63"/>
      <c r="K419" s="63"/>
      <c r="L419" s="63"/>
      <c r="M419" s="63"/>
      <c r="N419" s="63"/>
      <c r="O419" s="63"/>
    </row>
    <row r="420" spans="1:15" x14ac:dyDescent="0.25">
      <c r="A420" s="63"/>
      <c r="B420" s="63"/>
      <c r="C420" s="63"/>
      <c r="D420" s="63"/>
      <c r="E420" s="63"/>
      <c r="F420" s="63"/>
      <c r="G420" s="63"/>
      <c r="H420" s="63"/>
      <c r="I420" s="63"/>
      <c r="J420" s="63"/>
      <c r="K420" s="63"/>
      <c r="L420" s="63"/>
      <c r="M420" s="63"/>
      <c r="N420" s="63"/>
      <c r="O420" s="63"/>
    </row>
    <row r="421" spans="1:15" x14ac:dyDescent="0.25">
      <c r="A421" s="63"/>
      <c r="B421" s="63"/>
      <c r="C421" s="63"/>
      <c r="D421" s="63"/>
      <c r="E421" s="63"/>
      <c r="F421" s="63"/>
      <c r="G421" s="63"/>
      <c r="H421" s="63"/>
      <c r="I421" s="63"/>
      <c r="J421" s="63"/>
      <c r="K421" s="63"/>
      <c r="L421" s="63"/>
      <c r="M421" s="63"/>
      <c r="N421" s="63"/>
      <c r="O421" s="63"/>
    </row>
    <row r="422" spans="1:15" x14ac:dyDescent="0.25">
      <c r="A422" s="63"/>
      <c r="B422" s="63"/>
      <c r="C422" s="63"/>
      <c r="D422" s="63"/>
      <c r="E422" s="63"/>
      <c r="F422" s="63"/>
      <c r="G422" s="63"/>
      <c r="H422" s="63"/>
      <c r="I422" s="63"/>
      <c r="J422" s="63"/>
      <c r="K422" s="63"/>
      <c r="L422" s="63"/>
      <c r="M422" s="63"/>
      <c r="N422" s="63"/>
      <c r="O422" s="63"/>
    </row>
    <row r="423" spans="1:15" x14ac:dyDescent="0.25">
      <c r="A423" s="63"/>
      <c r="B423" s="63"/>
      <c r="C423" s="63"/>
      <c r="D423" s="63"/>
      <c r="E423" s="63"/>
      <c r="F423" s="63"/>
      <c r="G423" s="63"/>
      <c r="H423" s="63"/>
      <c r="I423" s="63"/>
      <c r="J423" s="63"/>
      <c r="K423" s="63"/>
      <c r="L423" s="63"/>
      <c r="M423" s="63"/>
      <c r="N423" s="63"/>
      <c r="O423" s="63"/>
    </row>
    <row r="424" spans="1:15" x14ac:dyDescent="0.25">
      <c r="A424" s="63"/>
      <c r="B424" s="63"/>
      <c r="C424" s="63"/>
      <c r="D424" s="63"/>
      <c r="E424" s="63"/>
      <c r="F424" s="63"/>
      <c r="G424" s="63"/>
      <c r="H424" s="63"/>
      <c r="I424" s="63"/>
      <c r="J424" s="63"/>
      <c r="K424" s="63"/>
      <c r="L424" s="63"/>
      <c r="M424" s="63"/>
      <c r="N424" s="63"/>
      <c r="O424" s="63"/>
    </row>
    <row r="425" spans="1:15" x14ac:dyDescent="0.25">
      <c r="A425" s="63"/>
      <c r="B425" s="63"/>
      <c r="C425" s="63"/>
      <c r="D425" s="63"/>
      <c r="E425" s="63"/>
      <c r="F425" s="63"/>
      <c r="G425" s="63"/>
      <c r="H425" s="63"/>
      <c r="I425" s="63"/>
      <c r="J425" s="63"/>
      <c r="K425" s="63"/>
      <c r="L425" s="63"/>
      <c r="M425" s="63"/>
      <c r="N425" s="63"/>
      <c r="O425" s="63"/>
    </row>
    <row r="426" spans="1:15" x14ac:dyDescent="0.25">
      <c r="A426" s="63"/>
      <c r="B426" s="63"/>
      <c r="C426" s="63"/>
      <c r="D426" s="63"/>
      <c r="E426" s="63"/>
      <c r="F426" s="63"/>
      <c r="G426" s="63"/>
      <c r="H426" s="63"/>
      <c r="I426" s="63"/>
      <c r="J426" s="63"/>
      <c r="K426" s="63"/>
      <c r="L426" s="63"/>
      <c r="M426" s="63"/>
      <c r="N426" s="63"/>
      <c r="O426" s="63"/>
    </row>
    <row r="427" spans="1:15" x14ac:dyDescent="0.25">
      <c r="A427" s="63"/>
      <c r="B427" s="63"/>
      <c r="C427" s="63"/>
      <c r="D427" s="63"/>
      <c r="E427" s="63"/>
      <c r="F427" s="63"/>
      <c r="G427" s="63"/>
      <c r="H427" s="63"/>
      <c r="I427" s="63"/>
      <c r="J427" s="63"/>
      <c r="K427" s="63"/>
      <c r="L427" s="63"/>
      <c r="M427" s="63"/>
      <c r="N427" s="63"/>
      <c r="O427" s="63"/>
    </row>
    <row r="428" spans="1:15" x14ac:dyDescent="0.25">
      <c r="A428" s="63"/>
      <c r="B428" s="63"/>
      <c r="C428" s="63"/>
      <c r="D428" s="63"/>
      <c r="E428" s="63"/>
      <c r="F428" s="63"/>
      <c r="G428" s="63"/>
      <c r="H428" s="63"/>
      <c r="I428" s="63"/>
      <c r="J428" s="63"/>
      <c r="K428" s="63"/>
      <c r="L428" s="63"/>
      <c r="M428" s="63"/>
      <c r="N428" s="63"/>
      <c r="O428" s="63"/>
    </row>
    <row r="429" spans="1:15" x14ac:dyDescent="0.25">
      <c r="A429" s="63"/>
      <c r="B429" s="63"/>
      <c r="C429" s="63"/>
      <c r="D429" s="63"/>
      <c r="E429" s="63"/>
      <c r="F429" s="63"/>
      <c r="G429" s="63"/>
      <c r="H429" s="63"/>
      <c r="I429" s="63"/>
      <c r="J429" s="63"/>
      <c r="K429" s="63"/>
      <c r="L429" s="63"/>
      <c r="M429" s="63"/>
      <c r="N429" s="63"/>
      <c r="O429" s="63"/>
    </row>
    <row r="430" spans="1:15" x14ac:dyDescent="0.25">
      <c r="A430" s="63"/>
      <c r="B430" s="63"/>
      <c r="C430" s="63"/>
      <c r="D430" s="63"/>
      <c r="E430" s="63"/>
      <c r="F430" s="63"/>
      <c r="G430" s="63"/>
      <c r="H430" s="63"/>
      <c r="I430" s="63"/>
      <c r="J430" s="63"/>
      <c r="K430" s="63"/>
      <c r="L430" s="63"/>
      <c r="M430" s="63"/>
      <c r="N430" s="63"/>
      <c r="O430" s="63"/>
    </row>
    <row r="431" spans="1:15" x14ac:dyDescent="0.25">
      <c r="A431" s="63"/>
      <c r="B431" s="63"/>
      <c r="C431" s="63"/>
      <c r="D431" s="63"/>
      <c r="E431" s="63"/>
      <c r="F431" s="63"/>
      <c r="G431" s="63"/>
      <c r="H431" s="63"/>
      <c r="I431" s="63"/>
      <c r="J431" s="63"/>
      <c r="K431" s="63"/>
      <c r="L431" s="63"/>
      <c r="M431" s="63"/>
      <c r="N431" s="63"/>
      <c r="O431" s="63"/>
    </row>
    <row r="432" spans="1:15" x14ac:dyDescent="0.25">
      <c r="A432" s="63"/>
      <c r="B432" s="63"/>
      <c r="C432" s="63"/>
      <c r="D432" s="63"/>
      <c r="E432" s="63"/>
      <c r="F432" s="63"/>
      <c r="G432" s="63"/>
      <c r="H432" s="63"/>
      <c r="I432" s="63"/>
      <c r="J432" s="63"/>
      <c r="K432" s="63"/>
      <c r="L432" s="63"/>
      <c r="M432" s="63"/>
      <c r="N432" s="63"/>
      <c r="O432" s="63"/>
    </row>
    <row r="433" spans="1:15" x14ac:dyDescent="0.25">
      <c r="A433" s="63"/>
      <c r="B433" s="63"/>
      <c r="C433" s="63"/>
      <c r="D433" s="63"/>
      <c r="E433" s="63"/>
      <c r="F433" s="63"/>
      <c r="G433" s="63"/>
      <c r="H433" s="63"/>
      <c r="I433" s="63"/>
      <c r="J433" s="63"/>
      <c r="K433" s="63"/>
      <c r="L433" s="63"/>
      <c r="M433" s="63"/>
      <c r="N433" s="63"/>
      <c r="O433" s="63"/>
    </row>
    <row r="434" spans="1:15" x14ac:dyDescent="0.25">
      <c r="A434" s="63"/>
      <c r="B434" s="63"/>
      <c r="C434" s="63"/>
      <c r="D434" s="63"/>
      <c r="E434" s="63"/>
      <c r="F434" s="63"/>
      <c r="G434" s="63"/>
      <c r="H434" s="63"/>
      <c r="I434" s="63"/>
      <c r="J434" s="63"/>
      <c r="K434" s="63"/>
      <c r="L434" s="63"/>
      <c r="M434" s="63"/>
      <c r="N434" s="63"/>
      <c r="O434" s="63"/>
    </row>
    <row r="435" spans="1:15" x14ac:dyDescent="0.25">
      <c r="A435" s="63"/>
      <c r="B435" s="63"/>
      <c r="C435" s="63"/>
      <c r="D435" s="63"/>
      <c r="E435" s="63"/>
      <c r="F435" s="63"/>
      <c r="G435" s="63"/>
      <c r="H435" s="63"/>
      <c r="I435" s="63"/>
      <c r="J435" s="63"/>
      <c r="K435" s="63"/>
      <c r="L435" s="63"/>
      <c r="M435" s="63"/>
      <c r="N435" s="63"/>
      <c r="O435" s="63"/>
    </row>
    <row r="436" spans="1:15" x14ac:dyDescent="0.25">
      <c r="A436" s="63"/>
      <c r="B436" s="63"/>
      <c r="C436" s="63"/>
      <c r="D436" s="63"/>
      <c r="E436" s="63"/>
      <c r="F436" s="63"/>
      <c r="G436" s="63"/>
      <c r="H436" s="63"/>
      <c r="I436" s="63"/>
      <c r="J436" s="63"/>
      <c r="K436" s="63"/>
      <c r="L436" s="63"/>
      <c r="M436" s="63"/>
      <c r="N436" s="63"/>
      <c r="O436" s="63"/>
    </row>
    <row r="437" spans="1:15" x14ac:dyDescent="0.25">
      <c r="A437" s="63"/>
      <c r="B437" s="63"/>
      <c r="C437" s="63"/>
      <c r="D437" s="63"/>
      <c r="E437" s="63"/>
      <c r="F437" s="63"/>
      <c r="G437" s="63"/>
      <c r="H437" s="63"/>
      <c r="I437" s="63"/>
      <c r="J437" s="63"/>
      <c r="K437" s="63"/>
      <c r="L437" s="63"/>
      <c r="M437" s="63"/>
      <c r="N437" s="63"/>
      <c r="O437" s="63"/>
    </row>
    <row r="438" spans="1:15" x14ac:dyDescent="0.25">
      <c r="A438" s="63"/>
      <c r="B438" s="63"/>
      <c r="C438" s="63"/>
      <c r="D438" s="63"/>
      <c r="E438" s="63"/>
      <c r="F438" s="63"/>
      <c r="G438" s="63"/>
      <c r="H438" s="63"/>
      <c r="I438" s="63"/>
      <c r="J438" s="63"/>
      <c r="K438" s="63"/>
      <c r="L438" s="63"/>
      <c r="M438" s="63"/>
      <c r="N438" s="63"/>
      <c r="O438" s="63"/>
    </row>
    <row r="439" spans="1:15" x14ac:dyDescent="0.25">
      <c r="A439" s="63"/>
      <c r="B439" s="63"/>
      <c r="C439" s="63"/>
      <c r="D439" s="63"/>
      <c r="E439" s="63"/>
      <c r="F439" s="63"/>
      <c r="G439" s="63"/>
      <c r="H439" s="63"/>
      <c r="I439" s="63"/>
      <c r="J439" s="63"/>
      <c r="K439" s="63"/>
      <c r="L439" s="63"/>
      <c r="M439" s="63"/>
      <c r="N439" s="63"/>
      <c r="O439" s="63"/>
    </row>
    <row r="440" spans="1:15" x14ac:dyDescent="0.25">
      <c r="A440" s="63"/>
      <c r="B440" s="63"/>
      <c r="C440" s="63"/>
      <c r="D440" s="63"/>
      <c r="E440" s="63"/>
      <c r="F440" s="63"/>
      <c r="G440" s="63"/>
      <c r="H440" s="63"/>
      <c r="I440" s="63"/>
      <c r="J440" s="63"/>
      <c r="K440" s="63"/>
      <c r="L440" s="63"/>
      <c r="M440" s="63"/>
      <c r="N440" s="63"/>
      <c r="O440" s="63"/>
    </row>
    <row r="441" spans="1:15" x14ac:dyDescent="0.25">
      <c r="A441" s="63"/>
      <c r="B441" s="63"/>
      <c r="C441" s="63"/>
      <c r="D441" s="63"/>
      <c r="E441" s="63"/>
      <c r="F441" s="63"/>
      <c r="G441" s="63"/>
      <c r="H441" s="63"/>
      <c r="I441" s="63"/>
      <c r="J441" s="63"/>
      <c r="K441" s="63"/>
      <c r="L441" s="63"/>
      <c r="M441" s="63"/>
      <c r="N441" s="63"/>
      <c r="O441" s="63"/>
    </row>
    <row r="442" spans="1:15" x14ac:dyDescent="0.25">
      <c r="A442" s="63"/>
      <c r="B442" s="63"/>
      <c r="C442" s="63"/>
      <c r="D442" s="63"/>
      <c r="E442" s="63"/>
      <c r="F442" s="63"/>
      <c r="G442" s="63"/>
      <c r="H442" s="63"/>
      <c r="I442" s="63"/>
      <c r="J442" s="63"/>
      <c r="K442" s="63"/>
      <c r="L442" s="63"/>
      <c r="M442" s="63"/>
      <c r="N442" s="63"/>
      <c r="O442" s="63"/>
    </row>
    <row r="443" spans="1:15" x14ac:dyDescent="0.25">
      <c r="A443" s="63"/>
      <c r="B443" s="63"/>
      <c r="C443" s="63"/>
      <c r="D443" s="63"/>
      <c r="E443" s="63"/>
      <c r="F443" s="63"/>
      <c r="G443" s="63"/>
      <c r="H443" s="63"/>
      <c r="I443" s="63"/>
      <c r="J443" s="63"/>
      <c r="K443" s="63"/>
      <c r="L443" s="63"/>
      <c r="M443" s="63"/>
      <c r="N443" s="63"/>
      <c r="O443" s="63"/>
    </row>
    <row r="444" spans="1:15" x14ac:dyDescent="0.25">
      <c r="A444" s="63"/>
      <c r="B444" s="63"/>
      <c r="C444" s="63"/>
      <c r="D444" s="63"/>
      <c r="E444" s="63"/>
      <c r="F444" s="63"/>
      <c r="G444" s="63"/>
      <c r="H444" s="63"/>
      <c r="I444" s="63"/>
      <c r="J444" s="63"/>
      <c r="K444" s="63"/>
      <c r="L444" s="63"/>
      <c r="M444" s="63"/>
      <c r="N444" s="63"/>
      <c r="O444" s="63"/>
    </row>
    <row r="445" spans="1:15" x14ac:dyDescent="0.25">
      <c r="A445" s="63"/>
      <c r="B445" s="63"/>
      <c r="C445" s="63"/>
      <c r="D445" s="63"/>
      <c r="E445" s="63"/>
      <c r="F445" s="63"/>
      <c r="G445" s="63"/>
      <c r="H445" s="63"/>
      <c r="I445" s="63"/>
      <c r="J445" s="63"/>
      <c r="K445" s="63"/>
      <c r="L445" s="63"/>
      <c r="M445" s="63"/>
      <c r="N445" s="63"/>
      <c r="O445" s="63"/>
    </row>
    <row r="446" spans="1:15" x14ac:dyDescent="0.25">
      <c r="A446" s="63"/>
      <c r="B446" s="63"/>
      <c r="C446" s="63"/>
      <c r="D446" s="63"/>
      <c r="E446" s="63"/>
      <c r="F446" s="63"/>
      <c r="G446" s="63"/>
      <c r="H446" s="63"/>
      <c r="I446" s="63"/>
      <c r="J446" s="63"/>
      <c r="K446" s="63"/>
      <c r="L446" s="63"/>
      <c r="M446" s="63"/>
      <c r="N446" s="63"/>
      <c r="O446" s="63"/>
    </row>
    <row r="447" spans="1:15" x14ac:dyDescent="0.25">
      <c r="A447" s="63"/>
      <c r="B447" s="63"/>
      <c r="C447" s="63"/>
      <c r="D447" s="63"/>
      <c r="E447" s="63"/>
      <c r="F447" s="63"/>
      <c r="G447" s="63"/>
      <c r="H447" s="63"/>
      <c r="I447" s="63"/>
      <c r="J447" s="63"/>
      <c r="K447" s="63"/>
      <c r="L447" s="63"/>
      <c r="M447" s="63"/>
      <c r="N447" s="63"/>
      <c r="O447" s="63"/>
    </row>
    <row r="448" spans="1:15" x14ac:dyDescent="0.25">
      <c r="A448" s="63"/>
      <c r="B448" s="63"/>
      <c r="C448" s="63"/>
      <c r="D448" s="63"/>
      <c r="E448" s="63"/>
      <c r="F448" s="63"/>
      <c r="G448" s="63"/>
      <c r="H448" s="63"/>
      <c r="I448" s="63"/>
      <c r="J448" s="63"/>
      <c r="K448" s="63"/>
      <c r="L448" s="63"/>
      <c r="M448" s="63"/>
      <c r="N448" s="63"/>
      <c r="O448" s="63"/>
    </row>
    <row r="449" spans="1:15" x14ac:dyDescent="0.25">
      <c r="A449" s="63"/>
      <c r="B449" s="63"/>
      <c r="C449" s="63"/>
      <c r="D449" s="63"/>
      <c r="E449" s="63"/>
      <c r="F449" s="63"/>
      <c r="G449" s="63"/>
      <c r="H449" s="63"/>
      <c r="I449" s="63"/>
      <c r="J449" s="63"/>
      <c r="K449" s="63"/>
      <c r="L449" s="63"/>
      <c r="M449" s="63"/>
      <c r="N449" s="63"/>
      <c r="O449" s="63"/>
    </row>
    <row r="450" spans="1:15" x14ac:dyDescent="0.25">
      <c r="A450" s="63"/>
      <c r="B450" s="63"/>
      <c r="C450" s="63"/>
      <c r="D450" s="63"/>
      <c r="E450" s="63"/>
      <c r="F450" s="63"/>
      <c r="G450" s="63"/>
      <c r="H450" s="63"/>
      <c r="I450" s="63"/>
      <c r="J450" s="63"/>
      <c r="K450" s="63"/>
      <c r="L450" s="63"/>
      <c r="M450" s="63"/>
      <c r="N450" s="63"/>
      <c r="O450" s="63"/>
    </row>
    <row r="451" spans="1:15" x14ac:dyDescent="0.25">
      <c r="A451" s="63"/>
      <c r="B451" s="63"/>
      <c r="C451" s="63"/>
      <c r="D451" s="63"/>
      <c r="E451" s="63"/>
      <c r="F451" s="63"/>
      <c r="G451" s="63"/>
      <c r="H451" s="63"/>
      <c r="I451" s="63"/>
      <c r="J451" s="63"/>
      <c r="K451" s="63"/>
      <c r="L451" s="63"/>
      <c r="M451" s="63"/>
      <c r="N451" s="63"/>
      <c r="O451" s="63"/>
    </row>
    <row r="452" spans="1:15" x14ac:dyDescent="0.25">
      <c r="A452" s="63"/>
      <c r="B452" s="63"/>
      <c r="C452" s="63"/>
      <c r="D452" s="63"/>
      <c r="E452" s="63"/>
      <c r="F452" s="63"/>
      <c r="G452" s="63"/>
      <c r="H452" s="63"/>
      <c r="I452" s="63"/>
      <c r="J452" s="63"/>
      <c r="K452" s="63"/>
      <c r="L452" s="63"/>
      <c r="M452" s="63"/>
      <c r="N452" s="63"/>
      <c r="O452" s="63"/>
    </row>
    <row r="453" spans="1:15" x14ac:dyDescent="0.25">
      <c r="A453" s="63"/>
      <c r="B453" s="63"/>
      <c r="C453" s="63"/>
      <c r="D453" s="63"/>
      <c r="E453" s="63"/>
      <c r="F453" s="63"/>
      <c r="G453" s="63"/>
      <c r="H453" s="63"/>
      <c r="I453" s="63"/>
      <c r="J453" s="63"/>
      <c r="K453" s="63"/>
      <c r="L453" s="63"/>
      <c r="M453" s="63"/>
      <c r="N453" s="63"/>
      <c r="O453" s="63"/>
    </row>
    <row r="454" spans="1:15" x14ac:dyDescent="0.25">
      <c r="A454" s="63"/>
      <c r="B454" s="63"/>
      <c r="C454" s="63"/>
      <c r="D454" s="63"/>
      <c r="E454" s="63"/>
      <c r="F454" s="63"/>
      <c r="G454" s="63"/>
      <c r="H454" s="63"/>
      <c r="I454" s="63"/>
      <c r="J454" s="63"/>
      <c r="K454" s="63"/>
      <c r="L454" s="63"/>
      <c r="M454" s="63"/>
      <c r="N454" s="63"/>
      <c r="O454" s="63"/>
    </row>
    <row r="455" spans="1:15" x14ac:dyDescent="0.25">
      <c r="A455" s="63"/>
      <c r="B455" s="63"/>
      <c r="C455" s="63"/>
      <c r="D455" s="63"/>
      <c r="E455" s="63"/>
      <c r="F455" s="63"/>
      <c r="G455" s="63"/>
      <c r="H455" s="63"/>
      <c r="I455" s="63"/>
      <c r="J455" s="63"/>
      <c r="K455" s="63"/>
      <c r="L455" s="63"/>
      <c r="M455" s="63"/>
      <c r="N455" s="63"/>
      <c r="O455" s="63"/>
    </row>
    <row r="456" spans="1:15" x14ac:dyDescent="0.25">
      <c r="A456" s="63"/>
      <c r="B456" s="63"/>
      <c r="C456" s="63"/>
      <c r="D456" s="63"/>
      <c r="E456" s="63"/>
      <c r="F456" s="63"/>
      <c r="G456" s="63"/>
      <c r="H456" s="63"/>
      <c r="I456" s="63"/>
      <c r="J456" s="63"/>
      <c r="K456" s="63"/>
      <c r="L456" s="63"/>
      <c r="M456" s="63"/>
      <c r="N456" s="63"/>
      <c r="O456" s="63"/>
    </row>
    <row r="457" spans="1:15" x14ac:dyDescent="0.25">
      <c r="A457" s="63"/>
      <c r="B457" s="63"/>
      <c r="C457" s="63"/>
      <c r="D457" s="63"/>
      <c r="E457" s="63"/>
      <c r="F457" s="63"/>
      <c r="G457" s="63"/>
      <c r="H457" s="63"/>
      <c r="I457" s="63"/>
      <c r="J457" s="63"/>
      <c r="K457" s="63"/>
      <c r="L457" s="63"/>
      <c r="M457" s="63"/>
      <c r="N457" s="63"/>
      <c r="O457" s="63"/>
    </row>
    <row r="458" spans="1:15" x14ac:dyDescent="0.25">
      <c r="A458" s="63"/>
      <c r="B458" s="63"/>
      <c r="C458" s="63"/>
      <c r="D458" s="63"/>
      <c r="E458" s="63"/>
      <c r="F458" s="63"/>
      <c r="G458" s="63"/>
      <c r="H458" s="63"/>
      <c r="I458" s="63"/>
      <c r="J458" s="63"/>
      <c r="K458" s="63"/>
      <c r="L458" s="63"/>
      <c r="M458" s="63"/>
      <c r="N458" s="63"/>
      <c r="O458" s="63"/>
    </row>
    <row r="459" spans="1:15" x14ac:dyDescent="0.25">
      <c r="A459" s="63"/>
      <c r="B459" s="63"/>
      <c r="C459" s="63"/>
      <c r="D459" s="63"/>
      <c r="E459" s="63"/>
      <c r="F459" s="63"/>
      <c r="G459" s="63"/>
      <c r="H459" s="63"/>
      <c r="I459" s="63"/>
      <c r="J459" s="63"/>
      <c r="K459" s="63"/>
      <c r="L459" s="63"/>
      <c r="M459" s="63"/>
      <c r="N459" s="63"/>
      <c r="O459" s="63"/>
    </row>
    <row r="460" spans="1:15" x14ac:dyDescent="0.25">
      <c r="A460" s="63"/>
      <c r="B460" s="63"/>
      <c r="C460" s="63"/>
      <c r="D460" s="63"/>
      <c r="E460" s="63"/>
      <c r="F460" s="63"/>
      <c r="G460" s="63"/>
      <c r="H460" s="63"/>
      <c r="I460" s="63"/>
      <c r="J460" s="63"/>
      <c r="K460" s="63"/>
      <c r="L460" s="63"/>
      <c r="M460" s="63"/>
      <c r="N460" s="63"/>
      <c r="O460" s="63"/>
    </row>
    <row r="461" spans="1:15" x14ac:dyDescent="0.25">
      <c r="A461" s="63"/>
      <c r="B461" s="63"/>
      <c r="C461" s="63"/>
      <c r="D461" s="63"/>
      <c r="E461" s="63"/>
      <c r="F461" s="63"/>
      <c r="G461" s="63"/>
      <c r="H461" s="63"/>
      <c r="I461" s="63"/>
      <c r="J461" s="63"/>
      <c r="K461" s="63"/>
      <c r="L461" s="63"/>
      <c r="M461" s="63"/>
      <c r="N461" s="63"/>
      <c r="O461" s="63"/>
    </row>
    <row r="462" spans="1:15" x14ac:dyDescent="0.25">
      <c r="A462" s="63"/>
      <c r="B462" s="63"/>
      <c r="C462" s="63"/>
      <c r="D462" s="63"/>
      <c r="E462" s="63"/>
      <c r="F462" s="63"/>
      <c r="G462" s="63"/>
      <c r="H462" s="63"/>
      <c r="I462" s="63"/>
      <c r="J462" s="63"/>
      <c r="K462" s="63"/>
      <c r="L462" s="63"/>
      <c r="M462" s="63"/>
      <c r="N462" s="63"/>
      <c r="O462" s="63"/>
    </row>
    <row r="463" spans="1:15" x14ac:dyDescent="0.25">
      <c r="A463" s="63"/>
      <c r="B463" s="63"/>
      <c r="C463" s="63"/>
      <c r="D463" s="63"/>
      <c r="E463" s="63"/>
      <c r="F463" s="63"/>
      <c r="G463" s="63"/>
      <c r="H463" s="63"/>
      <c r="I463" s="63"/>
      <c r="J463" s="63"/>
      <c r="K463" s="63"/>
      <c r="L463" s="63"/>
      <c r="M463" s="63"/>
      <c r="N463" s="63"/>
      <c r="O463" s="63"/>
    </row>
    <row r="464" spans="1:15" x14ac:dyDescent="0.25">
      <c r="A464" s="63"/>
      <c r="B464" s="63"/>
      <c r="C464" s="63"/>
      <c r="D464" s="63"/>
      <c r="E464" s="63"/>
      <c r="F464" s="63"/>
      <c r="G464" s="63"/>
      <c r="H464" s="63"/>
      <c r="I464" s="63"/>
      <c r="J464" s="63"/>
      <c r="K464" s="63"/>
      <c r="L464" s="63"/>
      <c r="M464" s="63"/>
      <c r="N464" s="63"/>
      <c r="O464" s="63"/>
    </row>
    <row r="465" spans="1:15" x14ac:dyDescent="0.25">
      <c r="A465" s="63"/>
      <c r="B465" s="63"/>
      <c r="C465" s="63"/>
      <c r="D465" s="63"/>
      <c r="E465" s="63"/>
      <c r="F465" s="63"/>
      <c r="G465" s="63"/>
      <c r="H465" s="63"/>
      <c r="I465" s="63"/>
      <c r="J465" s="63"/>
      <c r="K465" s="63"/>
      <c r="L465" s="63"/>
      <c r="M465" s="63"/>
      <c r="N465" s="63"/>
      <c r="O465" s="63"/>
    </row>
    <row r="466" spans="1:15" x14ac:dyDescent="0.25">
      <c r="A466" s="63"/>
      <c r="B466" s="63"/>
      <c r="C466" s="63"/>
      <c r="D466" s="63"/>
      <c r="E466" s="63"/>
      <c r="F466" s="63"/>
      <c r="G466" s="63"/>
      <c r="H466" s="63"/>
      <c r="I466" s="63"/>
      <c r="J466" s="63"/>
      <c r="K466" s="63"/>
      <c r="L466" s="63"/>
      <c r="M466" s="63"/>
      <c r="N466" s="63"/>
      <c r="O466" s="63"/>
    </row>
    <row r="467" spans="1:15" x14ac:dyDescent="0.25">
      <c r="A467" s="63"/>
      <c r="B467" s="63"/>
      <c r="C467" s="63"/>
      <c r="D467" s="63"/>
      <c r="E467" s="63"/>
      <c r="F467" s="63"/>
      <c r="G467" s="63"/>
      <c r="H467" s="63"/>
      <c r="I467" s="63"/>
      <c r="J467" s="63"/>
      <c r="K467" s="63"/>
      <c r="L467" s="63"/>
      <c r="M467" s="63"/>
      <c r="N467" s="63"/>
      <c r="O467" s="63"/>
    </row>
    <row r="468" spans="1:15" x14ac:dyDescent="0.25">
      <c r="A468" s="63"/>
      <c r="B468" s="63"/>
      <c r="C468" s="63"/>
      <c r="D468" s="63"/>
      <c r="E468" s="63"/>
      <c r="F468" s="63"/>
      <c r="G468" s="63"/>
      <c r="H468" s="63"/>
      <c r="I468" s="63"/>
      <c r="J468" s="63"/>
      <c r="K468" s="63"/>
      <c r="L468" s="63"/>
      <c r="M468" s="63"/>
      <c r="N468" s="63"/>
      <c r="O468" s="63"/>
    </row>
    <row r="469" spans="1:15" x14ac:dyDescent="0.25">
      <c r="A469" s="63"/>
      <c r="B469" s="63"/>
      <c r="C469" s="63"/>
      <c r="D469" s="63"/>
      <c r="E469" s="63"/>
      <c r="F469" s="63"/>
      <c r="G469" s="63"/>
      <c r="H469" s="63"/>
      <c r="I469" s="63"/>
      <c r="J469" s="63"/>
      <c r="K469" s="63"/>
      <c r="L469" s="63"/>
      <c r="M469" s="63"/>
      <c r="N469" s="63"/>
      <c r="O469" s="63"/>
    </row>
    <row r="470" spans="1:15" x14ac:dyDescent="0.25">
      <c r="A470" s="63"/>
      <c r="B470" s="63"/>
      <c r="C470" s="63"/>
      <c r="D470" s="63"/>
      <c r="E470" s="63"/>
      <c r="F470" s="63"/>
      <c r="G470" s="63"/>
      <c r="H470" s="63"/>
      <c r="I470" s="63"/>
      <c r="J470" s="63"/>
      <c r="K470" s="63"/>
      <c r="L470" s="63"/>
      <c r="M470" s="63"/>
      <c r="N470" s="63"/>
      <c r="O470" s="63"/>
    </row>
    <row r="471" spans="1:15" x14ac:dyDescent="0.25">
      <c r="A471" s="63"/>
      <c r="B471" s="63"/>
      <c r="C471" s="63"/>
      <c r="D471" s="63"/>
      <c r="E471" s="63"/>
      <c r="F471" s="63"/>
      <c r="G471" s="63"/>
      <c r="H471" s="63"/>
      <c r="I471" s="63"/>
      <c r="J471" s="63"/>
      <c r="K471" s="63"/>
      <c r="L471" s="63"/>
      <c r="M471" s="63"/>
      <c r="N471" s="63"/>
      <c r="O471" s="63"/>
    </row>
    <row r="472" spans="1:15" x14ac:dyDescent="0.25">
      <c r="A472" s="63"/>
      <c r="B472" s="63"/>
      <c r="C472" s="63"/>
      <c r="D472" s="63"/>
      <c r="E472" s="63"/>
      <c r="F472" s="63"/>
      <c r="G472" s="63"/>
      <c r="H472" s="63"/>
      <c r="I472" s="63"/>
      <c r="J472" s="63"/>
      <c r="K472" s="63"/>
      <c r="L472" s="63"/>
      <c r="M472" s="63"/>
      <c r="N472" s="63"/>
      <c r="O472" s="63"/>
    </row>
    <row r="473" spans="1:15" x14ac:dyDescent="0.25">
      <c r="A473" s="63"/>
      <c r="B473" s="63"/>
      <c r="C473" s="63"/>
      <c r="D473" s="63"/>
      <c r="E473" s="63"/>
      <c r="F473" s="63"/>
      <c r="G473" s="63"/>
      <c r="H473" s="63"/>
      <c r="I473" s="63"/>
      <c r="J473" s="63"/>
      <c r="K473" s="63"/>
      <c r="L473" s="63"/>
      <c r="M473" s="63"/>
      <c r="N473" s="63"/>
      <c r="O473" s="63"/>
    </row>
    <row r="474" spans="1:15" x14ac:dyDescent="0.25">
      <c r="A474" s="63"/>
      <c r="B474" s="63"/>
      <c r="C474" s="63"/>
      <c r="D474" s="63"/>
      <c r="E474" s="63"/>
      <c r="F474" s="63"/>
      <c r="G474" s="63"/>
      <c r="H474" s="63"/>
      <c r="I474" s="63"/>
      <c r="J474" s="63"/>
      <c r="K474" s="63"/>
      <c r="L474" s="63"/>
      <c r="M474" s="63"/>
      <c r="N474" s="63"/>
      <c r="O474" s="63"/>
    </row>
  </sheetData>
  <sheetProtection selectLockedCells="1"/>
  <mergeCells count="34">
    <mergeCell ref="A2:H2"/>
    <mergeCell ref="A4:A6"/>
    <mergeCell ref="B4:B6"/>
    <mergeCell ref="C4:C6"/>
    <mergeCell ref="D4:Q4"/>
    <mergeCell ref="D5:E5"/>
    <mergeCell ref="F5:G5"/>
    <mergeCell ref="H5:I5"/>
    <mergeCell ref="J5:K5"/>
    <mergeCell ref="AO4:AO6"/>
    <mergeCell ref="AP4:AP6"/>
    <mergeCell ref="AH5:AH6"/>
    <mergeCell ref="AI5:AI6"/>
    <mergeCell ref="AJ5:AJ6"/>
    <mergeCell ref="AK5:AK6"/>
    <mergeCell ref="V5:W5"/>
    <mergeCell ref="AB4:AC5"/>
    <mergeCell ref="AD4:AJ4"/>
    <mergeCell ref="AK4:AM4"/>
    <mergeCell ref="AN4:AN6"/>
    <mergeCell ref="R4:AA4"/>
    <mergeCell ref="L5:M5"/>
    <mergeCell ref="N5:O5"/>
    <mergeCell ref="P5:Q5"/>
    <mergeCell ref="R5:S5"/>
    <mergeCell ref="T5:U5"/>
    <mergeCell ref="AL5:AL6"/>
    <mergeCell ref="AM5:AM6"/>
    <mergeCell ref="X5:Y5"/>
    <mergeCell ref="Z5:AA5"/>
    <mergeCell ref="AD5:AD6"/>
    <mergeCell ref="AE5:AE6"/>
    <mergeCell ref="AF5:AF6"/>
    <mergeCell ref="AG5:AG6"/>
  </mergeCells>
  <conditionalFormatting sqref="B10 B20:B52 B12:B18">
    <cfRule type="expression" dxfId="55" priority="56" stopIfTrue="1">
      <formula>AND(NOT(ISBLANK($A10)),ISBLANK(B10))</formula>
    </cfRule>
  </conditionalFormatting>
  <conditionalFormatting sqref="C9:C52">
    <cfRule type="expression" dxfId="54" priority="55" stopIfTrue="1">
      <formula>AND(NOT(ISBLANK(A9)),ISBLANK(C9))</formula>
    </cfRule>
  </conditionalFormatting>
  <conditionalFormatting sqref="D8:D52">
    <cfRule type="expression" dxfId="53" priority="54" stopIfTrue="1">
      <formula>AND(NOT(ISBLANK(E8)),ISBLANK(D8))</formula>
    </cfRule>
  </conditionalFormatting>
  <conditionalFormatting sqref="E8:E52">
    <cfRule type="expression" dxfId="52" priority="53" stopIfTrue="1">
      <formula>AND(NOT(ISBLANK(D8)),ISBLANK(E8))</formula>
    </cfRule>
  </conditionalFormatting>
  <conditionalFormatting sqref="F8:F52">
    <cfRule type="expression" dxfId="51" priority="52" stopIfTrue="1">
      <formula>AND(NOT(ISBLANK(G8)),ISBLANK(F8))</formula>
    </cfRule>
  </conditionalFormatting>
  <conditionalFormatting sqref="G8:G52">
    <cfRule type="expression" dxfId="50" priority="51" stopIfTrue="1">
      <formula>AND(NOT(ISBLANK(F8)),ISBLANK(G8))</formula>
    </cfRule>
  </conditionalFormatting>
  <conditionalFormatting sqref="H8:H52">
    <cfRule type="expression" dxfId="49" priority="50" stopIfTrue="1">
      <formula>AND(NOT(ISBLANK(I8)),ISBLANK(H8))</formula>
    </cfRule>
  </conditionalFormatting>
  <conditionalFormatting sqref="I8:I52">
    <cfRule type="expression" dxfId="48" priority="49" stopIfTrue="1">
      <formula>AND(NOT(ISBLANK(H8)),ISBLANK(I8))</formula>
    </cfRule>
  </conditionalFormatting>
  <conditionalFormatting sqref="J8:J52">
    <cfRule type="expression" dxfId="47" priority="48" stopIfTrue="1">
      <formula>AND(NOT(ISBLANK(K8)),ISBLANK(J8))</formula>
    </cfRule>
  </conditionalFormatting>
  <conditionalFormatting sqref="K8:K52">
    <cfRule type="expression" dxfId="46" priority="47" stopIfTrue="1">
      <formula>AND(NOT(ISBLANK(J8)),ISBLANK(K8))</formula>
    </cfRule>
  </conditionalFormatting>
  <conditionalFormatting sqref="L8:L52">
    <cfRule type="expression" dxfId="45" priority="46" stopIfTrue="1">
      <formula>AND(NOT(ISBLANK(M8)),ISBLANK(L8))</formula>
    </cfRule>
  </conditionalFormatting>
  <conditionalFormatting sqref="M8:M52">
    <cfRule type="expression" dxfId="44" priority="45" stopIfTrue="1">
      <formula>AND(NOT(ISBLANK(L8)),ISBLANK(M8))</formula>
    </cfRule>
  </conditionalFormatting>
  <conditionalFormatting sqref="N8:N52">
    <cfRule type="expression" dxfId="43" priority="44" stopIfTrue="1">
      <formula>AND(NOT(ISBLANK(O8)),ISBLANK(N8))</formula>
    </cfRule>
  </conditionalFormatting>
  <conditionalFormatting sqref="O8:O52">
    <cfRule type="expression" dxfId="42" priority="43" stopIfTrue="1">
      <formula>AND(NOT(ISBLANK(N8)),ISBLANK(O8))</formula>
    </cfRule>
  </conditionalFormatting>
  <conditionalFormatting sqref="R9:R52">
    <cfRule type="expression" dxfId="41" priority="42" stopIfTrue="1">
      <formula>AND(NOT(ISBLANK(S9)),ISBLANK(R9))</formula>
    </cfRule>
  </conditionalFormatting>
  <conditionalFormatting sqref="S9:S52">
    <cfRule type="expression" dxfId="40" priority="41" stopIfTrue="1">
      <formula>AND(NOT(ISBLANK(R9)),ISBLANK(S9))</formula>
    </cfRule>
  </conditionalFormatting>
  <conditionalFormatting sqref="T9:T52">
    <cfRule type="expression" dxfId="39" priority="40" stopIfTrue="1">
      <formula>AND(NOT(ISBLANK(U9)),ISBLANK(T9))</formula>
    </cfRule>
  </conditionalFormatting>
  <conditionalFormatting sqref="U9:U52">
    <cfRule type="expression" dxfId="38" priority="39" stopIfTrue="1">
      <formula>AND(NOT(ISBLANK(T9)),ISBLANK(U9))</formula>
    </cfRule>
  </conditionalFormatting>
  <conditionalFormatting sqref="V9:V52">
    <cfRule type="expression" dxfId="37" priority="38" stopIfTrue="1">
      <formula>AND(NOT(ISBLANK(W9)),ISBLANK(V9))</formula>
    </cfRule>
  </conditionalFormatting>
  <conditionalFormatting sqref="W9:W52">
    <cfRule type="expression" dxfId="36" priority="37" stopIfTrue="1">
      <formula>AND(NOT(ISBLANK(V9)),ISBLANK(W9))</formula>
    </cfRule>
  </conditionalFormatting>
  <conditionalFormatting sqref="X9:X52">
    <cfRule type="expression" dxfId="35" priority="36" stopIfTrue="1">
      <formula>AND(NOT(ISBLANK(Y9)),ISBLANK(X9))</formula>
    </cfRule>
  </conditionalFormatting>
  <conditionalFormatting sqref="Y9:Y52">
    <cfRule type="expression" dxfId="34" priority="35" stopIfTrue="1">
      <formula>AND(NOT(ISBLANK(X9)),ISBLANK(Y9))</formula>
    </cfRule>
  </conditionalFormatting>
  <conditionalFormatting sqref="R8">
    <cfRule type="expression" dxfId="33" priority="34">
      <formula>AND(NOT(ISBLANK(S8)),ISBLANK(R8))</formula>
    </cfRule>
  </conditionalFormatting>
  <conditionalFormatting sqref="S8">
    <cfRule type="expression" dxfId="32" priority="33">
      <formula>AND(NOT(ISBLANK(R8)),ISBLANK(S8))</formula>
    </cfRule>
  </conditionalFormatting>
  <conditionalFormatting sqref="T8">
    <cfRule type="expression" dxfId="31" priority="32">
      <formula>AND(NOT(ISBLANK(U8)),ISBLANK(T8))</formula>
    </cfRule>
  </conditionalFormatting>
  <conditionalFormatting sqref="U8">
    <cfRule type="expression" dxfId="30" priority="31">
      <formula>AND(NOT(ISBLANK(T8)),ISBLANK(U8))</formula>
    </cfRule>
  </conditionalFormatting>
  <conditionalFormatting sqref="V8">
    <cfRule type="expression" dxfId="29" priority="30">
      <formula>AND(NOT(ISBLANK(W8)),ISBLANK(V8))</formula>
    </cfRule>
  </conditionalFormatting>
  <conditionalFormatting sqref="W8">
    <cfRule type="expression" dxfId="28" priority="29">
      <formula>AND(NOT(ISBLANK(V8)),ISBLANK(W8))</formula>
    </cfRule>
  </conditionalFormatting>
  <conditionalFormatting sqref="X8">
    <cfRule type="expression" dxfId="27" priority="28">
      <formula>AND(NOT(ISBLANK(Y8)),ISBLANK(X8))</formula>
    </cfRule>
  </conditionalFormatting>
  <conditionalFormatting sqref="Y8">
    <cfRule type="expression" dxfId="26" priority="27">
      <formula>AND(NOT(ISBLANK(X8)),ISBLANK(Y8))</formula>
    </cfRule>
  </conditionalFormatting>
  <conditionalFormatting sqref="B8">
    <cfRule type="expression" dxfId="25" priority="26" stopIfTrue="1">
      <formula>AND(NOT(ISBLANK($A8)),ISBLANK(B8))</formula>
    </cfRule>
  </conditionalFormatting>
  <conditionalFormatting sqref="C8">
    <cfRule type="expression" dxfId="24" priority="25" stopIfTrue="1">
      <formula>AND(NOT(ISBLANK(A8)),ISBLANK(C8))</formula>
    </cfRule>
  </conditionalFormatting>
  <conditionalFormatting sqref="D7">
    <cfRule type="expression" dxfId="23" priority="24" stopIfTrue="1">
      <formula>AND(NOT(ISBLANK(E7)),ISBLANK(D7))</formula>
    </cfRule>
  </conditionalFormatting>
  <conditionalFormatting sqref="E7">
    <cfRule type="expression" dxfId="22" priority="23" stopIfTrue="1">
      <formula>AND(NOT(ISBLANK(D7)),ISBLANK(E7))</formula>
    </cfRule>
  </conditionalFormatting>
  <conditionalFormatting sqref="F7">
    <cfRule type="expression" dxfId="21" priority="22" stopIfTrue="1">
      <formula>AND(NOT(ISBLANK(G7)),ISBLANK(F7))</formula>
    </cfRule>
  </conditionalFormatting>
  <conditionalFormatting sqref="G7">
    <cfRule type="expression" dxfId="20" priority="21" stopIfTrue="1">
      <formula>AND(NOT(ISBLANK(F7)),ISBLANK(G7))</formula>
    </cfRule>
  </conditionalFormatting>
  <conditionalFormatting sqref="H7">
    <cfRule type="expression" dxfId="19" priority="20" stopIfTrue="1">
      <formula>AND(NOT(ISBLANK(I7)),ISBLANK(H7))</formula>
    </cfRule>
  </conditionalFormatting>
  <conditionalFormatting sqref="I7">
    <cfRule type="expression" dxfId="18" priority="19" stopIfTrue="1">
      <formula>AND(NOT(ISBLANK(H7)),ISBLANK(I7))</formula>
    </cfRule>
  </conditionalFormatting>
  <conditionalFormatting sqref="J7">
    <cfRule type="expression" dxfId="17" priority="18" stopIfTrue="1">
      <formula>AND(NOT(ISBLANK(K7)),ISBLANK(J7))</formula>
    </cfRule>
  </conditionalFormatting>
  <conditionalFormatting sqref="K7">
    <cfRule type="expression" dxfId="16" priority="17" stopIfTrue="1">
      <formula>AND(NOT(ISBLANK(J7)),ISBLANK(K7))</formula>
    </cfRule>
  </conditionalFormatting>
  <conditionalFormatting sqref="L7">
    <cfRule type="expression" dxfId="15" priority="16" stopIfTrue="1">
      <formula>AND(NOT(ISBLANK(M7)),ISBLANK(L7))</formula>
    </cfRule>
  </conditionalFormatting>
  <conditionalFormatting sqref="M7">
    <cfRule type="expression" dxfId="14" priority="15" stopIfTrue="1">
      <formula>AND(NOT(ISBLANK(L7)),ISBLANK(M7))</formula>
    </cfRule>
  </conditionalFormatting>
  <conditionalFormatting sqref="N7">
    <cfRule type="expression" dxfId="13" priority="14" stopIfTrue="1">
      <formula>AND(NOT(ISBLANK(O7)),ISBLANK(N7))</formula>
    </cfRule>
  </conditionalFormatting>
  <conditionalFormatting sqref="O7">
    <cfRule type="expression" dxfId="12" priority="13" stopIfTrue="1">
      <formula>AND(NOT(ISBLANK(N7)),ISBLANK(O7))</formula>
    </cfRule>
  </conditionalFormatting>
  <conditionalFormatting sqref="B7">
    <cfRule type="expression" dxfId="11" priority="12" stopIfTrue="1">
      <formula>AND(NOT(ISBLANK($A7)),ISBLANK(B7))</formula>
    </cfRule>
  </conditionalFormatting>
  <conditionalFormatting sqref="C7">
    <cfRule type="expression" dxfId="10" priority="11" stopIfTrue="1">
      <formula>AND(NOT(ISBLANK(A7)),ISBLANK(C7))</formula>
    </cfRule>
  </conditionalFormatting>
  <conditionalFormatting sqref="R7">
    <cfRule type="expression" dxfId="9" priority="10">
      <formula>AND(NOT(ISBLANK(S7)),ISBLANK(R7))</formula>
    </cfRule>
  </conditionalFormatting>
  <conditionalFormatting sqref="S7">
    <cfRule type="expression" dxfId="8" priority="9">
      <formula>AND(NOT(ISBLANK(R7)),ISBLANK(S7))</formula>
    </cfRule>
  </conditionalFormatting>
  <conditionalFormatting sqref="T7">
    <cfRule type="expression" dxfId="7" priority="8">
      <formula>AND(NOT(ISBLANK(U7)),ISBLANK(T7))</formula>
    </cfRule>
  </conditionalFormatting>
  <conditionalFormatting sqref="U7">
    <cfRule type="expression" dxfId="6" priority="7">
      <formula>AND(NOT(ISBLANK(T7)),ISBLANK(U7))</formula>
    </cfRule>
  </conditionalFormatting>
  <conditionalFormatting sqref="V7">
    <cfRule type="expression" dxfId="5" priority="6">
      <formula>AND(NOT(ISBLANK(W7)),ISBLANK(V7))</formula>
    </cfRule>
  </conditionalFormatting>
  <conditionalFormatting sqref="W7">
    <cfRule type="expression" dxfId="4" priority="5">
      <formula>AND(NOT(ISBLANK(V7)),ISBLANK(W7))</formula>
    </cfRule>
  </conditionalFormatting>
  <conditionalFormatting sqref="X7">
    <cfRule type="expression" dxfId="3" priority="4">
      <formula>AND(NOT(ISBLANK(Y7)),ISBLANK(X7))</formula>
    </cfRule>
  </conditionalFormatting>
  <conditionalFormatting sqref="Y7">
    <cfRule type="expression" dxfId="2" priority="3">
      <formula>AND(NOT(ISBLANK(X7)),ISBLANK(Y7))</formula>
    </cfRule>
  </conditionalFormatting>
  <conditionalFormatting sqref="B9">
    <cfRule type="expression" dxfId="1" priority="2" stopIfTrue="1">
      <formula>AND(NOT(ISBLANK($A9)),ISBLANK(B9))</formula>
    </cfRule>
  </conditionalFormatting>
  <conditionalFormatting sqref="B11">
    <cfRule type="expression" dxfId="0" priority="1" stopIfTrue="1">
      <formula>AND(NOT(ISBLANK($A11)),ISBLANK(B11))</formula>
    </cfRule>
  </conditionalFormatting>
  <dataValidations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B19">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20:B52 B7:B18">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D7:AI52 AK7:AL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4"/>
  <sheetViews>
    <sheetView zoomScale="90" zoomScaleNormal="90" workbookViewId="0">
      <pane xSplit="3" ySplit="3" topLeftCell="AJ26" activePane="bottomRight" state="frozen"/>
      <selection pane="topRight" activeCell="D1" sqref="D1"/>
      <selection pane="bottomLeft" activeCell="A4" sqref="A4"/>
      <selection pane="bottomRight" activeCell="Z4" sqref="Z4:AA30"/>
    </sheetView>
  </sheetViews>
  <sheetFormatPr defaultColWidth="8.90625" defaultRowHeight="15" x14ac:dyDescent="0.25"/>
  <cols>
    <col min="1" max="1" width="23.54296875" style="8" customWidth="1"/>
    <col min="2" max="3" width="15" style="8" customWidth="1"/>
    <col min="4" max="15" width="10.453125" style="20" customWidth="1"/>
    <col min="16" max="17" width="10.453125" style="21" customWidth="1"/>
    <col min="18" max="25" width="12.81640625" style="20" customWidth="1"/>
    <col min="26" max="27" width="12.81640625" style="22" customWidth="1"/>
    <col min="28" max="29" width="11.08984375" style="23" customWidth="1"/>
    <col min="30" max="35" width="15.54296875" style="24" customWidth="1"/>
    <col min="36" max="36" width="15.54296875" style="25" customWidth="1"/>
    <col min="37" max="38" width="19.08984375" style="24" customWidth="1"/>
    <col min="39" max="39" width="19.08984375" style="26" customWidth="1"/>
    <col min="40" max="40" width="20.81640625" style="25" customWidth="1"/>
    <col min="41" max="41" width="18" style="8" customWidth="1"/>
    <col min="42" max="16384" width="8.90625" style="8"/>
  </cols>
  <sheetData>
    <row r="1" spans="1:41" s="1" customFormat="1" ht="15" customHeight="1" x14ac:dyDescent="0.3">
      <c r="A1" s="88" t="s">
        <v>0</v>
      </c>
      <c r="B1" s="88" t="s">
        <v>1</v>
      </c>
      <c r="C1" s="88" t="s">
        <v>2</v>
      </c>
      <c r="D1" s="105" t="s">
        <v>3</v>
      </c>
      <c r="E1" s="106"/>
      <c r="F1" s="106"/>
      <c r="G1" s="106"/>
      <c r="H1" s="106"/>
      <c r="I1" s="106"/>
      <c r="J1" s="106"/>
      <c r="K1" s="106"/>
      <c r="L1" s="106"/>
      <c r="M1" s="106"/>
      <c r="N1" s="106"/>
      <c r="O1" s="106"/>
      <c r="P1" s="106"/>
      <c r="Q1" s="107"/>
      <c r="R1" s="99" t="s">
        <v>4</v>
      </c>
      <c r="S1" s="108"/>
      <c r="T1" s="108"/>
      <c r="U1" s="108"/>
      <c r="V1" s="108"/>
      <c r="W1" s="108"/>
      <c r="X1" s="108"/>
      <c r="Y1" s="108"/>
      <c r="Z1" s="108"/>
      <c r="AA1" s="100"/>
      <c r="AB1" s="93" t="s">
        <v>5</v>
      </c>
      <c r="AC1" s="94"/>
      <c r="AD1" s="81" t="s">
        <v>6</v>
      </c>
      <c r="AE1" s="82"/>
      <c r="AF1" s="82"/>
      <c r="AG1" s="82"/>
      <c r="AH1" s="82"/>
      <c r="AI1" s="82"/>
      <c r="AJ1" s="83"/>
      <c r="AK1" s="84" t="s">
        <v>7</v>
      </c>
      <c r="AL1" s="84"/>
      <c r="AM1" s="84"/>
      <c r="AN1" s="85" t="s">
        <v>8</v>
      </c>
      <c r="AO1" s="88" t="s">
        <v>9</v>
      </c>
    </row>
    <row r="2" spans="1:41" s="1" customFormat="1" ht="53.25" customHeight="1" x14ac:dyDescent="0.3">
      <c r="A2" s="103"/>
      <c r="B2" s="103"/>
      <c r="C2" s="103"/>
      <c r="D2" s="91" t="s">
        <v>10</v>
      </c>
      <c r="E2" s="92"/>
      <c r="F2" s="91" t="s">
        <v>11</v>
      </c>
      <c r="G2" s="92"/>
      <c r="H2" s="91" t="s">
        <v>12</v>
      </c>
      <c r="I2" s="92"/>
      <c r="J2" s="91" t="s">
        <v>13</v>
      </c>
      <c r="K2" s="92"/>
      <c r="L2" s="91" t="s">
        <v>14</v>
      </c>
      <c r="M2" s="92"/>
      <c r="N2" s="91" t="s">
        <v>15</v>
      </c>
      <c r="O2" s="92"/>
      <c r="P2" s="109" t="s">
        <v>16</v>
      </c>
      <c r="Q2" s="110"/>
      <c r="R2" s="105" t="s">
        <v>17</v>
      </c>
      <c r="S2" s="100"/>
      <c r="T2" s="99" t="s">
        <v>18</v>
      </c>
      <c r="U2" s="100"/>
      <c r="V2" s="99" t="s">
        <v>19</v>
      </c>
      <c r="W2" s="100"/>
      <c r="X2" s="99" t="s">
        <v>20</v>
      </c>
      <c r="Y2" s="100"/>
      <c r="Z2" s="101" t="s">
        <v>21</v>
      </c>
      <c r="AA2" s="102"/>
      <c r="AB2" s="95"/>
      <c r="AC2" s="96"/>
      <c r="AD2" s="78" t="s">
        <v>22</v>
      </c>
      <c r="AE2" s="78" t="s">
        <v>23</v>
      </c>
      <c r="AF2" s="78" t="s">
        <v>24</v>
      </c>
      <c r="AG2" s="78" t="s">
        <v>25</v>
      </c>
      <c r="AH2" s="78" t="s">
        <v>26</v>
      </c>
      <c r="AI2" s="78" t="s">
        <v>27</v>
      </c>
      <c r="AJ2" s="80" t="s">
        <v>28</v>
      </c>
      <c r="AK2" s="78" t="s">
        <v>29</v>
      </c>
      <c r="AL2" s="78" t="s">
        <v>30</v>
      </c>
      <c r="AM2" s="97" t="s">
        <v>31</v>
      </c>
      <c r="AN2" s="86"/>
      <c r="AO2" s="89"/>
    </row>
    <row r="3" spans="1:41" ht="57.75" customHeight="1" x14ac:dyDescent="0.3">
      <c r="A3" s="104"/>
      <c r="B3" s="104"/>
      <c r="C3" s="104"/>
      <c r="D3" s="2" t="s">
        <v>32</v>
      </c>
      <c r="E3" s="2" t="s">
        <v>33</v>
      </c>
      <c r="F3" s="2" t="s">
        <v>32</v>
      </c>
      <c r="G3" s="2" t="s">
        <v>33</v>
      </c>
      <c r="H3" s="2" t="s">
        <v>32</v>
      </c>
      <c r="I3" s="2" t="s">
        <v>33</v>
      </c>
      <c r="J3" s="2" t="s">
        <v>32</v>
      </c>
      <c r="K3" s="2" t="s">
        <v>33</v>
      </c>
      <c r="L3" s="2" t="s">
        <v>32</v>
      </c>
      <c r="M3" s="2" t="s">
        <v>33</v>
      </c>
      <c r="N3" s="2" t="s">
        <v>32</v>
      </c>
      <c r="O3" s="2" t="s">
        <v>33</v>
      </c>
      <c r="P3" s="3" t="s">
        <v>32</v>
      </c>
      <c r="Q3" s="3" t="s">
        <v>33</v>
      </c>
      <c r="R3" s="4" t="s">
        <v>32</v>
      </c>
      <c r="S3" s="4" t="s">
        <v>33</v>
      </c>
      <c r="T3" s="4" t="s">
        <v>32</v>
      </c>
      <c r="U3" s="4" t="s">
        <v>33</v>
      </c>
      <c r="V3" s="4" t="s">
        <v>32</v>
      </c>
      <c r="W3" s="4" t="s">
        <v>33</v>
      </c>
      <c r="X3" s="4" t="s">
        <v>32</v>
      </c>
      <c r="Y3" s="4" t="s">
        <v>33</v>
      </c>
      <c r="Z3" s="5" t="s">
        <v>32</v>
      </c>
      <c r="AA3" s="5" t="s">
        <v>33</v>
      </c>
      <c r="AB3" s="6" t="s">
        <v>32</v>
      </c>
      <c r="AC3" s="7" t="s">
        <v>33</v>
      </c>
      <c r="AD3" s="79"/>
      <c r="AE3" s="79"/>
      <c r="AF3" s="79"/>
      <c r="AG3" s="79"/>
      <c r="AH3" s="79"/>
      <c r="AI3" s="79"/>
      <c r="AJ3" s="80"/>
      <c r="AK3" s="79"/>
      <c r="AL3" s="79"/>
      <c r="AM3" s="98"/>
      <c r="AN3" s="87"/>
      <c r="AO3" s="90"/>
    </row>
    <row r="4" spans="1:41" ht="60" x14ac:dyDescent="0.25">
      <c r="A4" s="27" t="s">
        <v>59</v>
      </c>
      <c r="B4" s="54" t="s">
        <v>34</v>
      </c>
      <c r="C4" s="27" t="s">
        <v>35</v>
      </c>
      <c r="D4" s="32">
        <v>64</v>
      </c>
      <c r="E4" s="32">
        <v>57.8</v>
      </c>
      <c r="F4" s="32">
        <v>254</v>
      </c>
      <c r="G4" s="32">
        <v>232.3</v>
      </c>
      <c r="H4" s="32">
        <v>495</v>
      </c>
      <c r="I4" s="32">
        <v>458.6</v>
      </c>
      <c r="J4" s="32">
        <v>38</v>
      </c>
      <c r="K4" s="32">
        <v>35.700000000000003</v>
      </c>
      <c r="L4" s="32">
        <v>3</v>
      </c>
      <c r="M4" s="32">
        <v>3</v>
      </c>
      <c r="N4" s="32">
        <v>2</v>
      </c>
      <c r="O4" s="32">
        <v>1.2</v>
      </c>
      <c r="P4" s="52">
        <f t="shared" ref="P4:Q30" si="0">SUM(D4,F4,H4,J4,L4,N4)</f>
        <v>856</v>
      </c>
      <c r="Q4" s="52">
        <f t="shared" si="0"/>
        <v>788.60000000000014</v>
      </c>
      <c r="R4" s="32">
        <v>11</v>
      </c>
      <c r="S4" s="32">
        <v>11</v>
      </c>
      <c r="T4" s="32">
        <v>0</v>
      </c>
      <c r="U4" s="32">
        <v>0</v>
      </c>
      <c r="V4" s="32">
        <v>0</v>
      </c>
      <c r="W4" s="32">
        <v>0</v>
      </c>
      <c r="X4" s="32">
        <v>2</v>
      </c>
      <c r="Y4" s="32">
        <v>2</v>
      </c>
      <c r="Z4" s="55">
        <f t="shared" ref="Z4:AA30" si="1">SUM(R4,T4,V4,X4)</f>
        <v>13</v>
      </c>
      <c r="AA4" s="55">
        <f t="shared" si="1"/>
        <v>13</v>
      </c>
      <c r="AB4" s="11">
        <f t="shared" ref="AB4:AC30" si="2">SUM(P4+Z4)</f>
        <v>869</v>
      </c>
      <c r="AC4" s="11">
        <f t="shared" si="2"/>
        <v>801.60000000000014</v>
      </c>
      <c r="AD4" s="39">
        <v>2067660.4</v>
      </c>
      <c r="AE4" s="39">
        <v>18115.29</v>
      </c>
      <c r="AF4" s="39">
        <v>0</v>
      </c>
      <c r="AG4" s="39">
        <v>17227.93</v>
      </c>
      <c r="AH4" s="39">
        <v>375183.51</v>
      </c>
      <c r="AI4" s="39">
        <v>158533.48000000001</v>
      </c>
      <c r="AJ4" s="13">
        <f t="shared" ref="AJ4:AJ30" si="3">SUM(AD4:AI4)</f>
        <v>2636720.61</v>
      </c>
      <c r="AK4" s="44">
        <v>22466.959999999999</v>
      </c>
      <c r="AL4" s="44">
        <v>10000</v>
      </c>
      <c r="AM4" s="15">
        <f t="shared" ref="AM4:AM30" si="4">SUM(AK4:AL4)</f>
        <v>32466.959999999999</v>
      </c>
      <c r="AN4" s="16">
        <f t="shared" ref="AN4:AN30" si="5">SUM(AJ4+AM4)</f>
        <v>2669187.5699999998</v>
      </c>
      <c r="AO4" s="31"/>
    </row>
    <row r="5" spans="1:41" ht="60" x14ac:dyDescent="0.25">
      <c r="A5" s="27" t="s">
        <v>36</v>
      </c>
      <c r="B5" s="54" t="s">
        <v>37</v>
      </c>
      <c r="C5" s="27" t="s">
        <v>35</v>
      </c>
      <c r="D5" s="33">
        <v>3</v>
      </c>
      <c r="E5" s="33">
        <v>2.74</v>
      </c>
      <c r="F5" s="33">
        <v>30</v>
      </c>
      <c r="G5" s="33">
        <v>28.96</v>
      </c>
      <c r="H5" s="33">
        <v>46</v>
      </c>
      <c r="I5" s="33">
        <v>42.75</v>
      </c>
      <c r="J5" s="33">
        <v>9</v>
      </c>
      <c r="K5" s="33">
        <v>8.6999999999999993</v>
      </c>
      <c r="L5" s="33">
        <v>4</v>
      </c>
      <c r="M5" s="33">
        <v>3.5</v>
      </c>
      <c r="N5" s="32"/>
      <c r="O5" s="32"/>
      <c r="P5" s="52">
        <f t="shared" si="0"/>
        <v>92</v>
      </c>
      <c r="Q5" s="52">
        <f t="shared" si="0"/>
        <v>86.65</v>
      </c>
      <c r="R5" s="32">
        <v>1</v>
      </c>
      <c r="S5" s="32">
        <v>1</v>
      </c>
      <c r="T5" s="32"/>
      <c r="U5" s="32"/>
      <c r="V5" s="32">
        <v>8</v>
      </c>
      <c r="W5" s="32">
        <v>8</v>
      </c>
      <c r="X5" s="32"/>
      <c r="Y5" s="32"/>
      <c r="Z5" s="55">
        <f t="shared" si="1"/>
        <v>9</v>
      </c>
      <c r="AA5" s="55">
        <f t="shared" si="1"/>
        <v>9</v>
      </c>
      <c r="AB5" s="11">
        <f t="shared" si="2"/>
        <v>101</v>
      </c>
      <c r="AC5" s="11">
        <f t="shared" si="2"/>
        <v>95.65</v>
      </c>
      <c r="AD5" s="39">
        <v>237802</v>
      </c>
      <c r="AE5" s="39">
        <v>1275</v>
      </c>
      <c r="AF5" s="39">
        <v>150</v>
      </c>
      <c r="AG5" s="39">
        <v>121</v>
      </c>
      <c r="AH5" s="39">
        <v>60017</v>
      </c>
      <c r="AI5" s="39">
        <v>17738</v>
      </c>
      <c r="AJ5" s="13">
        <f t="shared" si="3"/>
        <v>317103</v>
      </c>
      <c r="AK5" s="44">
        <v>66802.77</v>
      </c>
      <c r="AL5" s="45"/>
      <c r="AM5" s="15">
        <f t="shared" si="4"/>
        <v>66802.77</v>
      </c>
      <c r="AN5" s="16">
        <f t="shared" si="5"/>
        <v>383905.77</v>
      </c>
      <c r="AO5" s="31"/>
    </row>
    <row r="6" spans="1:41" ht="60" x14ac:dyDescent="0.25">
      <c r="A6" s="27" t="s">
        <v>38</v>
      </c>
      <c r="B6" s="54" t="s">
        <v>37</v>
      </c>
      <c r="C6" s="27" t="s">
        <v>35</v>
      </c>
      <c r="D6" s="28">
        <v>218</v>
      </c>
      <c r="E6" s="28">
        <v>198.45</v>
      </c>
      <c r="F6" s="28">
        <v>367</v>
      </c>
      <c r="G6" s="28">
        <v>346.22</v>
      </c>
      <c r="H6" s="28">
        <v>728</v>
      </c>
      <c r="I6" s="28">
        <v>699.75</v>
      </c>
      <c r="J6" s="28">
        <v>206</v>
      </c>
      <c r="K6" s="28">
        <v>199.03</v>
      </c>
      <c r="L6" s="28">
        <v>50</v>
      </c>
      <c r="M6" s="28">
        <v>46.77</v>
      </c>
      <c r="N6" s="28">
        <v>3</v>
      </c>
      <c r="O6" s="28">
        <v>3</v>
      </c>
      <c r="P6" s="52">
        <f t="shared" si="0"/>
        <v>1572</v>
      </c>
      <c r="Q6" s="52">
        <f t="shared" si="0"/>
        <v>1493.22</v>
      </c>
      <c r="R6" s="28">
        <v>17</v>
      </c>
      <c r="S6" s="28">
        <v>17</v>
      </c>
      <c r="T6" s="28"/>
      <c r="U6" s="28"/>
      <c r="V6" s="28">
        <v>1</v>
      </c>
      <c r="W6" s="28">
        <v>1</v>
      </c>
      <c r="X6" s="28">
        <v>1</v>
      </c>
      <c r="Y6" s="28">
        <v>0.2</v>
      </c>
      <c r="Z6" s="55">
        <f t="shared" si="1"/>
        <v>19</v>
      </c>
      <c r="AA6" s="55">
        <f t="shared" si="1"/>
        <v>18.2</v>
      </c>
      <c r="AB6" s="11">
        <f t="shared" si="2"/>
        <v>1591</v>
      </c>
      <c r="AC6" s="11">
        <f t="shared" si="2"/>
        <v>1511.42</v>
      </c>
      <c r="AD6" s="29">
        <v>4310437.25</v>
      </c>
      <c r="AE6" s="29">
        <v>76770.789999999994</v>
      </c>
      <c r="AF6" s="29">
        <v>118</v>
      </c>
      <c r="AG6" s="29">
        <v>42288.6</v>
      </c>
      <c r="AH6" s="29">
        <v>1102621.28</v>
      </c>
      <c r="AI6" s="29">
        <v>358432.17</v>
      </c>
      <c r="AJ6" s="13">
        <f t="shared" si="3"/>
        <v>5890668.0899999999</v>
      </c>
      <c r="AK6" s="45">
        <v>57178.25</v>
      </c>
      <c r="AL6" s="45">
        <v>5000</v>
      </c>
      <c r="AM6" s="15">
        <f t="shared" si="4"/>
        <v>62178.25</v>
      </c>
      <c r="AN6" s="16">
        <f t="shared" si="5"/>
        <v>5952846.3399999999</v>
      </c>
      <c r="AO6" s="31"/>
    </row>
    <row r="7" spans="1:41" ht="60" x14ac:dyDescent="0.25">
      <c r="A7" s="27" t="s">
        <v>60</v>
      </c>
      <c r="B7" s="54" t="s">
        <v>39</v>
      </c>
      <c r="C7" s="27" t="s">
        <v>35</v>
      </c>
      <c r="D7" s="34">
        <v>174</v>
      </c>
      <c r="E7" s="35">
        <v>166.69</v>
      </c>
      <c r="F7" s="34">
        <v>406</v>
      </c>
      <c r="G7" s="35">
        <v>393.88000000000011</v>
      </c>
      <c r="H7" s="34">
        <v>1152</v>
      </c>
      <c r="I7" s="35">
        <v>1125.4900000000002</v>
      </c>
      <c r="J7" s="34">
        <v>1158</v>
      </c>
      <c r="K7" s="35">
        <v>1118.4469999999999</v>
      </c>
      <c r="L7" s="34">
        <v>231</v>
      </c>
      <c r="M7" s="35">
        <v>222.72800000000009</v>
      </c>
      <c r="N7" s="36">
        <v>0</v>
      </c>
      <c r="O7" s="36">
        <v>0</v>
      </c>
      <c r="P7" s="52">
        <f t="shared" si="0"/>
        <v>3121</v>
      </c>
      <c r="Q7" s="52">
        <f t="shared" si="0"/>
        <v>3027.2350000000006</v>
      </c>
      <c r="R7" s="34">
        <v>120</v>
      </c>
      <c r="S7" s="34">
        <v>120</v>
      </c>
      <c r="T7" s="34">
        <v>14</v>
      </c>
      <c r="U7" s="34">
        <v>14</v>
      </c>
      <c r="V7" s="34">
        <v>100</v>
      </c>
      <c r="W7" s="34">
        <v>100</v>
      </c>
      <c r="X7" s="34">
        <v>88</v>
      </c>
      <c r="Y7" s="34">
        <v>88</v>
      </c>
      <c r="Z7" s="55">
        <f t="shared" si="1"/>
        <v>322</v>
      </c>
      <c r="AA7" s="55">
        <f t="shared" si="1"/>
        <v>322</v>
      </c>
      <c r="AB7" s="11">
        <f t="shared" si="2"/>
        <v>3443</v>
      </c>
      <c r="AC7" s="11">
        <f t="shared" si="2"/>
        <v>3349.2350000000006</v>
      </c>
      <c r="AD7" s="43">
        <v>8695110.7999999989</v>
      </c>
      <c r="AE7" s="43">
        <v>280062.98999999987</v>
      </c>
      <c r="AF7" s="43">
        <v>26099</v>
      </c>
      <c r="AG7" s="43">
        <v>35654.71</v>
      </c>
      <c r="AH7" s="43">
        <v>1857762.2299999988</v>
      </c>
      <c r="AI7" s="40">
        <v>824730.08000000019</v>
      </c>
      <c r="AJ7" s="13">
        <f t="shared" si="3"/>
        <v>11719419.809999999</v>
      </c>
      <c r="AK7" s="46">
        <v>233757</v>
      </c>
      <c r="AL7" s="47">
        <v>1284690</v>
      </c>
      <c r="AM7" s="15">
        <f t="shared" si="4"/>
        <v>1518447</v>
      </c>
      <c r="AN7" s="16">
        <f t="shared" si="5"/>
        <v>13237866.809999999</v>
      </c>
      <c r="AO7" s="31"/>
    </row>
    <row r="8" spans="1:41" ht="60" x14ac:dyDescent="0.25">
      <c r="A8" s="27" t="s">
        <v>68</v>
      </c>
      <c r="B8" s="54" t="s">
        <v>37</v>
      </c>
      <c r="C8" s="27" t="s">
        <v>35</v>
      </c>
      <c r="D8" s="32">
        <v>0</v>
      </c>
      <c r="E8" s="32">
        <v>0</v>
      </c>
      <c r="F8" s="32">
        <v>8</v>
      </c>
      <c r="G8" s="32">
        <v>8</v>
      </c>
      <c r="H8" s="32">
        <v>8</v>
      </c>
      <c r="I8" s="32">
        <v>8</v>
      </c>
      <c r="J8" s="32">
        <v>15</v>
      </c>
      <c r="K8" s="32">
        <v>14.5</v>
      </c>
      <c r="L8" s="32">
        <v>5</v>
      </c>
      <c r="M8" s="32">
        <v>5</v>
      </c>
      <c r="N8" s="32"/>
      <c r="O8" s="32"/>
      <c r="P8" s="52">
        <f t="shared" si="0"/>
        <v>36</v>
      </c>
      <c r="Q8" s="52">
        <f t="shared" si="0"/>
        <v>35.5</v>
      </c>
      <c r="R8" s="32">
        <v>0</v>
      </c>
      <c r="S8" s="32">
        <v>0</v>
      </c>
      <c r="T8" s="32"/>
      <c r="U8" s="32"/>
      <c r="V8" s="32">
        <v>0</v>
      </c>
      <c r="W8" s="32">
        <v>0</v>
      </c>
      <c r="X8" s="32"/>
      <c r="Y8" s="32"/>
      <c r="Z8" s="55">
        <f t="shared" si="1"/>
        <v>0</v>
      </c>
      <c r="AA8" s="55">
        <f t="shared" si="1"/>
        <v>0</v>
      </c>
      <c r="AB8" s="11">
        <f t="shared" si="2"/>
        <v>36</v>
      </c>
      <c r="AC8" s="11">
        <f t="shared" si="2"/>
        <v>35.5</v>
      </c>
      <c r="AD8" s="39">
        <f>153848.46-500</f>
        <v>153348.46</v>
      </c>
      <c r="AE8" s="39">
        <v>500</v>
      </c>
      <c r="AF8" s="39"/>
      <c r="AG8" s="39"/>
      <c r="AH8" s="39">
        <v>31886.74</v>
      </c>
      <c r="AI8" s="39">
        <v>15168.15</v>
      </c>
      <c r="AJ8" s="13">
        <f t="shared" si="3"/>
        <v>200903.34999999998</v>
      </c>
      <c r="AK8" s="45"/>
      <c r="AL8" s="45"/>
      <c r="AM8" s="15">
        <f t="shared" si="4"/>
        <v>0</v>
      </c>
      <c r="AN8" s="16">
        <f t="shared" si="5"/>
        <v>200903.34999999998</v>
      </c>
      <c r="AO8" s="31"/>
    </row>
    <row r="9" spans="1:41" ht="60" x14ac:dyDescent="0.25">
      <c r="A9" s="27" t="s">
        <v>61</v>
      </c>
      <c r="B9" s="54" t="s">
        <v>40</v>
      </c>
      <c r="C9" s="27" t="s">
        <v>35</v>
      </c>
      <c r="D9" s="28">
        <v>528</v>
      </c>
      <c r="E9" s="28">
        <v>456.2</v>
      </c>
      <c r="F9" s="28">
        <v>267</v>
      </c>
      <c r="G9" s="28">
        <v>250.55</v>
      </c>
      <c r="H9" s="28">
        <v>131</v>
      </c>
      <c r="I9" s="28">
        <v>127.66</v>
      </c>
      <c r="J9" s="28">
        <v>31</v>
      </c>
      <c r="K9" s="28">
        <v>29.91</v>
      </c>
      <c r="L9" s="28">
        <v>4</v>
      </c>
      <c r="M9" s="28">
        <v>4</v>
      </c>
      <c r="N9" s="28"/>
      <c r="O9" s="28"/>
      <c r="P9" s="52">
        <f t="shared" si="0"/>
        <v>961</v>
      </c>
      <c r="Q9" s="52">
        <f t="shared" si="0"/>
        <v>868.31999999999994</v>
      </c>
      <c r="R9" s="28"/>
      <c r="S9" s="28"/>
      <c r="T9" s="28"/>
      <c r="U9" s="28"/>
      <c r="V9" s="28"/>
      <c r="W9" s="28"/>
      <c r="X9" s="28">
        <v>16</v>
      </c>
      <c r="Y9" s="28">
        <v>16</v>
      </c>
      <c r="Z9" s="55">
        <f t="shared" si="1"/>
        <v>16</v>
      </c>
      <c r="AA9" s="55">
        <f t="shared" si="1"/>
        <v>16</v>
      </c>
      <c r="AB9" s="11">
        <f t="shared" si="2"/>
        <v>977</v>
      </c>
      <c r="AC9" s="11">
        <f t="shared" si="2"/>
        <v>884.31999999999994</v>
      </c>
      <c r="AD9" s="29">
        <v>1849325.25</v>
      </c>
      <c r="AE9" s="29">
        <v>38539.599999999999</v>
      </c>
      <c r="AF9" s="29">
        <v>2200</v>
      </c>
      <c r="AG9" s="29">
        <v>20373.8</v>
      </c>
      <c r="AH9" s="29">
        <v>336995.68</v>
      </c>
      <c r="AI9" s="29">
        <v>126126.14</v>
      </c>
      <c r="AJ9" s="13">
        <f t="shared" si="3"/>
        <v>2373560.4700000002</v>
      </c>
      <c r="AK9" s="45"/>
      <c r="AL9" s="45">
        <v>158409.53</v>
      </c>
      <c r="AM9" s="15">
        <f t="shared" si="4"/>
        <v>158409.53</v>
      </c>
      <c r="AN9" s="16">
        <f t="shared" si="5"/>
        <v>2531970</v>
      </c>
      <c r="AO9" s="31"/>
    </row>
    <row r="10" spans="1:41" ht="60" x14ac:dyDescent="0.25">
      <c r="A10" s="27" t="s">
        <v>42</v>
      </c>
      <c r="B10" s="54" t="s">
        <v>37</v>
      </c>
      <c r="C10" s="27" t="s">
        <v>62</v>
      </c>
      <c r="D10" s="37">
        <v>439</v>
      </c>
      <c r="E10" s="38">
        <v>409.19299999999998</v>
      </c>
      <c r="F10" s="38">
        <v>611</v>
      </c>
      <c r="G10" s="38">
        <v>598.30999999999995</v>
      </c>
      <c r="H10" s="38">
        <v>332</v>
      </c>
      <c r="I10" s="38">
        <v>326.26</v>
      </c>
      <c r="J10" s="38">
        <v>27</v>
      </c>
      <c r="K10" s="38">
        <v>27</v>
      </c>
      <c r="L10" s="38">
        <v>9</v>
      </c>
      <c r="M10" s="38">
        <v>9</v>
      </c>
      <c r="N10" s="38">
        <v>0</v>
      </c>
      <c r="O10" s="38">
        <v>0</v>
      </c>
      <c r="P10" s="52">
        <f t="shared" si="0"/>
        <v>1418</v>
      </c>
      <c r="Q10" s="52">
        <f t="shared" si="0"/>
        <v>1369.7629999999999</v>
      </c>
      <c r="R10" s="38">
        <v>29</v>
      </c>
      <c r="S10" s="38">
        <v>24.4</v>
      </c>
      <c r="T10" s="38">
        <v>0</v>
      </c>
      <c r="U10" s="38">
        <v>0</v>
      </c>
      <c r="V10" s="38">
        <v>69</v>
      </c>
      <c r="W10" s="38">
        <v>39.799999999999997</v>
      </c>
      <c r="X10" s="38">
        <v>0</v>
      </c>
      <c r="Y10" s="38">
        <v>0</v>
      </c>
      <c r="Z10" s="55">
        <f t="shared" si="1"/>
        <v>98</v>
      </c>
      <c r="AA10" s="55">
        <f t="shared" si="1"/>
        <v>64.199999999999989</v>
      </c>
      <c r="AB10" s="11">
        <f t="shared" si="2"/>
        <v>1516</v>
      </c>
      <c r="AC10" s="11">
        <f t="shared" si="2"/>
        <v>1433.963</v>
      </c>
      <c r="AD10" s="41">
        <v>3533736.18</v>
      </c>
      <c r="AE10" s="42">
        <v>191429.87000000002</v>
      </c>
      <c r="AF10" s="42">
        <v>0</v>
      </c>
      <c r="AG10" s="42">
        <v>24135.449999999997</v>
      </c>
      <c r="AH10" s="42">
        <v>481312.62</v>
      </c>
      <c r="AI10" s="42">
        <v>295851.31</v>
      </c>
      <c r="AJ10" s="13">
        <f t="shared" si="3"/>
        <v>4526465.43</v>
      </c>
      <c r="AK10" s="48">
        <v>4412547.59</v>
      </c>
      <c r="AL10" s="48">
        <v>0</v>
      </c>
      <c r="AM10" s="15">
        <f t="shared" si="4"/>
        <v>4412547.59</v>
      </c>
      <c r="AN10" s="16">
        <f t="shared" si="5"/>
        <v>8939013.0199999996</v>
      </c>
      <c r="AO10" s="31"/>
    </row>
    <row r="11" spans="1:41" ht="60" x14ac:dyDescent="0.25">
      <c r="A11" s="27" t="s">
        <v>41</v>
      </c>
      <c r="B11" s="54" t="s">
        <v>37</v>
      </c>
      <c r="C11" s="27" t="s">
        <v>35</v>
      </c>
      <c r="D11" s="28">
        <v>4</v>
      </c>
      <c r="E11" s="28">
        <v>4</v>
      </c>
      <c r="F11" s="28">
        <v>3</v>
      </c>
      <c r="G11" s="28">
        <v>2.8</v>
      </c>
      <c r="H11" s="28">
        <v>5</v>
      </c>
      <c r="I11" s="28">
        <v>4.5999999999999996</v>
      </c>
      <c r="J11" s="28">
        <v>4</v>
      </c>
      <c r="K11" s="28">
        <v>3.3</v>
      </c>
      <c r="L11" s="28">
        <v>1</v>
      </c>
      <c r="M11" s="28">
        <v>1</v>
      </c>
      <c r="N11" s="28"/>
      <c r="O11" s="28"/>
      <c r="P11" s="52">
        <f t="shared" si="0"/>
        <v>17</v>
      </c>
      <c r="Q11" s="52">
        <f t="shared" si="0"/>
        <v>15.7</v>
      </c>
      <c r="R11" s="28"/>
      <c r="S11" s="28"/>
      <c r="T11" s="28"/>
      <c r="U11" s="28"/>
      <c r="V11" s="28"/>
      <c r="W11" s="28"/>
      <c r="X11" s="28"/>
      <c r="Y11" s="28"/>
      <c r="Z11" s="55">
        <f t="shared" si="1"/>
        <v>0</v>
      </c>
      <c r="AA11" s="55">
        <f t="shared" si="1"/>
        <v>0</v>
      </c>
      <c r="AB11" s="11">
        <f t="shared" si="2"/>
        <v>17</v>
      </c>
      <c r="AC11" s="11">
        <f t="shared" si="2"/>
        <v>15.7</v>
      </c>
      <c r="AD11" s="29">
        <v>52193.369999999995</v>
      </c>
      <c r="AE11" s="29"/>
      <c r="AF11" s="29">
        <v>1500</v>
      </c>
      <c r="AG11" s="29"/>
      <c r="AH11" s="29">
        <v>11387.16</v>
      </c>
      <c r="AI11" s="29">
        <v>4666.3899999999994</v>
      </c>
      <c r="AJ11" s="13">
        <f t="shared" si="3"/>
        <v>69746.92</v>
      </c>
      <c r="AK11" s="45"/>
      <c r="AL11" s="45"/>
      <c r="AM11" s="15">
        <f t="shared" si="4"/>
        <v>0</v>
      </c>
      <c r="AN11" s="16">
        <f t="shared" si="5"/>
        <v>69746.92</v>
      </c>
      <c r="AO11" s="31"/>
    </row>
    <row r="12" spans="1:41" ht="60" x14ac:dyDescent="0.25">
      <c r="A12" s="27" t="s">
        <v>63</v>
      </c>
      <c r="B12" s="54" t="s">
        <v>37</v>
      </c>
      <c r="C12" s="27" t="s">
        <v>35</v>
      </c>
      <c r="D12" s="33">
        <v>16</v>
      </c>
      <c r="E12" s="33">
        <v>13.48</v>
      </c>
      <c r="F12" s="33">
        <v>25</v>
      </c>
      <c r="G12" s="33">
        <v>23.17</v>
      </c>
      <c r="H12" s="33">
        <v>76</v>
      </c>
      <c r="I12" s="33">
        <v>71.989999999999995</v>
      </c>
      <c r="J12" s="33">
        <v>16</v>
      </c>
      <c r="K12" s="33">
        <v>15.91</v>
      </c>
      <c r="L12" s="33">
        <v>3</v>
      </c>
      <c r="M12" s="33">
        <v>3</v>
      </c>
      <c r="N12" s="33">
        <v>13</v>
      </c>
      <c r="O12" s="33">
        <v>13</v>
      </c>
      <c r="P12" s="52">
        <f t="shared" si="0"/>
        <v>149</v>
      </c>
      <c r="Q12" s="52">
        <f t="shared" si="0"/>
        <v>140.55000000000001</v>
      </c>
      <c r="R12" s="32">
        <v>2</v>
      </c>
      <c r="S12" s="32">
        <v>2</v>
      </c>
      <c r="T12" s="32"/>
      <c r="U12" s="32"/>
      <c r="V12" s="32">
        <v>2</v>
      </c>
      <c r="W12" s="32">
        <v>2</v>
      </c>
      <c r="X12" s="32"/>
      <c r="Y12" s="32"/>
      <c r="Z12" s="55">
        <f t="shared" si="1"/>
        <v>4</v>
      </c>
      <c r="AA12" s="55">
        <f t="shared" si="1"/>
        <v>4</v>
      </c>
      <c r="AB12" s="11">
        <f t="shared" si="2"/>
        <v>153</v>
      </c>
      <c r="AC12" s="11">
        <f t="shared" si="2"/>
        <v>144.55000000000001</v>
      </c>
      <c r="AD12" s="39">
        <v>367533</v>
      </c>
      <c r="AE12" s="39">
        <v>3117</v>
      </c>
      <c r="AF12" s="39"/>
      <c r="AG12" s="39"/>
      <c r="AH12" s="39">
        <v>92968</v>
      </c>
      <c r="AI12" s="39">
        <v>27507</v>
      </c>
      <c r="AJ12" s="13">
        <f t="shared" si="3"/>
        <v>491125</v>
      </c>
      <c r="AK12" s="44">
        <v>22393.26</v>
      </c>
      <c r="AL12" s="44"/>
      <c r="AM12" s="15">
        <f t="shared" si="4"/>
        <v>22393.26</v>
      </c>
      <c r="AN12" s="16">
        <f t="shared" si="5"/>
        <v>513518.26</v>
      </c>
      <c r="AO12" s="31"/>
    </row>
    <row r="13" spans="1:41" ht="60" x14ac:dyDescent="0.25">
      <c r="A13" s="27" t="s">
        <v>43</v>
      </c>
      <c r="B13" s="54" t="s">
        <v>37</v>
      </c>
      <c r="C13" s="27" t="s">
        <v>35</v>
      </c>
      <c r="D13" s="33">
        <v>26</v>
      </c>
      <c r="E13" s="33">
        <v>24.22</v>
      </c>
      <c r="F13" s="33">
        <v>32</v>
      </c>
      <c r="G13" s="33">
        <v>29.8</v>
      </c>
      <c r="H13" s="33">
        <v>122</v>
      </c>
      <c r="I13" s="33">
        <v>115.48</v>
      </c>
      <c r="J13" s="33">
        <v>28</v>
      </c>
      <c r="K13" s="33">
        <v>26.51</v>
      </c>
      <c r="L13" s="33">
        <v>3</v>
      </c>
      <c r="M13" s="33">
        <v>3</v>
      </c>
      <c r="N13" s="33">
        <v>8</v>
      </c>
      <c r="O13" s="33">
        <v>8</v>
      </c>
      <c r="P13" s="52">
        <f t="shared" si="0"/>
        <v>219</v>
      </c>
      <c r="Q13" s="52">
        <f t="shared" si="0"/>
        <v>207.01</v>
      </c>
      <c r="R13" s="32">
        <v>1</v>
      </c>
      <c r="S13" s="32">
        <v>1</v>
      </c>
      <c r="T13" s="32"/>
      <c r="U13" s="32"/>
      <c r="V13" s="32">
        <v>9</v>
      </c>
      <c r="W13" s="32">
        <v>9</v>
      </c>
      <c r="X13" s="32"/>
      <c r="Y13" s="32"/>
      <c r="Z13" s="55">
        <f t="shared" si="1"/>
        <v>10</v>
      </c>
      <c r="AA13" s="55">
        <f t="shared" si="1"/>
        <v>10</v>
      </c>
      <c r="AB13" s="11">
        <f t="shared" si="2"/>
        <v>229</v>
      </c>
      <c r="AC13" s="11">
        <f t="shared" si="2"/>
        <v>217.01</v>
      </c>
      <c r="AD13" s="39">
        <v>555289</v>
      </c>
      <c r="AE13" s="39">
        <v>4707</v>
      </c>
      <c r="AF13" s="39">
        <v>1650</v>
      </c>
      <c r="AG13" s="39">
        <v>3049</v>
      </c>
      <c r="AH13" s="39">
        <v>143570</v>
      </c>
      <c r="AI13" s="39">
        <v>38004</v>
      </c>
      <c r="AJ13" s="13">
        <f t="shared" si="3"/>
        <v>746269</v>
      </c>
      <c r="AK13" s="44">
        <v>30560.47</v>
      </c>
      <c r="AL13" s="45"/>
      <c r="AM13" s="15">
        <f t="shared" si="4"/>
        <v>30560.47</v>
      </c>
      <c r="AN13" s="16">
        <f t="shared" si="5"/>
        <v>776829.47</v>
      </c>
      <c r="AO13" s="31"/>
    </row>
    <row r="14" spans="1:41" ht="60" x14ac:dyDescent="0.25">
      <c r="A14" s="27" t="s">
        <v>64</v>
      </c>
      <c r="B14" s="54" t="s">
        <v>37</v>
      </c>
      <c r="C14" s="27" t="s">
        <v>35</v>
      </c>
      <c r="D14" s="32">
        <v>29</v>
      </c>
      <c r="E14" s="32">
        <v>23</v>
      </c>
      <c r="F14" s="32">
        <v>31</v>
      </c>
      <c r="G14" s="32">
        <v>27</v>
      </c>
      <c r="H14" s="32">
        <v>21</v>
      </c>
      <c r="I14" s="32">
        <v>21</v>
      </c>
      <c r="J14" s="32">
        <v>5</v>
      </c>
      <c r="K14" s="32">
        <v>5</v>
      </c>
      <c r="L14" s="32"/>
      <c r="M14" s="32"/>
      <c r="N14" s="32">
        <v>5</v>
      </c>
      <c r="O14" s="32">
        <v>0.5</v>
      </c>
      <c r="P14" s="52">
        <f t="shared" si="0"/>
        <v>91</v>
      </c>
      <c r="Q14" s="52">
        <f t="shared" si="0"/>
        <v>76.5</v>
      </c>
      <c r="R14" s="32">
        <v>0</v>
      </c>
      <c r="S14" s="32">
        <v>0</v>
      </c>
      <c r="T14" s="32"/>
      <c r="U14" s="32"/>
      <c r="V14" s="32"/>
      <c r="W14" s="32"/>
      <c r="X14" s="32"/>
      <c r="Y14" s="32"/>
      <c r="Z14" s="55">
        <f t="shared" si="1"/>
        <v>0</v>
      </c>
      <c r="AA14" s="55">
        <f t="shared" si="1"/>
        <v>0</v>
      </c>
      <c r="AB14" s="11">
        <f t="shared" si="2"/>
        <v>91</v>
      </c>
      <c r="AC14" s="11">
        <f t="shared" si="2"/>
        <v>76.5</v>
      </c>
      <c r="AD14" s="39">
        <v>265855</v>
      </c>
      <c r="AE14" s="39">
        <v>18256</v>
      </c>
      <c r="AF14" s="39">
        <v>0</v>
      </c>
      <c r="AG14" s="39">
        <v>94</v>
      </c>
      <c r="AH14" s="39">
        <v>68794</v>
      </c>
      <c r="AI14" s="39">
        <v>29342</v>
      </c>
      <c r="AJ14" s="13">
        <f t="shared" si="3"/>
        <v>382341</v>
      </c>
      <c r="AK14" s="49">
        <v>0</v>
      </c>
      <c r="AL14" s="49"/>
      <c r="AM14" s="15">
        <f t="shared" si="4"/>
        <v>0</v>
      </c>
      <c r="AN14" s="16">
        <f t="shared" si="5"/>
        <v>382341</v>
      </c>
      <c r="AO14" s="31"/>
    </row>
    <row r="15" spans="1:41" ht="60" x14ac:dyDescent="0.25">
      <c r="A15" s="27" t="s">
        <v>44</v>
      </c>
      <c r="B15" s="54" t="s">
        <v>37</v>
      </c>
      <c r="C15" s="27" t="s">
        <v>35</v>
      </c>
      <c r="D15" s="28">
        <v>8</v>
      </c>
      <c r="E15" s="28">
        <v>6.4</v>
      </c>
      <c r="F15" s="28">
        <v>28</v>
      </c>
      <c r="G15" s="28">
        <v>23.5</v>
      </c>
      <c r="H15" s="28">
        <v>140</v>
      </c>
      <c r="I15" s="28">
        <v>123.3</v>
      </c>
      <c r="J15" s="28">
        <v>65</v>
      </c>
      <c r="K15" s="28">
        <v>57.6</v>
      </c>
      <c r="L15" s="28">
        <v>35</v>
      </c>
      <c r="M15" s="28">
        <v>32.799999999999997</v>
      </c>
      <c r="N15" s="28"/>
      <c r="O15" s="28"/>
      <c r="P15" s="52">
        <f t="shared" si="0"/>
        <v>276</v>
      </c>
      <c r="Q15" s="52">
        <f t="shared" si="0"/>
        <v>243.59999999999997</v>
      </c>
      <c r="R15" s="28">
        <v>15</v>
      </c>
      <c r="S15" s="28">
        <v>11.75</v>
      </c>
      <c r="T15" s="28"/>
      <c r="U15" s="28"/>
      <c r="V15" s="28"/>
      <c r="W15" s="28"/>
      <c r="X15" s="28"/>
      <c r="Y15" s="28"/>
      <c r="Z15" s="55">
        <f t="shared" si="1"/>
        <v>15</v>
      </c>
      <c r="AA15" s="55">
        <f t="shared" si="1"/>
        <v>11.75</v>
      </c>
      <c r="AB15" s="11">
        <f t="shared" si="2"/>
        <v>291</v>
      </c>
      <c r="AC15" s="11">
        <f t="shared" si="2"/>
        <v>255.34999999999997</v>
      </c>
      <c r="AD15" s="29">
        <v>830406.88</v>
      </c>
      <c r="AE15" s="29">
        <v>2182</v>
      </c>
      <c r="AF15" s="29"/>
      <c r="AG15" s="29">
        <v>85.78</v>
      </c>
      <c r="AH15" s="29">
        <v>203579.91</v>
      </c>
      <c r="AI15" s="29">
        <v>73681.8</v>
      </c>
      <c r="AJ15" s="13">
        <f t="shared" si="3"/>
        <v>1109936.3700000001</v>
      </c>
      <c r="AK15" s="45">
        <v>37137.65</v>
      </c>
      <c r="AL15" s="45"/>
      <c r="AM15" s="15">
        <f t="shared" si="4"/>
        <v>37137.65</v>
      </c>
      <c r="AN15" s="16">
        <f t="shared" si="5"/>
        <v>1147074.02</v>
      </c>
      <c r="AO15" s="31"/>
    </row>
    <row r="16" spans="1:41" ht="60" x14ac:dyDescent="0.25">
      <c r="A16" s="27" t="s">
        <v>45</v>
      </c>
      <c r="B16" s="54" t="s">
        <v>40</v>
      </c>
      <c r="C16" s="27" t="s">
        <v>35</v>
      </c>
      <c r="D16" s="28">
        <v>662</v>
      </c>
      <c r="E16" s="28">
        <v>608.03039999999976</v>
      </c>
      <c r="F16" s="28">
        <v>276</v>
      </c>
      <c r="G16" s="28">
        <v>260.9796</v>
      </c>
      <c r="H16" s="28">
        <v>713</v>
      </c>
      <c r="I16" s="28">
        <v>684.56470000000002</v>
      </c>
      <c r="J16" s="28">
        <v>85</v>
      </c>
      <c r="K16" s="28">
        <v>84.648600000000002</v>
      </c>
      <c r="L16" s="28">
        <v>7</v>
      </c>
      <c r="M16" s="28">
        <v>6.7838000000000003</v>
      </c>
      <c r="N16" s="28">
        <v>0</v>
      </c>
      <c r="O16" s="28">
        <v>0</v>
      </c>
      <c r="P16" s="52">
        <f t="shared" si="0"/>
        <v>1743</v>
      </c>
      <c r="Q16" s="52">
        <f t="shared" si="0"/>
        <v>1645.0070999999996</v>
      </c>
      <c r="R16" s="28">
        <v>91</v>
      </c>
      <c r="S16" s="28">
        <v>91</v>
      </c>
      <c r="T16" s="28">
        <v>0</v>
      </c>
      <c r="U16" s="28">
        <v>0</v>
      </c>
      <c r="V16" s="28">
        <v>38</v>
      </c>
      <c r="W16" s="28">
        <v>38</v>
      </c>
      <c r="X16" s="28">
        <v>0</v>
      </c>
      <c r="Y16" s="28">
        <v>0</v>
      </c>
      <c r="Z16" s="55">
        <f t="shared" si="1"/>
        <v>129</v>
      </c>
      <c r="AA16" s="55">
        <f t="shared" si="1"/>
        <v>129</v>
      </c>
      <c r="AB16" s="11">
        <f t="shared" si="2"/>
        <v>1872</v>
      </c>
      <c r="AC16" s="11">
        <f t="shared" si="2"/>
        <v>1774.0070999999996</v>
      </c>
      <c r="AD16" s="29">
        <v>4146694.84</v>
      </c>
      <c r="AE16" s="29">
        <v>10361.61</v>
      </c>
      <c r="AF16" s="29">
        <v>0</v>
      </c>
      <c r="AG16" s="29">
        <v>5981.13</v>
      </c>
      <c r="AH16" s="29">
        <v>779677.17</v>
      </c>
      <c r="AI16" s="29">
        <v>312164.24</v>
      </c>
      <c r="AJ16" s="13">
        <f t="shared" si="3"/>
        <v>5254878.99</v>
      </c>
      <c r="AK16" s="45">
        <v>397093.47000000003</v>
      </c>
      <c r="AL16" s="45">
        <v>0</v>
      </c>
      <c r="AM16" s="15">
        <f t="shared" si="4"/>
        <v>397093.47000000003</v>
      </c>
      <c r="AN16" s="16">
        <f t="shared" si="5"/>
        <v>5651972.46</v>
      </c>
      <c r="AO16" s="31"/>
    </row>
    <row r="17" spans="1:41" ht="60" x14ac:dyDescent="0.25">
      <c r="A17" s="27" t="s">
        <v>46</v>
      </c>
      <c r="B17" s="27" t="s">
        <v>37</v>
      </c>
      <c r="C17" s="27" t="s">
        <v>35</v>
      </c>
      <c r="D17" s="28">
        <v>330</v>
      </c>
      <c r="E17" s="28">
        <v>309.27</v>
      </c>
      <c r="F17" s="28">
        <v>492</v>
      </c>
      <c r="G17" s="28">
        <v>469.16</v>
      </c>
      <c r="H17" s="28">
        <v>1394</v>
      </c>
      <c r="I17" s="28">
        <v>1371.81</v>
      </c>
      <c r="J17" s="28">
        <v>176</v>
      </c>
      <c r="K17" s="28">
        <v>171.47</v>
      </c>
      <c r="L17" s="28">
        <v>102</v>
      </c>
      <c r="M17" s="28">
        <v>98.68</v>
      </c>
      <c r="N17" s="28">
        <v>46</v>
      </c>
      <c r="O17" s="28">
        <v>25</v>
      </c>
      <c r="P17" s="52">
        <f t="shared" si="0"/>
        <v>2540</v>
      </c>
      <c r="Q17" s="52">
        <f t="shared" si="0"/>
        <v>2445.3899999999994</v>
      </c>
      <c r="R17" s="28">
        <v>18</v>
      </c>
      <c r="S17" s="28">
        <v>18</v>
      </c>
      <c r="T17" s="28">
        <v>16</v>
      </c>
      <c r="U17" s="28">
        <v>16</v>
      </c>
      <c r="V17" s="28">
        <v>4</v>
      </c>
      <c r="W17" s="28">
        <v>4</v>
      </c>
      <c r="X17" s="28">
        <v>0</v>
      </c>
      <c r="Y17" s="28">
        <v>0</v>
      </c>
      <c r="Z17" s="55">
        <f t="shared" si="1"/>
        <v>38</v>
      </c>
      <c r="AA17" s="55">
        <f t="shared" si="1"/>
        <v>38</v>
      </c>
      <c r="AB17" s="11">
        <f t="shared" si="2"/>
        <v>2578</v>
      </c>
      <c r="AC17" s="11">
        <f t="shared" si="2"/>
        <v>2483.3899999999994</v>
      </c>
      <c r="AD17" s="29">
        <v>7114611.949999989</v>
      </c>
      <c r="AE17" s="29">
        <v>449462.64000000368</v>
      </c>
      <c r="AF17" s="29">
        <v>0</v>
      </c>
      <c r="AG17" s="29">
        <v>24732.759999999995</v>
      </c>
      <c r="AH17" s="29">
        <v>844666.53000000515</v>
      </c>
      <c r="AI17" s="29">
        <v>634960.40999999933</v>
      </c>
      <c r="AJ17" s="13">
        <f t="shared" si="3"/>
        <v>9068434.2899999972</v>
      </c>
      <c r="AK17" s="45">
        <v>451981.63000000006</v>
      </c>
      <c r="AL17" s="45">
        <v>2551.44</v>
      </c>
      <c r="AM17" s="15">
        <f t="shared" si="4"/>
        <v>454533.07000000007</v>
      </c>
      <c r="AN17" s="16">
        <f t="shared" si="5"/>
        <v>9522967.3599999975</v>
      </c>
      <c r="AO17" s="31"/>
    </row>
    <row r="18" spans="1:41" ht="60" x14ac:dyDescent="0.25">
      <c r="A18" s="27" t="s">
        <v>47</v>
      </c>
      <c r="B18" s="54" t="s">
        <v>40</v>
      </c>
      <c r="C18" s="27" t="s">
        <v>35</v>
      </c>
      <c r="D18" s="28">
        <v>6</v>
      </c>
      <c r="E18" s="28">
        <v>4.83</v>
      </c>
      <c r="F18" s="28">
        <v>23</v>
      </c>
      <c r="G18" s="28">
        <v>22.76</v>
      </c>
      <c r="H18" s="28">
        <v>37</v>
      </c>
      <c r="I18" s="28">
        <v>36.409999999999997</v>
      </c>
      <c r="J18" s="28">
        <v>18</v>
      </c>
      <c r="K18" s="28">
        <v>16.670000000000002</v>
      </c>
      <c r="L18" s="28">
        <v>1</v>
      </c>
      <c r="M18" s="28">
        <v>1</v>
      </c>
      <c r="N18" s="28"/>
      <c r="O18" s="28"/>
      <c r="P18" s="52">
        <f t="shared" si="0"/>
        <v>85</v>
      </c>
      <c r="Q18" s="52">
        <f t="shared" si="0"/>
        <v>81.67</v>
      </c>
      <c r="R18" s="28"/>
      <c r="S18" s="28"/>
      <c r="T18" s="28"/>
      <c r="U18" s="28"/>
      <c r="V18" s="28"/>
      <c r="W18" s="28"/>
      <c r="X18" s="28"/>
      <c r="Y18" s="28"/>
      <c r="Z18" s="55">
        <f t="shared" si="1"/>
        <v>0</v>
      </c>
      <c r="AA18" s="55">
        <f t="shared" si="1"/>
        <v>0</v>
      </c>
      <c r="AB18" s="11">
        <f t="shared" si="2"/>
        <v>85</v>
      </c>
      <c r="AC18" s="11">
        <f t="shared" si="2"/>
        <v>81.67</v>
      </c>
      <c r="AD18" s="29">
        <v>276178.64</v>
      </c>
      <c r="AE18" s="29">
        <v>178.75</v>
      </c>
      <c r="AF18" s="29">
        <v>80</v>
      </c>
      <c r="AG18" s="29"/>
      <c r="AH18" s="29">
        <v>48707.05</v>
      </c>
      <c r="AI18" s="29">
        <v>21037.37</v>
      </c>
      <c r="AJ18" s="13">
        <f t="shared" si="3"/>
        <v>346181.81</v>
      </c>
      <c r="AK18" s="45"/>
      <c r="AL18" s="45">
        <v>13682</v>
      </c>
      <c r="AM18" s="15">
        <f t="shared" si="4"/>
        <v>13682</v>
      </c>
      <c r="AN18" s="16">
        <f t="shared" si="5"/>
        <v>359863.81</v>
      </c>
      <c r="AO18" s="31"/>
    </row>
    <row r="19" spans="1:41" ht="60" x14ac:dyDescent="0.25">
      <c r="A19" s="27" t="s">
        <v>48</v>
      </c>
      <c r="B19" s="54" t="s">
        <v>37</v>
      </c>
      <c r="C19" s="27" t="s">
        <v>35</v>
      </c>
      <c r="D19" s="28">
        <v>268</v>
      </c>
      <c r="E19" s="28">
        <v>242.1</v>
      </c>
      <c r="F19" s="28">
        <v>457</v>
      </c>
      <c r="G19" s="28">
        <v>431</v>
      </c>
      <c r="H19" s="28">
        <v>1148</v>
      </c>
      <c r="I19" s="28">
        <v>1098.3</v>
      </c>
      <c r="J19" s="28">
        <v>371</v>
      </c>
      <c r="K19" s="28">
        <v>354.5</v>
      </c>
      <c r="L19" s="28">
        <v>20</v>
      </c>
      <c r="M19" s="28">
        <v>19.600000000000001</v>
      </c>
      <c r="N19" s="28">
        <v>241</v>
      </c>
      <c r="O19" s="28">
        <v>235.5</v>
      </c>
      <c r="P19" s="52">
        <f t="shared" si="0"/>
        <v>2505</v>
      </c>
      <c r="Q19" s="52">
        <f t="shared" si="0"/>
        <v>2381</v>
      </c>
      <c r="R19" s="28">
        <v>10</v>
      </c>
      <c r="S19" s="28">
        <v>10</v>
      </c>
      <c r="T19" s="28">
        <v>0</v>
      </c>
      <c r="U19" s="28">
        <v>0</v>
      </c>
      <c r="V19" s="28">
        <v>3</v>
      </c>
      <c r="W19" s="28">
        <v>2.4</v>
      </c>
      <c r="X19" s="28">
        <v>0</v>
      </c>
      <c r="Y19" s="28">
        <v>0</v>
      </c>
      <c r="Z19" s="55">
        <f t="shared" si="1"/>
        <v>13</v>
      </c>
      <c r="AA19" s="55">
        <f t="shared" si="1"/>
        <v>12.4</v>
      </c>
      <c r="AB19" s="11">
        <f t="shared" si="2"/>
        <v>2518</v>
      </c>
      <c r="AC19" s="11">
        <f t="shared" si="2"/>
        <v>2393.4</v>
      </c>
      <c r="AD19" s="29">
        <v>6504306.2129999995</v>
      </c>
      <c r="AE19" s="29">
        <v>229821.88</v>
      </c>
      <c r="AF19" s="29">
        <v>7165.4</v>
      </c>
      <c r="AG19" s="29">
        <v>77475.83</v>
      </c>
      <c r="AH19" s="29">
        <v>1662749.7800000003</v>
      </c>
      <c r="AI19" s="29">
        <v>531358.43999999994</v>
      </c>
      <c r="AJ19" s="13">
        <f t="shared" si="3"/>
        <v>9012877.5429999996</v>
      </c>
      <c r="AK19" s="45">
        <v>138859.79999999999</v>
      </c>
      <c r="AL19" s="45"/>
      <c r="AM19" s="15">
        <f t="shared" si="4"/>
        <v>138859.79999999999</v>
      </c>
      <c r="AN19" s="16">
        <f t="shared" si="5"/>
        <v>9151737.3430000003</v>
      </c>
      <c r="AO19" s="31"/>
    </row>
    <row r="20" spans="1:41" ht="60" x14ac:dyDescent="0.25">
      <c r="A20" s="27" t="s">
        <v>49</v>
      </c>
      <c r="B20" s="54" t="s">
        <v>37</v>
      </c>
      <c r="C20" s="27" t="s">
        <v>35</v>
      </c>
      <c r="D20" s="28"/>
      <c r="E20" s="28"/>
      <c r="F20" s="28"/>
      <c r="G20" s="28"/>
      <c r="H20" s="28">
        <v>10</v>
      </c>
      <c r="I20" s="28">
        <v>9.6</v>
      </c>
      <c r="J20" s="28">
        <v>3</v>
      </c>
      <c r="K20" s="28">
        <v>2.2999999999999998</v>
      </c>
      <c r="L20" s="28">
        <v>2</v>
      </c>
      <c r="M20" s="28">
        <v>1.6</v>
      </c>
      <c r="N20" s="28"/>
      <c r="O20" s="28"/>
      <c r="P20" s="52">
        <f t="shared" si="0"/>
        <v>15</v>
      </c>
      <c r="Q20" s="52">
        <f t="shared" si="0"/>
        <v>13.499999999999998</v>
      </c>
      <c r="R20" s="28">
        <v>4</v>
      </c>
      <c r="S20" s="28">
        <v>4</v>
      </c>
      <c r="T20" s="28"/>
      <c r="U20" s="28"/>
      <c r="V20" s="28"/>
      <c r="W20" s="28"/>
      <c r="X20" s="28"/>
      <c r="Y20" s="28"/>
      <c r="Z20" s="55">
        <f t="shared" si="1"/>
        <v>4</v>
      </c>
      <c r="AA20" s="55">
        <f t="shared" si="1"/>
        <v>4</v>
      </c>
      <c r="AB20" s="11">
        <f t="shared" si="2"/>
        <v>19</v>
      </c>
      <c r="AC20" s="11">
        <f t="shared" si="2"/>
        <v>17.5</v>
      </c>
      <c r="AD20" s="29">
        <v>49488.07</v>
      </c>
      <c r="AE20" s="29"/>
      <c r="AF20" s="29"/>
      <c r="AG20" s="29">
        <v>0</v>
      </c>
      <c r="AH20" s="29">
        <v>8214.11</v>
      </c>
      <c r="AI20" s="29">
        <v>4384.99</v>
      </c>
      <c r="AJ20" s="13">
        <f t="shared" si="3"/>
        <v>62087.17</v>
      </c>
      <c r="AK20" s="45">
        <v>22548.79</v>
      </c>
      <c r="AL20" s="45"/>
      <c r="AM20" s="15">
        <f t="shared" si="4"/>
        <v>22548.79</v>
      </c>
      <c r="AN20" s="16">
        <f t="shared" si="5"/>
        <v>84635.959999999992</v>
      </c>
      <c r="AO20" s="31"/>
    </row>
    <row r="21" spans="1:41" ht="60" x14ac:dyDescent="0.25">
      <c r="A21" s="27" t="s">
        <v>50</v>
      </c>
      <c r="B21" s="54" t="s">
        <v>37</v>
      </c>
      <c r="C21" s="27" t="s">
        <v>35</v>
      </c>
      <c r="D21" s="32">
        <v>128</v>
      </c>
      <c r="E21" s="32">
        <v>122</v>
      </c>
      <c r="F21" s="32">
        <v>257</v>
      </c>
      <c r="G21" s="32">
        <v>244</v>
      </c>
      <c r="H21" s="32">
        <v>994</v>
      </c>
      <c r="I21" s="32">
        <v>974</v>
      </c>
      <c r="J21" s="32">
        <v>330</v>
      </c>
      <c r="K21" s="32">
        <v>320</v>
      </c>
      <c r="L21" s="32">
        <v>29</v>
      </c>
      <c r="M21" s="32">
        <v>27</v>
      </c>
      <c r="N21" s="32">
        <v>50</v>
      </c>
      <c r="O21" s="32">
        <v>43</v>
      </c>
      <c r="P21" s="52">
        <f t="shared" si="0"/>
        <v>1788</v>
      </c>
      <c r="Q21" s="52">
        <f t="shared" si="0"/>
        <v>1730</v>
      </c>
      <c r="R21" s="32">
        <v>11</v>
      </c>
      <c r="S21" s="32">
        <v>10</v>
      </c>
      <c r="T21" s="32">
        <v>1</v>
      </c>
      <c r="U21" s="32">
        <v>1</v>
      </c>
      <c r="V21" s="32">
        <v>8</v>
      </c>
      <c r="W21" s="32">
        <v>8</v>
      </c>
      <c r="X21" s="32"/>
      <c r="Y21" s="32"/>
      <c r="Z21" s="55">
        <f t="shared" si="1"/>
        <v>20</v>
      </c>
      <c r="AA21" s="55">
        <f t="shared" si="1"/>
        <v>19</v>
      </c>
      <c r="AB21" s="11">
        <f t="shared" si="2"/>
        <v>1808</v>
      </c>
      <c r="AC21" s="11">
        <f t="shared" si="2"/>
        <v>1749</v>
      </c>
      <c r="AD21" s="39">
        <v>5082502</v>
      </c>
      <c r="AE21" s="39">
        <v>170476</v>
      </c>
      <c r="AF21" s="39">
        <v>50</v>
      </c>
      <c r="AG21" s="39">
        <v>139915</v>
      </c>
      <c r="AH21" s="39">
        <v>1322187</v>
      </c>
      <c r="AI21" s="39">
        <v>439773</v>
      </c>
      <c r="AJ21" s="13">
        <f t="shared" si="3"/>
        <v>7154903</v>
      </c>
      <c r="AK21" s="45">
        <v>100000</v>
      </c>
      <c r="AL21" s="45"/>
      <c r="AM21" s="15">
        <f t="shared" si="4"/>
        <v>100000</v>
      </c>
      <c r="AN21" s="16">
        <f t="shared" si="5"/>
        <v>7254903</v>
      </c>
      <c r="AO21" s="31"/>
    </row>
    <row r="22" spans="1:41" ht="60" x14ac:dyDescent="0.25">
      <c r="A22" s="27" t="s">
        <v>65</v>
      </c>
      <c r="B22" s="54" t="s">
        <v>40</v>
      </c>
      <c r="C22" s="27" t="s">
        <v>35</v>
      </c>
      <c r="D22" s="32">
        <v>90</v>
      </c>
      <c r="E22" s="32">
        <v>86.34</v>
      </c>
      <c r="F22" s="32">
        <v>370</v>
      </c>
      <c r="G22" s="32">
        <v>357.32</v>
      </c>
      <c r="H22" s="32">
        <v>500</v>
      </c>
      <c r="I22" s="32">
        <v>489.57</v>
      </c>
      <c r="J22" s="32">
        <v>131</v>
      </c>
      <c r="K22" s="32">
        <v>130.04</v>
      </c>
      <c r="L22" s="32">
        <v>30</v>
      </c>
      <c r="M22" s="32">
        <v>29.47</v>
      </c>
      <c r="N22" s="32">
        <v>1</v>
      </c>
      <c r="O22" s="32">
        <v>0.68</v>
      </c>
      <c r="P22" s="52">
        <f t="shared" si="0"/>
        <v>1122</v>
      </c>
      <c r="Q22" s="52">
        <f t="shared" si="0"/>
        <v>1093.42</v>
      </c>
      <c r="R22" s="32">
        <v>7</v>
      </c>
      <c r="S22" s="32">
        <v>7</v>
      </c>
      <c r="T22" s="32">
        <v>0</v>
      </c>
      <c r="U22" s="32">
        <v>0</v>
      </c>
      <c r="V22" s="32">
        <v>62</v>
      </c>
      <c r="W22" s="32">
        <v>62</v>
      </c>
      <c r="X22" s="32">
        <v>1</v>
      </c>
      <c r="Y22" s="32">
        <v>1</v>
      </c>
      <c r="Z22" s="55">
        <f t="shared" si="1"/>
        <v>70</v>
      </c>
      <c r="AA22" s="55">
        <f t="shared" si="1"/>
        <v>70</v>
      </c>
      <c r="AB22" s="11">
        <f t="shared" si="2"/>
        <v>1192</v>
      </c>
      <c r="AC22" s="11">
        <f t="shared" si="2"/>
        <v>1163.42</v>
      </c>
      <c r="AD22" s="39">
        <v>3700890.13</v>
      </c>
      <c r="AE22" s="39">
        <v>81021.91</v>
      </c>
      <c r="AF22" s="39">
        <v>0</v>
      </c>
      <c r="AG22" s="39">
        <v>1375.6</v>
      </c>
      <c r="AH22" s="39">
        <v>746504.02</v>
      </c>
      <c r="AI22" s="39">
        <v>328873.88</v>
      </c>
      <c r="AJ22" s="13">
        <f t="shared" si="3"/>
        <v>4858665.54</v>
      </c>
      <c r="AK22" s="49">
        <v>636951</v>
      </c>
      <c r="AL22" s="45"/>
      <c r="AM22" s="15">
        <f t="shared" si="4"/>
        <v>636951</v>
      </c>
      <c r="AN22" s="16">
        <f t="shared" si="5"/>
        <v>5495616.54</v>
      </c>
      <c r="AO22" s="31"/>
    </row>
    <row r="23" spans="1:41" ht="60" x14ac:dyDescent="0.25">
      <c r="A23" s="27" t="s">
        <v>51</v>
      </c>
      <c r="B23" s="54" t="s">
        <v>37</v>
      </c>
      <c r="C23" s="27" t="s">
        <v>35</v>
      </c>
      <c r="D23" s="28">
        <v>1756</v>
      </c>
      <c r="E23" s="28">
        <v>1640.63</v>
      </c>
      <c r="F23" s="28">
        <v>695</v>
      </c>
      <c r="G23" s="28">
        <v>666.06600000000003</v>
      </c>
      <c r="H23" s="28">
        <v>115</v>
      </c>
      <c r="I23" s="28">
        <v>111.96</v>
      </c>
      <c r="J23" s="28">
        <v>13</v>
      </c>
      <c r="K23" s="28">
        <v>13</v>
      </c>
      <c r="L23" s="28">
        <v>8</v>
      </c>
      <c r="M23" s="28">
        <v>8</v>
      </c>
      <c r="N23" s="28">
        <v>7</v>
      </c>
      <c r="O23" s="28">
        <v>0.96</v>
      </c>
      <c r="P23" s="52">
        <f t="shared" si="0"/>
        <v>2594</v>
      </c>
      <c r="Q23" s="52">
        <f t="shared" si="0"/>
        <v>2440.616</v>
      </c>
      <c r="R23" s="28">
        <v>275</v>
      </c>
      <c r="S23" s="28">
        <v>275</v>
      </c>
      <c r="T23" s="28"/>
      <c r="U23" s="28"/>
      <c r="V23" s="28">
        <v>32</v>
      </c>
      <c r="W23" s="28">
        <v>32</v>
      </c>
      <c r="X23" s="28"/>
      <c r="Y23" s="28"/>
      <c r="Z23" s="55">
        <f t="shared" si="1"/>
        <v>307</v>
      </c>
      <c r="AA23" s="55">
        <f t="shared" si="1"/>
        <v>307</v>
      </c>
      <c r="AB23" s="11">
        <f t="shared" si="2"/>
        <v>2901</v>
      </c>
      <c r="AC23" s="11">
        <f t="shared" si="2"/>
        <v>2747.616</v>
      </c>
      <c r="AD23" s="29">
        <v>4374997.1700001033</v>
      </c>
      <c r="AE23" s="29">
        <v>150430.59999999963</v>
      </c>
      <c r="AF23" s="29">
        <v>7086.77</v>
      </c>
      <c r="AG23" s="29">
        <v>133861.69</v>
      </c>
      <c r="AH23" s="29">
        <v>318601.45000000193</v>
      </c>
      <c r="AI23" s="29">
        <v>341718.88999999641</v>
      </c>
      <c r="AJ23" s="13">
        <f t="shared" si="3"/>
        <v>5326696.5700001009</v>
      </c>
      <c r="AK23" s="45">
        <v>677129</v>
      </c>
      <c r="AL23" s="45">
        <v>0</v>
      </c>
      <c r="AM23" s="15">
        <f t="shared" si="4"/>
        <v>677129</v>
      </c>
      <c r="AN23" s="16">
        <f t="shared" si="5"/>
        <v>6003825.5700001009</v>
      </c>
      <c r="AO23" s="31"/>
    </row>
    <row r="24" spans="1:41" ht="60" x14ac:dyDescent="0.25">
      <c r="A24" s="27" t="s">
        <v>66</v>
      </c>
      <c r="B24" s="54" t="s">
        <v>37</v>
      </c>
      <c r="C24" s="27" t="s">
        <v>35</v>
      </c>
      <c r="D24" s="28"/>
      <c r="E24" s="28"/>
      <c r="F24" s="28">
        <v>39</v>
      </c>
      <c r="G24" s="28">
        <v>39</v>
      </c>
      <c r="H24" s="28">
        <v>44</v>
      </c>
      <c r="I24" s="28">
        <v>44</v>
      </c>
      <c r="J24" s="28">
        <v>120</v>
      </c>
      <c r="K24" s="28">
        <v>120</v>
      </c>
      <c r="L24" s="28">
        <v>5</v>
      </c>
      <c r="M24" s="28">
        <v>5</v>
      </c>
      <c r="N24" s="28">
        <v>3</v>
      </c>
      <c r="O24" s="28">
        <v>3</v>
      </c>
      <c r="P24" s="52">
        <f t="shared" si="0"/>
        <v>211</v>
      </c>
      <c r="Q24" s="52">
        <f t="shared" si="0"/>
        <v>211</v>
      </c>
      <c r="R24" s="28">
        <v>35</v>
      </c>
      <c r="S24" s="28">
        <v>35</v>
      </c>
      <c r="T24" s="28">
        <v>4</v>
      </c>
      <c r="U24" s="28">
        <v>4</v>
      </c>
      <c r="V24" s="28"/>
      <c r="W24" s="28"/>
      <c r="X24" s="28"/>
      <c r="Y24" s="28"/>
      <c r="Z24" s="55">
        <f t="shared" si="1"/>
        <v>39</v>
      </c>
      <c r="AA24" s="55">
        <f t="shared" si="1"/>
        <v>39</v>
      </c>
      <c r="AB24" s="11">
        <f t="shared" si="2"/>
        <v>250</v>
      </c>
      <c r="AC24" s="11">
        <f t="shared" si="2"/>
        <v>250</v>
      </c>
      <c r="AD24" s="29">
        <v>839678.73</v>
      </c>
      <c r="AE24" s="29">
        <v>16482.09</v>
      </c>
      <c r="AF24" s="29"/>
      <c r="AG24" s="29"/>
      <c r="AH24" s="29">
        <v>202150.23</v>
      </c>
      <c r="AI24" s="29">
        <v>89658.19</v>
      </c>
      <c r="AJ24" s="13">
        <f t="shared" si="3"/>
        <v>1147969.24</v>
      </c>
      <c r="AK24" s="45">
        <v>148013.17000000001</v>
      </c>
      <c r="AL24" s="45"/>
      <c r="AM24" s="15">
        <f t="shared" si="4"/>
        <v>148013.17000000001</v>
      </c>
      <c r="AN24" s="16">
        <f t="shared" si="5"/>
        <v>1295982.4099999999</v>
      </c>
      <c r="AO24" s="31"/>
    </row>
    <row r="25" spans="1:41" ht="60" x14ac:dyDescent="0.25">
      <c r="A25" s="27" t="s">
        <v>52</v>
      </c>
      <c r="B25" s="54" t="s">
        <v>37</v>
      </c>
      <c r="C25" s="27" t="s">
        <v>35</v>
      </c>
      <c r="D25" s="32">
        <v>27</v>
      </c>
      <c r="E25" s="32">
        <v>27</v>
      </c>
      <c r="F25" s="32">
        <v>10</v>
      </c>
      <c r="G25" s="32">
        <v>9.8000000000000007</v>
      </c>
      <c r="H25" s="32">
        <v>62</v>
      </c>
      <c r="I25" s="32">
        <v>60.3</v>
      </c>
      <c r="J25" s="32">
        <v>12</v>
      </c>
      <c r="K25" s="32">
        <v>12</v>
      </c>
      <c r="L25" s="32">
        <v>6</v>
      </c>
      <c r="M25" s="32">
        <v>6</v>
      </c>
      <c r="N25" s="32"/>
      <c r="O25" s="32"/>
      <c r="P25" s="52">
        <f t="shared" si="0"/>
        <v>117</v>
      </c>
      <c r="Q25" s="52">
        <f t="shared" si="0"/>
        <v>115.1</v>
      </c>
      <c r="R25" s="32"/>
      <c r="S25" s="32"/>
      <c r="T25" s="32"/>
      <c r="U25" s="32"/>
      <c r="V25" s="32">
        <v>2</v>
      </c>
      <c r="W25" s="32">
        <v>1.6</v>
      </c>
      <c r="X25" s="32"/>
      <c r="Y25" s="32"/>
      <c r="Z25" s="55">
        <f t="shared" si="1"/>
        <v>2</v>
      </c>
      <c r="AA25" s="55">
        <f t="shared" si="1"/>
        <v>1.6</v>
      </c>
      <c r="AB25" s="11">
        <f t="shared" si="2"/>
        <v>119</v>
      </c>
      <c r="AC25" s="11">
        <f t="shared" si="2"/>
        <v>116.69999999999999</v>
      </c>
      <c r="AD25" s="39">
        <v>343424.08</v>
      </c>
      <c r="AE25" s="39"/>
      <c r="AF25" s="39"/>
      <c r="AG25" s="39"/>
      <c r="AH25" s="39">
        <v>66520.009999999995</v>
      </c>
      <c r="AI25" s="39">
        <v>29332.81</v>
      </c>
      <c r="AJ25" s="13">
        <f t="shared" si="3"/>
        <v>439276.9</v>
      </c>
      <c r="AK25" s="44"/>
      <c r="AL25" s="44">
        <v>10901</v>
      </c>
      <c r="AM25" s="15">
        <f t="shared" si="4"/>
        <v>10901</v>
      </c>
      <c r="AN25" s="16">
        <f t="shared" si="5"/>
        <v>450177.9</v>
      </c>
      <c r="AO25" s="31"/>
    </row>
    <row r="26" spans="1:41" ht="60" x14ac:dyDescent="0.25">
      <c r="A26" s="27" t="s">
        <v>53</v>
      </c>
      <c r="B26" s="54" t="s">
        <v>40</v>
      </c>
      <c r="C26" s="27" t="s">
        <v>35</v>
      </c>
      <c r="D26" s="28">
        <v>219</v>
      </c>
      <c r="E26" s="28">
        <v>195</v>
      </c>
      <c r="F26" s="28">
        <v>254</v>
      </c>
      <c r="G26" s="28">
        <v>241.33</v>
      </c>
      <c r="H26" s="28">
        <v>285</v>
      </c>
      <c r="I26" s="28">
        <v>278.58</v>
      </c>
      <c r="J26" s="28">
        <v>232</v>
      </c>
      <c r="K26" s="28">
        <v>219.66</v>
      </c>
      <c r="L26" s="28">
        <v>24</v>
      </c>
      <c r="M26" s="28">
        <v>24</v>
      </c>
      <c r="N26" s="28"/>
      <c r="O26" s="28"/>
      <c r="P26" s="52">
        <f t="shared" si="0"/>
        <v>1014</v>
      </c>
      <c r="Q26" s="52">
        <f t="shared" si="0"/>
        <v>958.57</v>
      </c>
      <c r="R26" s="28">
        <v>13</v>
      </c>
      <c r="S26" s="28">
        <v>13</v>
      </c>
      <c r="T26" s="28"/>
      <c r="U26" s="28"/>
      <c r="V26" s="28">
        <v>19</v>
      </c>
      <c r="W26" s="28">
        <v>19</v>
      </c>
      <c r="X26" s="28"/>
      <c r="Y26" s="28"/>
      <c r="Z26" s="55">
        <f t="shared" si="1"/>
        <v>32</v>
      </c>
      <c r="AA26" s="55">
        <f t="shared" si="1"/>
        <v>32</v>
      </c>
      <c r="AB26" s="11">
        <f t="shared" si="2"/>
        <v>1046</v>
      </c>
      <c r="AC26" s="11">
        <f t="shared" si="2"/>
        <v>990.57</v>
      </c>
      <c r="AD26" s="29">
        <v>2531159</v>
      </c>
      <c r="AE26" s="29">
        <v>103242</v>
      </c>
      <c r="AF26" s="29">
        <v>8522</v>
      </c>
      <c r="AG26" s="29">
        <v>97969</v>
      </c>
      <c r="AH26" s="29">
        <v>529023</v>
      </c>
      <c r="AI26" s="29">
        <v>148749</v>
      </c>
      <c r="AJ26" s="13">
        <f t="shared" si="3"/>
        <v>3418664</v>
      </c>
      <c r="AK26" s="45">
        <v>348712</v>
      </c>
      <c r="AL26" s="45"/>
      <c r="AM26" s="15">
        <f t="shared" si="4"/>
        <v>348712</v>
      </c>
      <c r="AN26" s="16">
        <f t="shared" si="5"/>
        <v>3767376</v>
      </c>
      <c r="AO26" s="31"/>
    </row>
    <row r="27" spans="1:41" ht="60" x14ac:dyDescent="0.25">
      <c r="A27" s="27" t="s">
        <v>54</v>
      </c>
      <c r="B27" s="54" t="s">
        <v>40</v>
      </c>
      <c r="C27" s="27" t="s">
        <v>35</v>
      </c>
      <c r="D27" s="28"/>
      <c r="E27" s="28"/>
      <c r="F27" s="28">
        <v>7</v>
      </c>
      <c r="G27" s="28">
        <v>7</v>
      </c>
      <c r="H27" s="28">
        <v>20</v>
      </c>
      <c r="I27" s="28">
        <v>20</v>
      </c>
      <c r="J27" s="28">
        <v>24</v>
      </c>
      <c r="K27" s="28">
        <v>23.8</v>
      </c>
      <c r="L27" s="28">
        <v>6</v>
      </c>
      <c r="M27" s="28">
        <v>5.6</v>
      </c>
      <c r="N27" s="28"/>
      <c r="O27" s="28"/>
      <c r="P27" s="52">
        <f t="shared" si="0"/>
        <v>57</v>
      </c>
      <c r="Q27" s="52">
        <f t="shared" si="0"/>
        <v>56.4</v>
      </c>
      <c r="R27" s="28"/>
      <c r="S27" s="28"/>
      <c r="T27" s="28"/>
      <c r="U27" s="28"/>
      <c r="V27" s="28"/>
      <c r="W27" s="28"/>
      <c r="X27" s="28"/>
      <c r="Y27" s="28"/>
      <c r="Z27" s="55">
        <f t="shared" si="1"/>
        <v>0</v>
      </c>
      <c r="AA27" s="55">
        <f t="shared" si="1"/>
        <v>0</v>
      </c>
      <c r="AB27" s="11">
        <f t="shared" si="2"/>
        <v>57</v>
      </c>
      <c r="AC27" s="11">
        <f t="shared" si="2"/>
        <v>56.4</v>
      </c>
      <c r="AD27" s="29">
        <v>194658.79</v>
      </c>
      <c r="AE27" s="29">
        <v>1228.71</v>
      </c>
      <c r="AF27" s="29">
        <v>0</v>
      </c>
      <c r="AG27" s="29">
        <v>0</v>
      </c>
      <c r="AH27" s="29">
        <v>37108.199999999997</v>
      </c>
      <c r="AI27" s="29">
        <v>15874.98</v>
      </c>
      <c r="AJ27" s="13">
        <f t="shared" si="3"/>
        <v>248870.68000000002</v>
      </c>
      <c r="AK27" s="45"/>
      <c r="AL27" s="45"/>
      <c r="AM27" s="15">
        <f t="shared" si="4"/>
        <v>0</v>
      </c>
      <c r="AN27" s="16">
        <f t="shared" si="5"/>
        <v>248870.68000000002</v>
      </c>
      <c r="AO27" s="31"/>
    </row>
    <row r="28" spans="1:41" ht="60" x14ac:dyDescent="0.25">
      <c r="A28" s="27" t="s">
        <v>55</v>
      </c>
      <c r="B28" s="54" t="s">
        <v>37</v>
      </c>
      <c r="C28" s="27" t="s">
        <v>35</v>
      </c>
      <c r="D28" s="28">
        <v>53</v>
      </c>
      <c r="E28" s="28">
        <v>49.98</v>
      </c>
      <c r="F28" s="28">
        <v>93</v>
      </c>
      <c r="G28" s="28">
        <v>91.58</v>
      </c>
      <c r="H28" s="28">
        <v>349</v>
      </c>
      <c r="I28" s="28">
        <v>344.59</v>
      </c>
      <c r="J28" s="28">
        <v>121</v>
      </c>
      <c r="K28" s="28">
        <v>119.53</v>
      </c>
      <c r="L28" s="28">
        <v>11</v>
      </c>
      <c r="M28" s="28">
        <v>10.6</v>
      </c>
      <c r="N28" s="28">
        <v>19</v>
      </c>
      <c r="O28" s="28">
        <v>19</v>
      </c>
      <c r="P28" s="52">
        <f t="shared" si="0"/>
        <v>646</v>
      </c>
      <c r="Q28" s="52">
        <f t="shared" si="0"/>
        <v>635.28</v>
      </c>
      <c r="R28" s="28">
        <v>3</v>
      </c>
      <c r="S28" s="28">
        <v>3</v>
      </c>
      <c r="T28" s="28">
        <v>0</v>
      </c>
      <c r="U28" s="28">
        <v>0</v>
      </c>
      <c r="V28" s="28">
        <v>431</v>
      </c>
      <c r="W28" s="28">
        <v>431</v>
      </c>
      <c r="X28" s="28">
        <v>0</v>
      </c>
      <c r="Y28" s="28">
        <v>0</v>
      </c>
      <c r="Z28" s="55">
        <f t="shared" si="1"/>
        <v>434</v>
      </c>
      <c r="AA28" s="55">
        <f t="shared" si="1"/>
        <v>434</v>
      </c>
      <c r="AB28" s="11">
        <f t="shared" si="2"/>
        <v>1080</v>
      </c>
      <c r="AC28" s="11">
        <f t="shared" si="2"/>
        <v>1069.28</v>
      </c>
      <c r="AD28" s="29">
        <v>2245300</v>
      </c>
      <c r="AE28" s="29">
        <v>0</v>
      </c>
      <c r="AF28" s="29">
        <v>89562</v>
      </c>
      <c r="AG28" s="29">
        <v>34629</v>
      </c>
      <c r="AH28" s="29">
        <v>326056</v>
      </c>
      <c r="AI28" s="29">
        <v>210438</v>
      </c>
      <c r="AJ28" s="13">
        <f t="shared" si="3"/>
        <v>2905985</v>
      </c>
      <c r="AK28" s="45">
        <v>1850058</v>
      </c>
      <c r="AL28" s="45">
        <v>0</v>
      </c>
      <c r="AM28" s="15">
        <f t="shared" si="4"/>
        <v>1850058</v>
      </c>
      <c r="AN28" s="16">
        <f t="shared" si="5"/>
        <v>4756043</v>
      </c>
      <c r="AO28" s="31" t="s">
        <v>56</v>
      </c>
    </row>
    <row r="29" spans="1:41" ht="60" x14ac:dyDescent="0.25">
      <c r="A29" s="27" t="s">
        <v>67</v>
      </c>
      <c r="B29" s="54" t="s">
        <v>57</v>
      </c>
      <c r="C29" s="27" t="s">
        <v>35</v>
      </c>
      <c r="D29" s="32">
        <v>33</v>
      </c>
      <c r="E29" s="32">
        <v>28.85</v>
      </c>
      <c r="F29" s="32">
        <v>544</v>
      </c>
      <c r="G29" s="32">
        <v>531.26</v>
      </c>
      <c r="H29" s="32">
        <v>459</v>
      </c>
      <c r="I29" s="32">
        <v>449.93</v>
      </c>
      <c r="J29" s="32">
        <v>145</v>
      </c>
      <c r="K29" s="32">
        <v>142.54</v>
      </c>
      <c r="L29" s="32">
        <v>4</v>
      </c>
      <c r="M29" s="32">
        <v>4</v>
      </c>
      <c r="N29" s="32">
        <v>3</v>
      </c>
      <c r="O29" s="32">
        <v>0.73</v>
      </c>
      <c r="P29" s="52">
        <f t="shared" si="0"/>
        <v>1188</v>
      </c>
      <c r="Q29" s="52">
        <f t="shared" si="0"/>
        <v>1157.31</v>
      </c>
      <c r="R29" s="32">
        <v>45</v>
      </c>
      <c r="S29" s="32">
        <v>45</v>
      </c>
      <c r="T29" s="32">
        <v>5</v>
      </c>
      <c r="U29" s="32">
        <v>5</v>
      </c>
      <c r="V29" s="32">
        <v>46</v>
      </c>
      <c r="W29" s="32">
        <v>46</v>
      </c>
      <c r="X29" s="32"/>
      <c r="Y29" s="32"/>
      <c r="Z29" s="55">
        <f t="shared" si="1"/>
        <v>96</v>
      </c>
      <c r="AA29" s="55">
        <f t="shared" si="1"/>
        <v>96</v>
      </c>
      <c r="AB29" s="11">
        <f t="shared" si="2"/>
        <v>1284</v>
      </c>
      <c r="AC29" s="11">
        <f t="shared" si="2"/>
        <v>1253.31</v>
      </c>
      <c r="AD29" s="39">
        <v>3182061</v>
      </c>
      <c r="AE29" s="39">
        <v>117862</v>
      </c>
      <c r="AF29" s="39">
        <v>241537</v>
      </c>
      <c r="AG29" s="39">
        <v>14591</v>
      </c>
      <c r="AH29" s="39">
        <v>619202</v>
      </c>
      <c r="AI29" s="39">
        <v>294091</v>
      </c>
      <c r="AJ29" s="13">
        <f t="shared" si="3"/>
        <v>4469344</v>
      </c>
      <c r="AK29" s="45">
        <v>699134.15</v>
      </c>
      <c r="AL29" s="45"/>
      <c r="AM29" s="15">
        <f t="shared" si="4"/>
        <v>699134.15</v>
      </c>
      <c r="AN29" s="16">
        <f t="shared" si="5"/>
        <v>5168478.1500000004</v>
      </c>
      <c r="AO29" s="31"/>
    </row>
    <row r="30" spans="1:41" ht="60" x14ac:dyDescent="0.25">
      <c r="A30" s="27" t="s">
        <v>58</v>
      </c>
      <c r="B30" s="54" t="s">
        <v>40</v>
      </c>
      <c r="C30" s="27" t="s">
        <v>35</v>
      </c>
      <c r="D30" s="28"/>
      <c r="E30" s="28"/>
      <c r="F30" s="28"/>
      <c r="G30" s="28"/>
      <c r="H30" s="28"/>
      <c r="I30" s="28"/>
      <c r="J30" s="28"/>
      <c r="K30" s="28"/>
      <c r="L30" s="28">
        <v>2</v>
      </c>
      <c r="M30" s="28">
        <v>2</v>
      </c>
      <c r="N30" s="28">
        <v>2016</v>
      </c>
      <c r="O30" s="28">
        <v>1940.6</v>
      </c>
      <c r="P30" s="52">
        <f t="shared" si="0"/>
        <v>2018</v>
      </c>
      <c r="Q30" s="52">
        <f t="shared" si="0"/>
        <v>1942.6</v>
      </c>
      <c r="R30" s="28">
        <v>53</v>
      </c>
      <c r="S30" s="28">
        <v>53</v>
      </c>
      <c r="T30" s="28">
        <v>0</v>
      </c>
      <c r="U30" s="28">
        <v>0</v>
      </c>
      <c r="V30" s="28">
        <v>6</v>
      </c>
      <c r="W30" s="28">
        <v>6</v>
      </c>
      <c r="X30" s="28">
        <v>0</v>
      </c>
      <c r="Y30" s="28">
        <v>0</v>
      </c>
      <c r="Z30" s="55">
        <f t="shared" si="1"/>
        <v>59</v>
      </c>
      <c r="AA30" s="55">
        <f t="shared" si="1"/>
        <v>59</v>
      </c>
      <c r="AB30" s="11">
        <f t="shared" si="2"/>
        <v>2077</v>
      </c>
      <c r="AC30" s="11">
        <f t="shared" si="2"/>
        <v>2001.6</v>
      </c>
      <c r="AD30" s="29">
        <v>5229138</v>
      </c>
      <c r="AE30" s="29">
        <v>368203</v>
      </c>
      <c r="AF30" s="29">
        <v>792106</v>
      </c>
      <c r="AG30" s="29">
        <v>213500</v>
      </c>
      <c r="AH30" s="29">
        <v>1080</v>
      </c>
      <c r="AI30" s="29">
        <v>548585</v>
      </c>
      <c r="AJ30" s="13">
        <f t="shared" si="3"/>
        <v>7152612</v>
      </c>
      <c r="AK30" s="45">
        <v>383421</v>
      </c>
      <c r="AL30" s="45"/>
      <c r="AM30" s="15">
        <f t="shared" si="4"/>
        <v>383421</v>
      </c>
      <c r="AN30" s="16">
        <f t="shared" si="5"/>
        <v>7536033</v>
      </c>
      <c r="AO30" s="31"/>
    </row>
    <row r="31" spans="1:41" x14ac:dyDescent="0.25">
      <c r="A31" s="18"/>
      <c r="B31" s="18"/>
      <c r="C31" s="18"/>
      <c r="D31" s="9"/>
      <c r="E31" s="9"/>
      <c r="F31" s="9"/>
      <c r="G31" s="9"/>
      <c r="H31" s="9"/>
      <c r="I31" s="9"/>
      <c r="J31" s="9"/>
      <c r="K31" s="9"/>
      <c r="L31" s="9"/>
      <c r="M31" s="9"/>
      <c r="N31" s="9"/>
      <c r="O31" s="9"/>
      <c r="P31" s="19"/>
      <c r="Q31" s="19"/>
      <c r="R31" s="9"/>
      <c r="S31" s="9"/>
      <c r="T31" s="9"/>
      <c r="U31" s="9"/>
      <c r="V31" s="9"/>
      <c r="W31" s="9"/>
      <c r="X31" s="9"/>
      <c r="Y31" s="9"/>
      <c r="Z31" s="10"/>
      <c r="AA31" s="10"/>
      <c r="AB31" s="11"/>
      <c r="AC31" s="11"/>
      <c r="AD31" s="12"/>
      <c r="AE31" s="12"/>
      <c r="AF31" s="12"/>
      <c r="AG31" s="12"/>
      <c r="AH31" s="12"/>
      <c r="AI31" s="12"/>
      <c r="AJ31" s="13"/>
      <c r="AK31" s="14"/>
      <c r="AL31" s="14"/>
      <c r="AM31" s="15"/>
      <c r="AN31" s="16"/>
      <c r="AO31" s="17"/>
    </row>
    <row r="32" spans="1:41" x14ac:dyDescent="0.25">
      <c r="A32" s="18"/>
      <c r="B32" s="18"/>
      <c r="C32" s="18"/>
      <c r="D32" s="9"/>
      <c r="E32" s="9"/>
      <c r="F32" s="9"/>
      <c r="G32" s="9"/>
      <c r="H32" s="9"/>
      <c r="I32" s="9"/>
      <c r="J32" s="9"/>
      <c r="K32" s="9"/>
      <c r="L32" s="9"/>
      <c r="M32" s="9"/>
      <c r="N32" s="9"/>
      <c r="O32" s="9"/>
      <c r="P32" s="19"/>
      <c r="Q32" s="19"/>
      <c r="R32" s="9"/>
      <c r="S32" s="9"/>
      <c r="T32" s="9"/>
      <c r="U32" s="9"/>
      <c r="V32" s="9"/>
      <c r="W32" s="9"/>
      <c r="X32" s="9"/>
      <c r="Y32" s="9"/>
      <c r="Z32" s="10"/>
      <c r="AA32" s="10"/>
      <c r="AB32" s="11"/>
      <c r="AC32" s="11"/>
      <c r="AD32" s="12"/>
      <c r="AE32" s="12"/>
      <c r="AF32" s="12"/>
      <c r="AG32" s="12"/>
      <c r="AH32" s="12"/>
      <c r="AI32" s="12"/>
      <c r="AJ32" s="13"/>
      <c r="AK32" s="14"/>
      <c r="AL32" s="14"/>
      <c r="AM32" s="15"/>
      <c r="AN32" s="16"/>
      <c r="AO32" s="17"/>
    </row>
    <row r="33" spans="1:41" x14ac:dyDescent="0.25">
      <c r="A33" s="18"/>
      <c r="B33" s="18"/>
      <c r="C33" s="18"/>
      <c r="D33" s="9"/>
      <c r="E33" s="9"/>
      <c r="F33" s="9"/>
      <c r="G33" s="9"/>
      <c r="H33" s="9"/>
      <c r="I33" s="9"/>
      <c r="J33" s="9"/>
      <c r="K33" s="9"/>
      <c r="L33" s="9"/>
      <c r="M33" s="9"/>
      <c r="N33" s="9"/>
      <c r="O33" s="9"/>
      <c r="P33" s="19"/>
      <c r="Q33" s="19"/>
      <c r="R33" s="9"/>
      <c r="S33" s="9"/>
      <c r="T33" s="9"/>
      <c r="U33" s="9"/>
      <c r="V33" s="9"/>
      <c r="W33" s="9"/>
      <c r="X33" s="9"/>
      <c r="Y33" s="9"/>
      <c r="Z33" s="10"/>
      <c r="AA33" s="10"/>
      <c r="AB33" s="11"/>
      <c r="AC33" s="11"/>
      <c r="AD33" s="12"/>
      <c r="AE33" s="12"/>
      <c r="AF33" s="12"/>
      <c r="AG33" s="12"/>
      <c r="AH33" s="12"/>
      <c r="AI33" s="12"/>
      <c r="AJ33" s="13"/>
      <c r="AK33" s="14"/>
      <c r="AL33" s="14"/>
      <c r="AM33" s="15"/>
      <c r="AN33" s="16"/>
      <c r="AO33" s="17"/>
    </row>
    <row r="34" spans="1:41" x14ac:dyDescent="0.25">
      <c r="A34" s="18"/>
      <c r="B34" s="18"/>
      <c r="C34" s="18"/>
      <c r="D34" s="9"/>
      <c r="E34" s="9"/>
      <c r="F34" s="9"/>
      <c r="G34" s="9"/>
      <c r="H34" s="9"/>
      <c r="I34" s="9"/>
      <c r="J34" s="9"/>
      <c r="K34" s="9"/>
      <c r="L34" s="9"/>
      <c r="M34" s="9"/>
      <c r="N34" s="9"/>
      <c r="O34" s="9"/>
      <c r="P34" s="19"/>
      <c r="Q34" s="19"/>
      <c r="R34" s="9"/>
      <c r="S34" s="9"/>
      <c r="T34" s="9"/>
      <c r="U34" s="9"/>
      <c r="V34" s="9"/>
      <c r="W34" s="9"/>
      <c r="X34" s="9"/>
      <c r="Y34" s="9"/>
      <c r="Z34" s="10"/>
      <c r="AA34" s="10"/>
      <c r="AB34" s="11"/>
      <c r="AC34" s="11"/>
      <c r="AD34" s="12"/>
      <c r="AE34" s="12"/>
      <c r="AF34" s="12"/>
      <c r="AG34" s="12"/>
      <c r="AH34" s="12"/>
      <c r="AI34" s="12"/>
      <c r="AJ34" s="13"/>
      <c r="AK34" s="14"/>
      <c r="AL34" s="14"/>
      <c r="AM34" s="15"/>
      <c r="AN34" s="16"/>
      <c r="AO34" s="17"/>
    </row>
    <row r="35" spans="1:41" x14ac:dyDescent="0.25">
      <c r="A35" s="18"/>
      <c r="B35" s="18"/>
      <c r="C35" s="18"/>
      <c r="D35" s="9"/>
      <c r="E35" s="9"/>
      <c r="F35" s="9"/>
      <c r="G35" s="9"/>
      <c r="H35" s="9"/>
      <c r="I35" s="9"/>
      <c r="J35" s="9"/>
      <c r="K35" s="9"/>
      <c r="L35" s="9"/>
      <c r="M35" s="9"/>
      <c r="N35" s="9"/>
      <c r="O35" s="9"/>
      <c r="P35" s="19"/>
      <c r="Q35" s="19"/>
      <c r="R35" s="9"/>
      <c r="S35" s="9"/>
      <c r="T35" s="9"/>
      <c r="U35" s="9"/>
      <c r="V35" s="9"/>
      <c r="W35" s="9"/>
      <c r="X35" s="9"/>
      <c r="Y35" s="9"/>
      <c r="Z35" s="10"/>
      <c r="AA35" s="10"/>
      <c r="AB35" s="11"/>
      <c r="AC35" s="11"/>
      <c r="AD35" s="12"/>
      <c r="AE35" s="12"/>
      <c r="AF35" s="12"/>
      <c r="AG35" s="12"/>
      <c r="AH35" s="12"/>
      <c r="AI35" s="12"/>
      <c r="AJ35" s="13"/>
      <c r="AK35" s="14"/>
      <c r="AL35" s="14"/>
      <c r="AM35" s="15"/>
      <c r="AN35" s="16"/>
      <c r="AO35" s="17"/>
    </row>
    <row r="36" spans="1:41" x14ac:dyDescent="0.25">
      <c r="A36" s="18"/>
      <c r="B36" s="18"/>
      <c r="C36" s="18"/>
      <c r="D36" s="9"/>
      <c r="E36" s="9"/>
      <c r="F36" s="9"/>
      <c r="G36" s="9"/>
      <c r="H36" s="9"/>
      <c r="I36" s="9"/>
      <c r="J36" s="9"/>
      <c r="K36" s="9"/>
      <c r="L36" s="9"/>
      <c r="M36" s="9"/>
      <c r="N36" s="9"/>
      <c r="O36" s="9"/>
      <c r="P36" s="19"/>
      <c r="Q36" s="19"/>
      <c r="R36" s="9"/>
      <c r="S36" s="9"/>
      <c r="T36" s="9"/>
      <c r="U36" s="9"/>
      <c r="V36" s="9"/>
      <c r="W36" s="9"/>
      <c r="X36" s="9"/>
      <c r="Y36" s="9"/>
      <c r="Z36" s="10"/>
      <c r="AA36" s="10"/>
      <c r="AB36" s="11"/>
      <c r="AC36" s="11"/>
      <c r="AD36" s="12"/>
      <c r="AE36" s="12"/>
      <c r="AF36" s="12"/>
      <c r="AG36" s="12"/>
      <c r="AH36" s="12"/>
      <c r="AI36" s="12"/>
      <c r="AJ36" s="13"/>
      <c r="AK36" s="14"/>
      <c r="AL36" s="14"/>
      <c r="AM36" s="15"/>
      <c r="AN36" s="16"/>
      <c r="AO36" s="17"/>
    </row>
    <row r="37" spans="1:41" x14ac:dyDescent="0.25">
      <c r="A37" s="18"/>
      <c r="B37" s="18"/>
      <c r="C37" s="18"/>
      <c r="D37" s="9"/>
      <c r="E37" s="9"/>
      <c r="F37" s="9"/>
      <c r="G37" s="9"/>
      <c r="H37" s="9"/>
      <c r="I37" s="9"/>
      <c r="J37" s="9"/>
      <c r="K37" s="9"/>
      <c r="L37" s="9"/>
      <c r="M37" s="9"/>
      <c r="N37" s="9"/>
      <c r="O37" s="9"/>
      <c r="P37" s="19"/>
      <c r="Q37" s="19"/>
      <c r="R37" s="9"/>
      <c r="S37" s="9"/>
      <c r="T37" s="9"/>
      <c r="U37" s="9"/>
      <c r="V37" s="9"/>
      <c r="W37" s="9"/>
      <c r="X37" s="9"/>
      <c r="Y37" s="9"/>
      <c r="Z37" s="10"/>
      <c r="AA37" s="10"/>
      <c r="AB37" s="11"/>
      <c r="AC37" s="11"/>
      <c r="AD37" s="12"/>
      <c r="AE37" s="12"/>
      <c r="AF37" s="12"/>
      <c r="AG37" s="12"/>
      <c r="AH37" s="12"/>
      <c r="AI37" s="12"/>
      <c r="AJ37" s="13"/>
      <c r="AK37" s="14"/>
      <c r="AL37" s="14"/>
      <c r="AM37" s="15"/>
      <c r="AN37" s="16"/>
      <c r="AO37" s="17"/>
    </row>
    <row r="38" spans="1:41" x14ac:dyDescent="0.25">
      <c r="A38" s="18"/>
      <c r="B38" s="18"/>
      <c r="C38" s="18"/>
      <c r="D38" s="9"/>
      <c r="E38" s="9"/>
      <c r="F38" s="9"/>
      <c r="G38" s="9"/>
      <c r="H38" s="9"/>
      <c r="I38" s="9"/>
      <c r="J38" s="9"/>
      <c r="K38" s="9"/>
      <c r="L38" s="9"/>
      <c r="M38" s="9"/>
      <c r="N38" s="9"/>
      <c r="O38" s="9"/>
      <c r="P38" s="19"/>
      <c r="Q38" s="19"/>
      <c r="R38" s="9"/>
      <c r="S38" s="9"/>
      <c r="T38" s="9"/>
      <c r="U38" s="9"/>
      <c r="V38" s="9"/>
      <c r="W38" s="9"/>
      <c r="X38" s="9"/>
      <c r="Y38" s="9"/>
      <c r="Z38" s="10"/>
      <c r="AA38" s="10"/>
      <c r="AB38" s="11"/>
      <c r="AC38" s="11"/>
      <c r="AD38" s="12"/>
      <c r="AE38" s="12"/>
      <c r="AF38" s="12"/>
      <c r="AG38" s="12"/>
      <c r="AH38" s="12"/>
      <c r="AI38" s="12"/>
      <c r="AJ38" s="13"/>
      <c r="AK38" s="14"/>
      <c r="AL38" s="14"/>
      <c r="AM38" s="15"/>
      <c r="AN38" s="16"/>
      <c r="AO38" s="17"/>
    </row>
    <row r="39" spans="1:41" x14ac:dyDescent="0.25">
      <c r="A39" s="18"/>
      <c r="B39" s="18"/>
      <c r="C39" s="18"/>
      <c r="D39" s="9"/>
      <c r="E39" s="9"/>
      <c r="F39" s="9"/>
      <c r="G39" s="9"/>
      <c r="H39" s="9"/>
      <c r="I39" s="9"/>
      <c r="J39" s="9"/>
      <c r="K39" s="9"/>
      <c r="L39" s="9"/>
      <c r="M39" s="9"/>
      <c r="N39" s="9"/>
      <c r="O39" s="9"/>
      <c r="P39" s="19"/>
      <c r="Q39" s="19"/>
      <c r="R39" s="9"/>
      <c r="S39" s="9"/>
      <c r="T39" s="9"/>
      <c r="U39" s="9"/>
      <c r="V39" s="9"/>
      <c r="W39" s="9"/>
      <c r="X39" s="9"/>
      <c r="Y39" s="9"/>
      <c r="Z39" s="10"/>
      <c r="AA39" s="10"/>
      <c r="AB39" s="11"/>
      <c r="AC39" s="11"/>
      <c r="AD39" s="12"/>
      <c r="AE39" s="12"/>
      <c r="AF39" s="12"/>
      <c r="AG39" s="12"/>
      <c r="AH39" s="12"/>
      <c r="AI39" s="12"/>
      <c r="AJ39" s="13"/>
      <c r="AK39" s="14"/>
      <c r="AL39" s="14"/>
      <c r="AM39" s="15"/>
      <c r="AN39" s="16"/>
      <c r="AO39" s="17"/>
    </row>
    <row r="40" spans="1:41" x14ac:dyDescent="0.25">
      <c r="A40" s="18"/>
      <c r="B40" s="18"/>
      <c r="C40" s="18"/>
      <c r="D40" s="9"/>
      <c r="E40" s="9"/>
      <c r="F40" s="9"/>
      <c r="G40" s="9"/>
      <c r="H40" s="9"/>
      <c r="I40" s="9"/>
      <c r="J40" s="9"/>
      <c r="K40" s="9"/>
      <c r="L40" s="9"/>
      <c r="M40" s="9"/>
      <c r="N40" s="9"/>
      <c r="O40" s="9"/>
      <c r="P40" s="19"/>
      <c r="Q40" s="19"/>
      <c r="R40" s="9"/>
      <c r="S40" s="9"/>
      <c r="T40" s="9"/>
      <c r="U40" s="9"/>
      <c r="V40" s="9"/>
      <c r="W40" s="9"/>
      <c r="X40" s="9"/>
      <c r="Y40" s="9"/>
      <c r="Z40" s="10"/>
      <c r="AA40" s="10"/>
      <c r="AB40" s="11"/>
      <c r="AC40" s="11"/>
      <c r="AD40" s="12"/>
      <c r="AE40" s="12"/>
      <c r="AF40" s="12"/>
      <c r="AG40" s="12"/>
      <c r="AH40" s="12"/>
      <c r="AI40" s="12"/>
      <c r="AJ40" s="13"/>
      <c r="AK40" s="14"/>
      <c r="AL40" s="14"/>
      <c r="AM40" s="15"/>
      <c r="AN40" s="16"/>
      <c r="AO40" s="17"/>
    </row>
    <row r="41" spans="1:41" x14ac:dyDescent="0.25">
      <c r="A41" s="18"/>
      <c r="B41" s="18"/>
      <c r="C41" s="18"/>
      <c r="D41" s="9"/>
      <c r="E41" s="9"/>
      <c r="F41" s="9"/>
      <c r="G41" s="9"/>
      <c r="H41" s="9"/>
      <c r="I41" s="9"/>
      <c r="J41" s="9"/>
      <c r="K41" s="9"/>
      <c r="L41" s="9"/>
      <c r="M41" s="9"/>
      <c r="N41" s="9"/>
      <c r="O41" s="9"/>
      <c r="P41" s="19"/>
      <c r="Q41" s="19"/>
      <c r="R41" s="9"/>
      <c r="S41" s="9"/>
      <c r="T41" s="9"/>
      <c r="U41" s="9"/>
      <c r="V41" s="9"/>
      <c r="W41" s="9"/>
      <c r="X41" s="9"/>
      <c r="Y41" s="9"/>
      <c r="Z41" s="10"/>
      <c r="AA41" s="10"/>
      <c r="AB41" s="11"/>
      <c r="AC41" s="11"/>
      <c r="AD41" s="12"/>
      <c r="AE41" s="12"/>
      <c r="AF41" s="12"/>
      <c r="AG41" s="12"/>
      <c r="AH41" s="12"/>
      <c r="AI41" s="12"/>
      <c r="AJ41" s="13"/>
      <c r="AK41" s="14"/>
      <c r="AL41" s="14"/>
      <c r="AM41" s="15"/>
      <c r="AN41" s="16"/>
      <c r="AO41" s="17"/>
    </row>
    <row r="42" spans="1:41" x14ac:dyDescent="0.25">
      <c r="A42" s="18"/>
      <c r="B42" s="18"/>
      <c r="C42" s="18"/>
      <c r="D42" s="9"/>
      <c r="E42" s="9"/>
      <c r="F42" s="9"/>
      <c r="G42" s="9"/>
      <c r="H42" s="9"/>
      <c r="I42" s="9"/>
      <c r="J42" s="9"/>
      <c r="K42" s="9"/>
      <c r="L42" s="9"/>
      <c r="M42" s="9"/>
      <c r="N42" s="9"/>
      <c r="O42" s="9"/>
      <c r="P42" s="19"/>
      <c r="Q42" s="19"/>
      <c r="R42" s="9"/>
      <c r="S42" s="9"/>
      <c r="T42" s="9"/>
      <c r="U42" s="9"/>
      <c r="V42" s="9"/>
      <c r="W42" s="9"/>
      <c r="X42" s="9"/>
      <c r="Y42" s="9"/>
      <c r="Z42" s="10"/>
      <c r="AA42" s="10"/>
      <c r="AB42" s="11"/>
      <c r="AC42" s="11"/>
      <c r="AD42" s="12"/>
      <c r="AE42" s="12"/>
      <c r="AF42" s="12"/>
      <c r="AG42" s="12"/>
      <c r="AH42" s="12"/>
      <c r="AI42" s="12"/>
      <c r="AJ42" s="13"/>
      <c r="AK42" s="14"/>
      <c r="AL42" s="14"/>
      <c r="AM42" s="15"/>
      <c r="AN42" s="16"/>
      <c r="AO42" s="17"/>
    </row>
    <row r="43" spans="1:41" x14ac:dyDescent="0.25">
      <c r="A43" s="18"/>
      <c r="B43" s="18"/>
      <c r="C43" s="18"/>
      <c r="D43" s="9"/>
      <c r="E43" s="9"/>
      <c r="F43" s="9"/>
      <c r="G43" s="9"/>
      <c r="H43" s="9"/>
      <c r="I43" s="9"/>
      <c r="J43" s="9"/>
      <c r="K43" s="9"/>
      <c r="L43" s="9"/>
      <c r="M43" s="9"/>
      <c r="N43" s="9"/>
      <c r="O43" s="9"/>
      <c r="P43" s="19"/>
      <c r="Q43" s="19"/>
      <c r="R43" s="9"/>
      <c r="S43" s="9"/>
      <c r="T43" s="9"/>
      <c r="U43" s="9"/>
      <c r="V43" s="9"/>
      <c r="W43" s="9"/>
      <c r="X43" s="9"/>
      <c r="Y43" s="9"/>
      <c r="Z43" s="10"/>
      <c r="AA43" s="10"/>
      <c r="AB43" s="11"/>
      <c r="AC43" s="11"/>
      <c r="AD43" s="12"/>
      <c r="AE43" s="12"/>
      <c r="AF43" s="12"/>
      <c r="AG43" s="12"/>
      <c r="AH43" s="12"/>
      <c r="AI43" s="12"/>
      <c r="AJ43" s="13"/>
      <c r="AK43" s="14"/>
      <c r="AL43" s="14"/>
      <c r="AM43" s="15"/>
      <c r="AN43" s="16"/>
      <c r="AO43" s="17"/>
    </row>
    <row r="44" spans="1:41" x14ac:dyDescent="0.25">
      <c r="A44" s="18"/>
      <c r="B44" s="18"/>
      <c r="C44" s="18"/>
      <c r="D44" s="9"/>
      <c r="E44" s="9"/>
      <c r="F44" s="9"/>
      <c r="G44" s="9"/>
      <c r="H44" s="9"/>
      <c r="I44" s="9"/>
      <c r="J44" s="9"/>
      <c r="K44" s="9"/>
      <c r="L44" s="9"/>
      <c r="M44" s="9"/>
      <c r="N44" s="9"/>
      <c r="O44" s="9"/>
      <c r="P44" s="19"/>
      <c r="Q44" s="19"/>
      <c r="R44" s="9"/>
      <c r="S44" s="9"/>
      <c r="T44" s="9"/>
      <c r="U44" s="9"/>
      <c r="V44" s="9"/>
      <c r="W44" s="9"/>
      <c r="X44" s="9"/>
      <c r="Y44" s="9"/>
      <c r="Z44" s="10"/>
      <c r="AA44" s="10"/>
      <c r="AB44" s="11"/>
      <c r="AC44" s="11"/>
      <c r="AD44" s="12"/>
      <c r="AE44" s="12"/>
      <c r="AF44" s="12"/>
      <c r="AG44" s="12"/>
      <c r="AH44" s="12"/>
      <c r="AI44" s="12"/>
      <c r="AJ44" s="13"/>
      <c r="AK44" s="14"/>
      <c r="AL44" s="14"/>
      <c r="AM44" s="15"/>
      <c r="AN44" s="16"/>
      <c r="AO44" s="17"/>
    </row>
    <row r="45" spans="1:41" x14ac:dyDescent="0.25">
      <c r="A45" s="18"/>
      <c r="B45" s="18"/>
      <c r="C45" s="18"/>
      <c r="D45" s="9"/>
      <c r="E45" s="9"/>
      <c r="F45" s="9"/>
      <c r="G45" s="9"/>
      <c r="H45" s="9"/>
      <c r="I45" s="9"/>
      <c r="J45" s="9"/>
      <c r="K45" s="9"/>
      <c r="L45" s="9"/>
      <c r="M45" s="9"/>
      <c r="N45" s="9"/>
      <c r="O45" s="9"/>
      <c r="P45" s="19"/>
      <c r="Q45" s="19"/>
      <c r="R45" s="9"/>
      <c r="S45" s="9"/>
      <c r="T45" s="9"/>
      <c r="U45" s="9"/>
      <c r="V45" s="9"/>
      <c r="W45" s="9"/>
      <c r="X45" s="9"/>
      <c r="Y45" s="9"/>
      <c r="Z45" s="10"/>
      <c r="AA45" s="10"/>
      <c r="AB45" s="11"/>
      <c r="AC45" s="11"/>
      <c r="AD45" s="12"/>
      <c r="AE45" s="12"/>
      <c r="AF45" s="12"/>
      <c r="AG45" s="12"/>
      <c r="AH45" s="12"/>
      <c r="AI45" s="12"/>
      <c r="AJ45" s="13"/>
      <c r="AK45" s="14"/>
      <c r="AL45" s="14"/>
      <c r="AM45" s="15"/>
      <c r="AN45" s="16"/>
      <c r="AO45" s="17"/>
    </row>
    <row r="46" spans="1:41" x14ac:dyDescent="0.25">
      <c r="A46" s="18"/>
      <c r="B46" s="18"/>
      <c r="C46" s="18"/>
      <c r="D46" s="9"/>
      <c r="E46" s="9"/>
      <c r="F46" s="9"/>
      <c r="G46" s="9"/>
      <c r="H46" s="9"/>
      <c r="I46" s="9"/>
      <c r="J46" s="9"/>
      <c r="K46" s="9"/>
      <c r="L46" s="9"/>
      <c r="M46" s="9"/>
      <c r="N46" s="9"/>
      <c r="O46" s="9"/>
      <c r="P46" s="19"/>
      <c r="Q46" s="19"/>
      <c r="R46" s="9"/>
      <c r="S46" s="9"/>
      <c r="T46" s="9"/>
      <c r="U46" s="9"/>
      <c r="V46" s="9"/>
      <c r="W46" s="9"/>
      <c r="X46" s="9"/>
      <c r="Y46" s="9"/>
      <c r="Z46" s="10"/>
      <c r="AA46" s="10"/>
      <c r="AB46" s="11"/>
      <c r="AC46" s="11"/>
      <c r="AD46" s="12"/>
      <c r="AE46" s="12"/>
      <c r="AF46" s="12"/>
      <c r="AG46" s="12"/>
      <c r="AH46" s="12"/>
      <c r="AI46" s="12"/>
      <c r="AJ46" s="13"/>
      <c r="AK46" s="14"/>
      <c r="AL46" s="14"/>
      <c r="AM46" s="15"/>
      <c r="AN46" s="16"/>
      <c r="AO46" s="17"/>
    </row>
    <row r="47" spans="1:41" x14ac:dyDescent="0.25">
      <c r="A47" s="18"/>
      <c r="B47" s="18"/>
      <c r="C47" s="18"/>
      <c r="D47" s="9"/>
      <c r="E47" s="9"/>
      <c r="F47" s="9"/>
      <c r="G47" s="9"/>
      <c r="H47" s="9"/>
      <c r="I47" s="9"/>
      <c r="J47" s="9"/>
      <c r="K47" s="9"/>
      <c r="L47" s="9"/>
      <c r="M47" s="9"/>
      <c r="N47" s="9"/>
      <c r="O47" s="9"/>
      <c r="P47" s="19"/>
      <c r="Q47" s="19"/>
      <c r="R47" s="9"/>
      <c r="S47" s="9"/>
      <c r="T47" s="9"/>
      <c r="U47" s="9"/>
      <c r="V47" s="9"/>
      <c r="W47" s="9"/>
      <c r="X47" s="9"/>
      <c r="Y47" s="9"/>
      <c r="Z47" s="10"/>
      <c r="AA47" s="10"/>
      <c r="AB47" s="11"/>
      <c r="AC47" s="11"/>
      <c r="AD47" s="12"/>
      <c r="AE47" s="12"/>
      <c r="AF47" s="12"/>
      <c r="AG47" s="12"/>
      <c r="AH47" s="12"/>
      <c r="AI47" s="12"/>
      <c r="AJ47" s="13"/>
      <c r="AK47" s="14"/>
      <c r="AL47" s="14"/>
      <c r="AM47" s="15"/>
      <c r="AN47" s="16"/>
      <c r="AO47" s="17"/>
    </row>
    <row r="48" spans="1:41" x14ac:dyDescent="0.25">
      <c r="A48" s="18"/>
      <c r="B48" s="18"/>
      <c r="C48" s="18"/>
      <c r="D48" s="9"/>
      <c r="E48" s="9"/>
      <c r="F48" s="9"/>
      <c r="G48" s="9"/>
      <c r="H48" s="9"/>
      <c r="I48" s="9"/>
      <c r="J48" s="9"/>
      <c r="K48" s="9"/>
      <c r="L48" s="9"/>
      <c r="M48" s="9"/>
      <c r="N48" s="9"/>
      <c r="O48" s="9"/>
      <c r="P48" s="19"/>
      <c r="Q48" s="19"/>
      <c r="R48" s="9"/>
      <c r="S48" s="9"/>
      <c r="T48" s="9"/>
      <c r="U48" s="9"/>
      <c r="V48" s="9"/>
      <c r="W48" s="9"/>
      <c r="X48" s="9"/>
      <c r="Y48" s="9"/>
      <c r="Z48" s="10"/>
      <c r="AA48" s="10"/>
      <c r="AB48" s="11"/>
      <c r="AC48" s="11"/>
      <c r="AD48" s="12"/>
      <c r="AE48" s="12"/>
      <c r="AF48" s="12"/>
      <c r="AG48" s="12"/>
      <c r="AH48" s="12"/>
      <c r="AI48" s="12"/>
      <c r="AJ48" s="13"/>
      <c r="AK48" s="14"/>
      <c r="AL48" s="14"/>
      <c r="AM48" s="15"/>
      <c r="AN48" s="16"/>
      <c r="AO48" s="17"/>
    </row>
    <row r="49" spans="1:41" x14ac:dyDescent="0.25">
      <c r="A49" s="18"/>
      <c r="B49" s="18"/>
      <c r="C49" s="18"/>
      <c r="D49" s="9"/>
      <c r="E49" s="9"/>
      <c r="F49" s="9"/>
      <c r="G49" s="9"/>
      <c r="H49" s="9"/>
      <c r="I49" s="9"/>
      <c r="J49" s="9"/>
      <c r="K49" s="9"/>
      <c r="L49" s="9"/>
      <c r="M49" s="9"/>
      <c r="N49" s="9"/>
      <c r="O49" s="9"/>
      <c r="P49" s="19"/>
      <c r="Q49" s="19"/>
      <c r="R49" s="9"/>
      <c r="S49" s="9"/>
      <c r="T49" s="9"/>
      <c r="U49" s="9"/>
      <c r="V49" s="9"/>
      <c r="W49" s="9"/>
      <c r="X49" s="9"/>
      <c r="Y49" s="9"/>
      <c r="Z49" s="10"/>
      <c r="AA49" s="10"/>
      <c r="AB49" s="11"/>
      <c r="AC49" s="11"/>
      <c r="AD49" s="12"/>
      <c r="AE49" s="12"/>
      <c r="AF49" s="12"/>
      <c r="AG49" s="12"/>
      <c r="AH49" s="12"/>
      <c r="AI49" s="12"/>
      <c r="AJ49" s="13"/>
      <c r="AK49" s="14"/>
      <c r="AL49" s="14"/>
      <c r="AM49" s="15"/>
      <c r="AN49" s="16"/>
      <c r="AO49" s="17"/>
    </row>
    <row r="50" spans="1:41" x14ac:dyDescent="0.25">
      <c r="A50" s="18"/>
      <c r="B50" s="18"/>
      <c r="C50" s="18"/>
      <c r="D50" s="9"/>
      <c r="E50" s="9"/>
      <c r="F50" s="9"/>
      <c r="G50" s="9"/>
      <c r="H50" s="9"/>
      <c r="I50" s="9"/>
      <c r="J50" s="9"/>
      <c r="K50" s="9"/>
      <c r="L50" s="9"/>
      <c r="M50" s="9"/>
      <c r="N50" s="9"/>
      <c r="O50" s="9"/>
      <c r="P50" s="19"/>
      <c r="Q50" s="19"/>
      <c r="R50" s="9"/>
      <c r="S50" s="9"/>
      <c r="T50" s="9"/>
      <c r="U50" s="9"/>
      <c r="V50" s="9"/>
      <c r="W50" s="9"/>
      <c r="X50" s="9"/>
      <c r="Y50" s="9"/>
      <c r="Z50" s="10"/>
      <c r="AA50" s="10"/>
      <c r="AB50" s="11"/>
      <c r="AC50" s="11"/>
      <c r="AD50" s="12"/>
      <c r="AE50" s="12"/>
      <c r="AF50" s="12"/>
      <c r="AG50" s="12"/>
      <c r="AH50" s="12"/>
      <c r="AI50" s="12"/>
      <c r="AJ50" s="13"/>
      <c r="AK50" s="14"/>
      <c r="AL50" s="14"/>
      <c r="AM50" s="15"/>
      <c r="AN50" s="16"/>
      <c r="AO50" s="17"/>
    </row>
    <row r="51" spans="1:41" x14ac:dyDescent="0.25">
      <c r="A51" s="18"/>
      <c r="B51" s="18"/>
      <c r="C51" s="18"/>
      <c r="D51" s="9"/>
      <c r="E51" s="9"/>
      <c r="F51" s="9"/>
      <c r="G51" s="9"/>
      <c r="H51" s="9"/>
      <c r="I51" s="9"/>
      <c r="J51" s="9"/>
      <c r="K51" s="9"/>
      <c r="L51" s="9"/>
      <c r="M51" s="9"/>
      <c r="N51" s="9"/>
      <c r="O51" s="9"/>
      <c r="P51" s="19"/>
      <c r="Q51" s="19"/>
      <c r="R51" s="9"/>
      <c r="S51" s="9"/>
      <c r="T51" s="9"/>
      <c r="U51" s="9"/>
      <c r="V51" s="9"/>
      <c r="W51" s="9"/>
      <c r="X51" s="9"/>
      <c r="Y51" s="9"/>
      <c r="Z51" s="10"/>
      <c r="AA51" s="10"/>
      <c r="AB51" s="11"/>
      <c r="AC51" s="11"/>
      <c r="AD51" s="12"/>
      <c r="AE51" s="12"/>
      <c r="AF51" s="12"/>
      <c r="AG51" s="12"/>
      <c r="AH51" s="12"/>
      <c r="AI51" s="12"/>
      <c r="AJ51" s="13"/>
      <c r="AK51" s="14"/>
      <c r="AL51" s="14"/>
      <c r="AM51" s="15"/>
      <c r="AN51" s="16"/>
      <c r="AO51" s="17"/>
    </row>
    <row r="52" spans="1:41" x14ac:dyDescent="0.25">
      <c r="A52" s="18"/>
      <c r="B52" s="18"/>
      <c r="C52" s="18"/>
      <c r="D52" s="9"/>
      <c r="E52" s="9"/>
      <c r="F52" s="9"/>
      <c r="G52" s="9"/>
      <c r="H52" s="9"/>
      <c r="I52" s="9"/>
      <c r="J52" s="9"/>
      <c r="K52" s="9"/>
      <c r="L52" s="9"/>
      <c r="M52" s="9"/>
      <c r="N52" s="9"/>
      <c r="O52" s="9"/>
      <c r="P52" s="19"/>
      <c r="Q52" s="19"/>
      <c r="R52" s="9"/>
      <c r="S52" s="9"/>
      <c r="T52" s="9"/>
      <c r="U52" s="9"/>
      <c r="V52" s="9"/>
      <c r="W52" s="9"/>
      <c r="X52" s="9"/>
      <c r="Y52" s="9"/>
      <c r="Z52" s="10"/>
      <c r="AA52" s="10"/>
      <c r="AB52" s="11"/>
      <c r="AC52" s="11"/>
      <c r="AD52" s="12"/>
      <c r="AE52" s="12"/>
      <c r="AF52" s="12"/>
      <c r="AG52" s="12"/>
      <c r="AH52" s="12"/>
      <c r="AI52" s="12"/>
      <c r="AJ52" s="13"/>
      <c r="AK52" s="14"/>
      <c r="AL52" s="14"/>
      <c r="AM52" s="15"/>
      <c r="AN52" s="16"/>
      <c r="AO52" s="17"/>
    </row>
    <row r="53" spans="1:41" x14ac:dyDescent="0.25">
      <c r="A53" s="18"/>
      <c r="B53" s="18"/>
      <c r="C53" s="18"/>
      <c r="D53" s="9"/>
      <c r="E53" s="9"/>
      <c r="F53" s="9"/>
      <c r="G53" s="9"/>
      <c r="H53" s="9"/>
      <c r="I53" s="9"/>
      <c r="J53" s="9"/>
      <c r="K53" s="9"/>
      <c r="L53" s="9"/>
      <c r="M53" s="9"/>
      <c r="N53" s="9"/>
      <c r="O53" s="9"/>
      <c r="P53" s="19"/>
      <c r="Q53" s="19"/>
      <c r="R53" s="9"/>
      <c r="S53" s="9"/>
      <c r="T53" s="9"/>
      <c r="U53" s="9"/>
      <c r="V53" s="9"/>
      <c r="W53" s="9"/>
      <c r="X53" s="9"/>
      <c r="Y53" s="9"/>
      <c r="Z53" s="10"/>
      <c r="AA53" s="10"/>
      <c r="AB53" s="11"/>
      <c r="AC53" s="11"/>
      <c r="AD53" s="12"/>
      <c r="AE53" s="12"/>
      <c r="AF53" s="12"/>
      <c r="AG53" s="12"/>
      <c r="AH53" s="12"/>
      <c r="AI53" s="12"/>
      <c r="AJ53" s="13"/>
      <c r="AK53" s="14"/>
      <c r="AL53" s="14"/>
      <c r="AM53" s="15"/>
      <c r="AN53" s="16"/>
      <c r="AO53" s="17"/>
    </row>
    <row r="54" spans="1:41" x14ac:dyDescent="0.25">
      <c r="A54" s="18"/>
      <c r="B54" s="18"/>
      <c r="C54" s="18"/>
      <c r="D54" s="9"/>
      <c r="E54" s="9"/>
      <c r="F54" s="9"/>
      <c r="G54" s="9"/>
      <c r="H54" s="9"/>
      <c r="I54" s="9"/>
      <c r="J54" s="9"/>
      <c r="K54" s="9"/>
      <c r="L54" s="9"/>
      <c r="M54" s="9"/>
      <c r="N54" s="9"/>
      <c r="O54" s="9"/>
      <c r="P54" s="19"/>
      <c r="Q54" s="19"/>
      <c r="R54" s="9"/>
      <c r="S54" s="9"/>
      <c r="T54" s="9"/>
      <c r="U54" s="9"/>
      <c r="V54" s="9"/>
      <c r="W54" s="9"/>
      <c r="X54" s="9"/>
      <c r="Y54" s="9"/>
      <c r="Z54" s="10"/>
      <c r="AA54" s="10"/>
      <c r="AB54" s="11"/>
      <c r="AC54" s="11"/>
      <c r="AD54" s="12"/>
      <c r="AE54" s="12"/>
      <c r="AF54" s="12"/>
      <c r="AG54" s="12"/>
      <c r="AH54" s="12"/>
      <c r="AI54" s="12"/>
      <c r="AJ54" s="13"/>
      <c r="AK54" s="14"/>
      <c r="AL54" s="14"/>
      <c r="AM54" s="15"/>
      <c r="AN54" s="16"/>
      <c r="AO54" s="17"/>
    </row>
    <row r="55" spans="1:41" x14ac:dyDescent="0.25">
      <c r="A55" s="18"/>
      <c r="B55" s="18"/>
      <c r="C55" s="18"/>
      <c r="D55" s="9"/>
      <c r="E55" s="9"/>
      <c r="F55" s="9"/>
      <c r="G55" s="9"/>
      <c r="H55" s="9"/>
      <c r="I55" s="9"/>
      <c r="J55" s="9"/>
      <c r="K55" s="9"/>
      <c r="L55" s="9"/>
      <c r="M55" s="9"/>
      <c r="N55" s="9"/>
      <c r="O55" s="9"/>
      <c r="P55" s="19"/>
      <c r="Q55" s="19"/>
      <c r="R55" s="9"/>
      <c r="S55" s="9"/>
      <c r="T55" s="9"/>
      <c r="U55" s="9"/>
      <c r="V55" s="9"/>
      <c r="W55" s="9"/>
      <c r="X55" s="9"/>
      <c r="Y55" s="9"/>
      <c r="Z55" s="10"/>
      <c r="AA55" s="10"/>
      <c r="AB55" s="11"/>
      <c r="AC55" s="11"/>
      <c r="AD55" s="12"/>
      <c r="AE55" s="12"/>
      <c r="AF55" s="12"/>
      <c r="AG55" s="12"/>
      <c r="AH55" s="12"/>
      <c r="AI55" s="12"/>
      <c r="AJ55" s="13"/>
      <c r="AK55" s="14"/>
      <c r="AL55" s="14"/>
      <c r="AM55" s="15"/>
      <c r="AN55" s="16"/>
      <c r="AO55" s="17"/>
    </row>
    <row r="56" spans="1:41" x14ac:dyDescent="0.25">
      <c r="A56" s="18"/>
      <c r="B56" s="18"/>
      <c r="C56" s="18"/>
      <c r="D56" s="9"/>
      <c r="E56" s="9"/>
      <c r="F56" s="9"/>
      <c r="G56" s="9"/>
      <c r="H56" s="9"/>
      <c r="I56" s="9"/>
      <c r="J56" s="9"/>
      <c r="K56" s="9"/>
      <c r="L56" s="9"/>
      <c r="M56" s="9"/>
      <c r="N56" s="9"/>
      <c r="O56" s="9"/>
      <c r="P56" s="19"/>
      <c r="Q56" s="19"/>
      <c r="R56" s="9"/>
      <c r="S56" s="9"/>
      <c r="T56" s="9"/>
      <c r="U56" s="9"/>
      <c r="V56" s="9"/>
      <c r="W56" s="9"/>
      <c r="X56" s="9"/>
      <c r="Y56" s="9"/>
      <c r="Z56" s="10"/>
      <c r="AA56" s="10"/>
      <c r="AB56" s="11"/>
      <c r="AC56" s="11"/>
      <c r="AD56" s="12"/>
      <c r="AE56" s="12"/>
      <c r="AF56" s="12"/>
      <c r="AG56" s="12"/>
      <c r="AH56" s="12"/>
      <c r="AI56" s="12"/>
      <c r="AJ56" s="13"/>
      <c r="AK56" s="14"/>
      <c r="AL56" s="14"/>
      <c r="AM56" s="15"/>
      <c r="AN56" s="16"/>
      <c r="AO56" s="17"/>
    </row>
    <row r="57" spans="1:41" x14ac:dyDescent="0.25">
      <c r="A57" s="18"/>
      <c r="B57" s="18"/>
      <c r="C57" s="18"/>
      <c r="D57" s="9"/>
      <c r="E57" s="9"/>
      <c r="F57" s="9"/>
      <c r="G57" s="9"/>
      <c r="H57" s="9"/>
      <c r="I57" s="9"/>
      <c r="J57" s="9"/>
      <c r="K57" s="9"/>
      <c r="L57" s="9"/>
      <c r="M57" s="9"/>
      <c r="N57" s="9"/>
      <c r="O57" s="9"/>
      <c r="P57" s="19"/>
      <c r="Q57" s="19"/>
      <c r="R57" s="9"/>
      <c r="S57" s="9"/>
      <c r="T57" s="9"/>
      <c r="U57" s="9"/>
      <c r="V57" s="9"/>
      <c r="W57" s="9"/>
      <c r="X57" s="9"/>
      <c r="Y57" s="9"/>
      <c r="Z57" s="10"/>
      <c r="AA57" s="10"/>
      <c r="AB57" s="11"/>
      <c r="AC57" s="11"/>
      <c r="AD57" s="12"/>
      <c r="AE57" s="12"/>
      <c r="AF57" s="12"/>
      <c r="AG57" s="12"/>
      <c r="AH57" s="12"/>
      <c r="AI57" s="12"/>
      <c r="AJ57" s="13"/>
      <c r="AK57" s="14"/>
      <c r="AL57" s="14"/>
      <c r="AM57" s="15"/>
      <c r="AN57" s="16"/>
      <c r="AO57" s="17"/>
    </row>
    <row r="58" spans="1:41" x14ac:dyDescent="0.25">
      <c r="A58" s="18"/>
      <c r="B58" s="18"/>
      <c r="C58" s="18"/>
      <c r="D58" s="9"/>
      <c r="E58" s="9"/>
      <c r="F58" s="9"/>
      <c r="G58" s="9"/>
      <c r="H58" s="9"/>
      <c r="I58" s="9"/>
      <c r="J58" s="9"/>
      <c r="K58" s="9"/>
      <c r="L58" s="9"/>
      <c r="M58" s="9"/>
      <c r="N58" s="9"/>
      <c r="O58" s="9"/>
      <c r="P58" s="19"/>
      <c r="Q58" s="19"/>
      <c r="R58" s="9"/>
      <c r="S58" s="9"/>
      <c r="T58" s="9"/>
      <c r="U58" s="9"/>
      <c r="V58" s="9"/>
      <c r="W58" s="9"/>
      <c r="X58" s="9"/>
      <c r="Y58" s="9"/>
      <c r="Z58" s="10"/>
      <c r="AA58" s="10"/>
      <c r="AB58" s="11"/>
      <c r="AC58" s="11"/>
      <c r="AD58" s="12"/>
      <c r="AE58" s="12"/>
      <c r="AF58" s="12"/>
      <c r="AG58" s="12"/>
      <c r="AH58" s="12"/>
      <c r="AI58" s="12"/>
      <c r="AJ58" s="13"/>
      <c r="AK58" s="14"/>
      <c r="AL58" s="14"/>
      <c r="AM58" s="15"/>
      <c r="AN58" s="16"/>
      <c r="AO58" s="17"/>
    </row>
    <row r="59" spans="1:41" x14ac:dyDescent="0.25">
      <c r="A59" s="18"/>
      <c r="B59" s="18"/>
      <c r="C59" s="18"/>
      <c r="D59" s="9"/>
      <c r="E59" s="9"/>
      <c r="F59" s="9"/>
      <c r="G59" s="9"/>
      <c r="H59" s="9"/>
      <c r="I59" s="9"/>
      <c r="J59" s="9"/>
      <c r="K59" s="9"/>
      <c r="L59" s="9"/>
      <c r="M59" s="9"/>
      <c r="N59" s="9"/>
      <c r="O59" s="9"/>
      <c r="P59" s="19"/>
      <c r="Q59" s="19"/>
      <c r="R59" s="9"/>
      <c r="S59" s="9"/>
      <c r="T59" s="9"/>
      <c r="U59" s="9"/>
      <c r="V59" s="9"/>
      <c r="W59" s="9"/>
      <c r="X59" s="9"/>
      <c r="Y59" s="9"/>
      <c r="Z59" s="10"/>
      <c r="AA59" s="10"/>
      <c r="AB59" s="11"/>
      <c r="AC59" s="11"/>
      <c r="AD59" s="12"/>
      <c r="AE59" s="12"/>
      <c r="AF59" s="12"/>
      <c r="AG59" s="12"/>
      <c r="AH59" s="12"/>
      <c r="AI59" s="12"/>
      <c r="AJ59" s="13"/>
      <c r="AK59" s="14"/>
      <c r="AL59" s="14"/>
      <c r="AM59" s="15"/>
      <c r="AN59" s="16"/>
      <c r="AO59" s="17"/>
    </row>
    <row r="60" spans="1:41" x14ac:dyDescent="0.25">
      <c r="A60" s="18"/>
      <c r="B60" s="18"/>
      <c r="C60" s="18"/>
      <c r="D60" s="9"/>
      <c r="E60" s="9"/>
      <c r="F60" s="9"/>
      <c r="G60" s="9"/>
      <c r="H60" s="9"/>
      <c r="I60" s="9"/>
      <c r="J60" s="9"/>
      <c r="K60" s="9"/>
      <c r="L60" s="9"/>
      <c r="M60" s="9"/>
      <c r="N60" s="9"/>
      <c r="O60" s="9"/>
      <c r="P60" s="19"/>
      <c r="Q60" s="19"/>
      <c r="R60" s="9"/>
      <c r="S60" s="9"/>
      <c r="T60" s="9"/>
      <c r="U60" s="9"/>
      <c r="V60" s="9"/>
      <c r="W60" s="9"/>
      <c r="X60" s="9"/>
      <c r="Y60" s="9"/>
      <c r="Z60" s="10"/>
      <c r="AA60" s="10"/>
      <c r="AB60" s="11"/>
      <c r="AC60" s="11"/>
      <c r="AD60" s="12"/>
      <c r="AE60" s="12"/>
      <c r="AF60" s="12"/>
      <c r="AG60" s="12"/>
      <c r="AH60" s="12"/>
      <c r="AI60" s="12"/>
      <c r="AJ60" s="13"/>
      <c r="AK60" s="14"/>
      <c r="AL60" s="14"/>
      <c r="AM60" s="15"/>
      <c r="AN60" s="16"/>
      <c r="AO60" s="17"/>
    </row>
    <row r="61" spans="1:41" x14ac:dyDescent="0.25">
      <c r="A61" s="18"/>
      <c r="B61" s="18"/>
      <c r="C61" s="18"/>
      <c r="D61" s="9"/>
      <c r="E61" s="9"/>
      <c r="F61" s="9"/>
      <c r="G61" s="9"/>
      <c r="H61" s="9"/>
      <c r="I61" s="9"/>
      <c r="J61" s="9"/>
      <c r="K61" s="9"/>
      <c r="L61" s="9"/>
      <c r="M61" s="9"/>
      <c r="N61" s="9"/>
      <c r="O61" s="9"/>
      <c r="P61" s="19"/>
      <c r="Q61" s="19"/>
      <c r="R61" s="9"/>
      <c r="S61" s="9"/>
      <c r="T61" s="9"/>
      <c r="U61" s="9"/>
      <c r="V61" s="9"/>
      <c r="W61" s="9"/>
      <c r="X61" s="9"/>
      <c r="Y61" s="9"/>
      <c r="Z61" s="10"/>
      <c r="AA61" s="10"/>
      <c r="AB61" s="11"/>
      <c r="AC61" s="11"/>
      <c r="AD61" s="12"/>
      <c r="AE61" s="12"/>
      <c r="AF61" s="12"/>
      <c r="AG61" s="12"/>
      <c r="AH61" s="12"/>
      <c r="AI61" s="12"/>
      <c r="AJ61" s="13"/>
      <c r="AK61" s="14"/>
      <c r="AL61" s="14"/>
      <c r="AM61" s="15"/>
      <c r="AN61" s="16"/>
      <c r="AO61" s="17"/>
    </row>
    <row r="62" spans="1:41" x14ac:dyDescent="0.25">
      <c r="A62" s="18"/>
      <c r="B62" s="18"/>
      <c r="C62" s="18"/>
      <c r="D62" s="9"/>
      <c r="E62" s="9"/>
      <c r="F62" s="9"/>
      <c r="G62" s="9"/>
      <c r="H62" s="9"/>
      <c r="I62" s="9"/>
      <c r="J62" s="9"/>
      <c r="K62" s="9"/>
      <c r="L62" s="9"/>
      <c r="M62" s="9"/>
      <c r="N62" s="9"/>
      <c r="O62" s="9"/>
      <c r="P62" s="19"/>
      <c r="Q62" s="19"/>
      <c r="R62" s="9"/>
      <c r="S62" s="9"/>
      <c r="T62" s="9"/>
      <c r="U62" s="9"/>
      <c r="V62" s="9"/>
      <c r="W62" s="9"/>
      <c r="X62" s="9"/>
      <c r="Y62" s="9"/>
      <c r="Z62" s="10"/>
      <c r="AA62" s="10"/>
      <c r="AB62" s="11"/>
      <c r="AC62" s="11"/>
      <c r="AD62" s="12"/>
      <c r="AE62" s="12"/>
      <c r="AF62" s="12"/>
      <c r="AG62" s="12"/>
      <c r="AH62" s="12"/>
      <c r="AI62" s="12"/>
      <c r="AJ62" s="13"/>
      <c r="AK62" s="14"/>
      <c r="AL62" s="14"/>
      <c r="AM62" s="15"/>
      <c r="AN62" s="16"/>
      <c r="AO62" s="17"/>
    </row>
    <row r="63" spans="1:41" x14ac:dyDescent="0.25">
      <c r="A63" s="18"/>
      <c r="B63" s="18"/>
      <c r="C63" s="18"/>
      <c r="D63" s="9"/>
      <c r="E63" s="9"/>
      <c r="F63" s="9"/>
      <c r="G63" s="9"/>
      <c r="H63" s="9"/>
      <c r="I63" s="9"/>
      <c r="J63" s="9"/>
      <c r="K63" s="9"/>
      <c r="L63" s="9"/>
      <c r="M63" s="9"/>
      <c r="N63" s="9"/>
      <c r="O63" s="9"/>
      <c r="P63" s="19"/>
      <c r="Q63" s="19"/>
      <c r="R63" s="9"/>
      <c r="S63" s="9"/>
      <c r="T63" s="9"/>
      <c r="U63" s="9"/>
      <c r="V63" s="9"/>
      <c r="W63" s="9"/>
      <c r="X63" s="9"/>
      <c r="Y63" s="9"/>
      <c r="Z63" s="10"/>
      <c r="AA63" s="10"/>
      <c r="AB63" s="11"/>
      <c r="AC63" s="11"/>
      <c r="AD63" s="12"/>
      <c r="AE63" s="12"/>
      <c r="AF63" s="12"/>
      <c r="AG63" s="12"/>
      <c r="AH63" s="12"/>
      <c r="AI63" s="12"/>
      <c r="AJ63" s="13"/>
      <c r="AK63" s="14"/>
      <c r="AL63" s="14"/>
      <c r="AM63" s="15"/>
      <c r="AN63" s="16"/>
      <c r="AO63" s="17"/>
    </row>
    <row r="64" spans="1:41" x14ac:dyDescent="0.25">
      <c r="A64" s="18"/>
      <c r="B64" s="18"/>
      <c r="C64" s="18"/>
      <c r="D64" s="9"/>
      <c r="E64" s="9"/>
      <c r="F64" s="9"/>
      <c r="G64" s="9"/>
      <c r="H64" s="9"/>
      <c r="I64" s="9"/>
      <c r="J64" s="9"/>
      <c r="K64" s="9"/>
      <c r="L64" s="9"/>
      <c r="M64" s="9"/>
      <c r="N64" s="9"/>
      <c r="O64" s="9"/>
      <c r="P64" s="19"/>
      <c r="Q64" s="19"/>
      <c r="R64" s="9"/>
      <c r="S64" s="9"/>
      <c r="T64" s="9"/>
      <c r="U64" s="9"/>
      <c r="V64" s="9"/>
      <c r="W64" s="9"/>
      <c r="X64" s="9"/>
      <c r="Y64" s="9"/>
      <c r="Z64" s="10"/>
      <c r="AA64" s="10"/>
      <c r="AB64" s="11"/>
      <c r="AC64" s="11"/>
      <c r="AD64" s="12"/>
      <c r="AE64" s="12"/>
      <c r="AF64" s="12"/>
      <c r="AG64" s="12"/>
      <c r="AH64" s="12"/>
      <c r="AI64" s="12"/>
      <c r="AJ64" s="13"/>
      <c r="AK64" s="14"/>
      <c r="AL64" s="14"/>
      <c r="AM64" s="15"/>
      <c r="AN64" s="16"/>
      <c r="AO64" s="17"/>
    </row>
    <row r="65" spans="1:41" x14ac:dyDescent="0.25">
      <c r="A65" s="18"/>
      <c r="B65" s="18"/>
      <c r="C65" s="18"/>
      <c r="D65" s="9"/>
      <c r="E65" s="9"/>
      <c r="F65" s="9"/>
      <c r="G65" s="9"/>
      <c r="H65" s="9"/>
      <c r="I65" s="9"/>
      <c r="J65" s="9"/>
      <c r="K65" s="9"/>
      <c r="L65" s="9"/>
      <c r="M65" s="9"/>
      <c r="N65" s="9"/>
      <c r="O65" s="9"/>
      <c r="P65" s="19"/>
      <c r="Q65" s="19"/>
      <c r="R65" s="9"/>
      <c r="S65" s="9"/>
      <c r="T65" s="9"/>
      <c r="U65" s="9"/>
      <c r="V65" s="9"/>
      <c r="W65" s="9"/>
      <c r="X65" s="9"/>
      <c r="Y65" s="9"/>
      <c r="Z65" s="10"/>
      <c r="AA65" s="10"/>
      <c r="AB65" s="11"/>
      <c r="AC65" s="11"/>
      <c r="AD65" s="12"/>
      <c r="AE65" s="12"/>
      <c r="AF65" s="12"/>
      <c r="AG65" s="12"/>
      <c r="AH65" s="12"/>
      <c r="AI65" s="12"/>
      <c r="AJ65" s="13"/>
      <c r="AK65" s="14"/>
      <c r="AL65" s="14"/>
      <c r="AM65" s="15"/>
      <c r="AN65" s="16"/>
      <c r="AO65" s="17"/>
    </row>
    <row r="66" spans="1:41" x14ac:dyDescent="0.25">
      <c r="A66" s="18"/>
      <c r="B66" s="18"/>
      <c r="C66" s="18"/>
      <c r="D66" s="9"/>
      <c r="E66" s="9"/>
      <c r="F66" s="9"/>
      <c r="G66" s="9"/>
      <c r="H66" s="9"/>
      <c r="I66" s="9"/>
      <c r="J66" s="9"/>
      <c r="K66" s="9"/>
      <c r="L66" s="9"/>
      <c r="M66" s="9"/>
      <c r="N66" s="9"/>
      <c r="O66" s="9"/>
      <c r="P66" s="19"/>
      <c r="Q66" s="19"/>
      <c r="R66" s="9"/>
      <c r="S66" s="9"/>
      <c r="T66" s="9"/>
      <c r="U66" s="9"/>
      <c r="V66" s="9"/>
      <c r="W66" s="9"/>
      <c r="X66" s="9"/>
      <c r="Y66" s="9"/>
      <c r="Z66" s="10"/>
      <c r="AA66" s="10"/>
      <c r="AB66" s="11"/>
      <c r="AC66" s="11"/>
      <c r="AD66" s="12"/>
      <c r="AE66" s="12"/>
      <c r="AF66" s="12"/>
      <c r="AG66" s="12"/>
      <c r="AH66" s="12"/>
      <c r="AI66" s="12"/>
      <c r="AJ66" s="13"/>
      <c r="AK66" s="14"/>
      <c r="AL66" s="14"/>
      <c r="AM66" s="15"/>
      <c r="AN66" s="16"/>
      <c r="AO66" s="17"/>
    </row>
    <row r="67" spans="1:41" x14ac:dyDescent="0.25">
      <c r="A67" s="18"/>
      <c r="B67" s="18"/>
      <c r="C67" s="18"/>
      <c r="D67" s="9"/>
      <c r="E67" s="9"/>
      <c r="F67" s="9"/>
      <c r="G67" s="9"/>
      <c r="H67" s="9"/>
      <c r="I67" s="9"/>
      <c r="J67" s="9"/>
      <c r="K67" s="9"/>
      <c r="L67" s="9"/>
      <c r="M67" s="9"/>
      <c r="N67" s="9"/>
      <c r="O67" s="9"/>
      <c r="P67" s="19"/>
      <c r="Q67" s="19"/>
      <c r="R67" s="9"/>
      <c r="S67" s="9"/>
      <c r="T67" s="9"/>
      <c r="U67" s="9"/>
      <c r="V67" s="9"/>
      <c r="W67" s="9"/>
      <c r="X67" s="9"/>
      <c r="Y67" s="9"/>
      <c r="Z67" s="10"/>
      <c r="AA67" s="10"/>
      <c r="AB67" s="11"/>
      <c r="AC67" s="11"/>
      <c r="AD67" s="12"/>
      <c r="AE67" s="12"/>
      <c r="AF67" s="12"/>
      <c r="AG67" s="12"/>
      <c r="AH67" s="12"/>
      <c r="AI67" s="12"/>
      <c r="AJ67" s="13"/>
      <c r="AK67" s="14"/>
      <c r="AL67" s="14"/>
      <c r="AM67" s="15"/>
      <c r="AN67" s="16"/>
      <c r="AO67" s="17"/>
    </row>
    <row r="68" spans="1:41" x14ac:dyDescent="0.25">
      <c r="A68" s="18"/>
      <c r="B68" s="18"/>
      <c r="C68" s="18"/>
      <c r="D68" s="9"/>
      <c r="E68" s="9"/>
      <c r="F68" s="9"/>
      <c r="G68" s="9"/>
      <c r="H68" s="9"/>
      <c r="I68" s="9"/>
      <c r="J68" s="9"/>
      <c r="K68" s="9"/>
      <c r="L68" s="9"/>
      <c r="M68" s="9"/>
      <c r="N68" s="9"/>
      <c r="O68" s="9"/>
      <c r="P68" s="19"/>
      <c r="Q68" s="19"/>
      <c r="R68" s="9"/>
      <c r="S68" s="9"/>
      <c r="T68" s="9"/>
      <c r="U68" s="9"/>
      <c r="V68" s="9"/>
      <c r="W68" s="9"/>
      <c r="X68" s="9"/>
      <c r="Y68" s="9"/>
      <c r="Z68" s="10"/>
      <c r="AA68" s="10"/>
      <c r="AB68" s="11"/>
      <c r="AC68" s="11"/>
      <c r="AD68" s="12"/>
      <c r="AE68" s="12"/>
      <c r="AF68" s="12"/>
      <c r="AG68" s="12"/>
      <c r="AH68" s="12"/>
      <c r="AI68" s="12"/>
      <c r="AJ68" s="13"/>
      <c r="AK68" s="14"/>
      <c r="AL68" s="14"/>
      <c r="AM68" s="15"/>
      <c r="AN68" s="16"/>
      <c r="AO68" s="17"/>
    </row>
    <row r="69" spans="1:41" x14ac:dyDescent="0.25">
      <c r="A69" s="18"/>
      <c r="B69" s="18"/>
      <c r="C69" s="18"/>
      <c r="D69" s="9"/>
      <c r="E69" s="9"/>
      <c r="F69" s="9"/>
      <c r="G69" s="9"/>
      <c r="H69" s="9"/>
      <c r="I69" s="9"/>
      <c r="J69" s="9"/>
      <c r="K69" s="9"/>
      <c r="L69" s="9"/>
      <c r="M69" s="9"/>
      <c r="N69" s="9"/>
      <c r="O69" s="9"/>
      <c r="P69" s="19"/>
      <c r="Q69" s="19"/>
      <c r="R69" s="9"/>
      <c r="S69" s="9"/>
      <c r="T69" s="9"/>
      <c r="U69" s="9"/>
      <c r="V69" s="9"/>
      <c r="W69" s="9"/>
      <c r="X69" s="9"/>
      <c r="Y69" s="9"/>
      <c r="Z69" s="10"/>
      <c r="AA69" s="10"/>
      <c r="AB69" s="11"/>
      <c r="AC69" s="11"/>
      <c r="AD69" s="12"/>
      <c r="AE69" s="12"/>
      <c r="AF69" s="12"/>
      <c r="AG69" s="12"/>
      <c r="AH69" s="12"/>
      <c r="AI69" s="12"/>
      <c r="AJ69" s="13"/>
      <c r="AK69" s="14"/>
      <c r="AL69" s="14"/>
      <c r="AM69" s="15"/>
      <c r="AN69" s="16"/>
      <c r="AO69" s="17"/>
    </row>
    <row r="70" spans="1:41" x14ac:dyDescent="0.25">
      <c r="A70" s="18"/>
      <c r="B70" s="18"/>
      <c r="C70" s="18"/>
      <c r="D70" s="9"/>
      <c r="E70" s="9"/>
      <c r="F70" s="9"/>
      <c r="G70" s="9"/>
      <c r="H70" s="9"/>
      <c r="I70" s="9"/>
      <c r="J70" s="9"/>
      <c r="K70" s="9"/>
      <c r="L70" s="9"/>
      <c r="M70" s="9"/>
      <c r="N70" s="9"/>
      <c r="O70" s="9"/>
      <c r="P70" s="19"/>
      <c r="Q70" s="19"/>
      <c r="R70" s="9"/>
      <c r="S70" s="9"/>
      <c r="T70" s="9"/>
      <c r="U70" s="9"/>
      <c r="V70" s="9"/>
      <c r="W70" s="9"/>
      <c r="X70" s="9"/>
      <c r="Y70" s="9"/>
      <c r="Z70" s="10"/>
      <c r="AA70" s="10"/>
      <c r="AB70" s="11"/>
      <c r="AC70" s="11"/>
      <c r="AD70" s="12"/>
      <c r="AE70" s="12"/>
      <c r="AF70" s="12"/>
      <c r="AG70" s="12"/>
      <c r="AH70" s="12"/>
      <c r="AI70" s="12"/>
      <c r="AJ70" s="13"/>
      <c r="AK70" s="14"/>
      <c r="AL70" s="14"/>
      <c r="AM70" s="15"/>
      <c r="AN70" s="16"/>
      <c r="AO70" s="17"/>
    </row>
    <row r="71" spans="1:41" x14ac:dyDescent="0.25">
      <c r="A71" s="18"/>
      <c r="B71" s="18"/>
      <c r="C71" s="18"/>
      <c r="D71" s="9"/>
      <c r="E71" s="9"/>
      <c r="F71" s="9"/>
      <c r="G71" s="9"/>
      <c r="H71" s="9"/>
      <c r="I71" s="9"/>
      <c r="J71" s="9"/>
      <c r="K71" s="9"/>
      <c r="L71" s="9"/>
      <c r="M71" s="9"/>
      <c r="N71" s="9"/>
      <c r="O71" s="9"/>
      <c r="P71" s="19"/>
      <c r="Q71" s="19"/>
      <c r="R71" s="9"/>
      <c r="S71" s="9"/>
      <c r="T71" s="9"/>
      <c r="U71" s="9"/>
      <c r="V71" s="9"/>
      <c r="W71" s="9"/>
      <c r="X71" s="9"/>
      <c r="Y71" s="9"/>
      <c r="Z71" s="10"/>
      <c r="AA71" s="10"/>
      <c r="AB71" s="11"/>
      <c r="AC71" s="11"/>
      <c r="AD71" s="12"/>
      <c r="AE71" s="12"/>
      <c r="AF71" s="12"/>
      <c r="AG71" s="12"/>
      <c r="AH71" s="12"/>
      <c r="AI71" s="12"/>
      <c r="AJ71" s="13"/>
      <c r="AK71" s="14"/>
      <c r="AL71" s="14"/>
      <c r="AM71" s="15"/>
      <c r="AN71" s="16"/>
      <c r="AO71" s="17"/>
    </row>
    <row r="72" spans="1:41" x14ac:dyDescent="0.25">
      <c r="A72" s="18"/>
      <c r="B72" s="18"/>
      <c r="C72" s="18"/>
      <c r="D72" s="9"/>
      <c r="E72" s="9"/>
      <c r="F72" s="9"/>
      <c r="G72" s="9"/>
      <c r="H72" s="9"/>
      <c r="I72" s="9"/>
      <c r="J72" s="9"/>
      <c r="K72" s="9"/>
      <c r="L72" s="9"/>
      <c r="M72" s="9"/>
      <c r="N72" s="9"/>
      <c r="O72" s="9"/>
      <c r="P72" s="19"/>
      <c r="Q72" s="19"/>
      <c r="R72" s="9"/>
      <c r="S72" s="9"/>
      <c r="T72" s="9"/>
      <c r="U72" s="9"/>
      <c r="V72" s="9"/>
      <c r="W72" s="9"/>
      <c r="X72" s="9"/>
      <c r="Y72" s="9"/>
      <c r="Z72" s="10"/>
      <c r="AA72" s="10"/>
      <c r="AB72" s="11"/>
      <c r="AC72" s="11"/>
      <c r="AD72" s="12"/>
      <c r="AE72" s="12"/>
      <c r="AF72" s="12"/>
      <c r="AG72" s="12"/>
      <c r="AH72" s="12"/>
      <c r="AI72" s="12"/>
      <c r="AJ72" s="13"/>
      <c r="AK72" s="14"/>
      <c r="AL72" s="14"/>
      <c r="AM72" s="15"/>
      <c r="AN72" s="16"/>
      <c r="AO72" s="17"/>
    </row>
    <row r="73" spans="1:41" x14ac:dyDescent="0.25">
      <c r="A73" s="18"/>
      <c r="B73" s="18"/>
      <c r="C73" s="18"/>
      <c r="D73" s="9"/>
      <c r="E73" s="9"/>
      <c r="F73" s="9"/>
      <c r="G73" s="9"/>
      <c r="H73" s="9"/>
      <c r="I73" s="9"/>
      <c r="J73" s="9"/>
      <c r="K73" s="9"/>
      <c r="L73" s="9"/>
      <c r="M73" s="9"/>
      <c r="N73" s="9"/>
      <c r="O73" s="9"/>
      <c r="P73" s="19"/>
      <c r="Q73" s="19"/>
      <c r="R73" s="9"/>
      <c r="S73" s="9"/>
      <c r="T73" s="9"/>
      <c r="U73" s="9"/>
      <c r="V73" s="9"/>
      <c r="W73" s="9"/>
      <c r="X73" s="9"/>
      <c r="Y73" s="9"/>
      <c r="Z73" s="10"/>
      <c r="AA73" s="10"/>
      <c r="AB73" s="11"/>
      <c r="AC73" s="11"/>
      <c r="AD73" s="12"/>
      <c r="AE73" s="12"/>
      <c r="AF73" s="12"/>
      <c r="AG73" s="12"/>
      <c r="AH73" s="12"/>
      <c r="AI73" s="12"/>
      <c r="AJ73" s="13"/>
      <c r="AK73" s="14"/>
      <c r="AL73" s="14"/>
      <c r="AM73" s="15"/>
      <c r="AN73" s="16"/>
      <c r="AO73" s="17"/>
    </row>
    <row r="74" spans="1:41" x14ac:dyDescent="0.25">
      <c r="A74" s="18"/>
      <c r="B74" s="18"/>
      <c r="C74" s="18"/>
      <c r="D74" s="9"/>
      <c r="E74" s="9"/>
      <c r="F74" s="9"/>
      <c r="G74" s="9"/>
      <c r="H74" s="9"/>
      <c r="I74" s="9"/>
      <c r="J74" s="9"/>
      <c r="K74" s="9"/>
      <c r="L74" s="9"/>
      <c r="M74" s="9"/>
      <c r="N74" s="9"/>
      <c r="O74" s="9"/>
      <c r="P74" s="19"/>
      <c r="Q74" s="19"/>
      <c r="R74" s="9"/>
      <c r="S74" s="9"/>
      <c r="T74" s="9"/>
      <c r="U74" s="9"/>
      <c r="V74" s="9"/>
      <c r="W74" s="9"/>
      <c r="X74" s="9"/>
      <c r="Y74" s="9"/>
      <c r="Z74" s="10"/>
      <c r="AA74" s="10"/>
      <c r="AB74" s="11"/>
      <c r="AC74" s="11"/>
      <c r="AD74" s="12"/>
      <c r="AE74" s="12"/>
      <c r="AF74" s="12"/>
      <c r="AG74" s="12"/>
      <c r="AH74" s="12"/>
      <c r="AI74" s="12"/>
      <c r="AJ74" s="13"/>
      <c r="AK74" s="14"/>
      <c r="AL74" s="14"/>
      <c r="AM74" s="15"/>
      <c r="AN74" s="16"/>
      <c r="AO74" s="17"/>
    </row>
    <row r="75" spans="1:41" x14ac:dyDescent="0.25">
      <c r="A75" s="18"/>
      <c r="B75" s="18"/>
      <c r="C75" s="18"/>
      <c r="D75" s="9"/>
      <c r="E75" s="9"/>
      <c r="F75" s="9"/>
      <c r="G75" s="9"/>
      <c r="H75" s="9"/>
      <c r="I75" s="9"/>
      <c r="J75" s="9"/>
      <c r="K75" s="9"/>
      <c r="L75" s="9"/>
      <c r="M75" s="9"/>
      <c r="N75" s="9"/>
      <c r="O75" s="9"/>
      <c r="P75" s="19"/>
      <c r="Q75" s="19"/>
      <c r="R75" s="9"/>
      <c r="S75" s="9"/>
      <c r="T75" s="9"/>
      <c r="U75" s="9"/>
      <c r="V75" s="9"/>
      <c r="W75" s="9"/>
      <c r="X75" s="9"/>
      <c r="Y75" s="9"/>
      <c r="Z75" s="10"/>
      <c r="AA75" s="10"/>
      <c r="AB75" s="11"/>
      <c r="AC75" s="11"/>
      <c r="AD75" s="12"/>
      <c r="AE75" s="12"/>
      <c r="AF75" s="12"/>
      <c r="AG75" s="12"/>
      <c r="AH75" s="12"/>
      <c r="AI75" s="12"/>
      <c r="AJ75" s="13"/>
      <c r="AK75" s="14"/>
      <c r="AL75" s="14"/>
      <c r="AM75" s="15"/>
      <c r="AN75" s="16"/>
      <c r="AO75" s="17"/>
    </row>
    <row r="76" spans="1:41" x14ac:dyDescent="0.25">
      <c r="A76" s="18"/>
      <c r="B76" s="18"/>
      <c r="C76" s="18"/>
      <c r="D76" s="9"/>
      <c r="E76" s="9"/>
      <c r="F76" s="9"/>
      <c r="G76" s="9"/>
      <c r="H76" s="9"/>
      <c r="I76" s="9"/>
      <c r="J76" s="9"/>
      <c r="K76" s="9"/>
      <c r="L76" s="9"/>
      <c r="M76" s="9"/>
      <c r="N76" s="9"/>
      <c r="O76" s="9"/>
      <c r="P76" s="19"/>
      <c r="Q76" s="19"/>
      <c r="R76" s="9"/>
      <c r="S76" s="9"/>
      <c r="T76" s="9"/>
      <c r="U76" s="9"/>
      <c r="V76" s="9"/>
      <c r="W76" s="9"/>
      <c r="X76" s="9"/>
      <c r="Y76" s="9"/>
      <c r="Z76" s="10"/>
      <c r="AA76" s="10"/>
      <c r="AB76" s="11"/>
      <c r="AC76" s="11"/>
      <c r="AD76" s="12"/>
      <c r="AE76" s="12"/>
      <c r="AF76" s="12"/>
      <c r="AG76" s="12"/>
      <c r="AH76" s="12"/>
      <c r="AI76" s="12"/>
      <c r="AJ76" s="13"/>
      <c r="AK76" s="14"/>
      <c r="AL76" s="14"/>
      <c r="AM76" s="15"/>
      <c r="AN76" s="16"/>
      <c r="AO76" s="17"/>
    </row>
    <row r="77" spans="1:41" x14ac:dyDescent="0.25">
      <c r="A77" s="18"/>
      <c r="B77" s="18"/>
      <c r="C77" s="18"/>
      <c r="D77" s="9"/>
      <c r="E77" s="9"/>
      <c r="F77" s="9"/>
      <c r="G77" s="9"/>
      <c r="H77" s="9"/>
      <c r="I77" s="9"/>
      <c r="J77" s="9"/>
      <c r="K77" s="9"/>
      <c r="L77" s="9"/>
      <c r="M77" s="9"/>
      <c r="N77" s="9"/>
      <c r="O77" s="9"/>
      <c r="P77" s="19"/>
      <c r="Q77" s="19"/>
      <c r="R77" s="9"/>
      <c r="S77" s="9"/>
      <c r="T77" s="9"/>
      <c r="U77" s="9"/>
      <c r="V77" s="9"/>
      <c r="W77" s="9"/>
      <c r="X77" s="9"/>
      <c r="Y77" s="9"/>
      <c r="Z77" s="10"/>
      <c r="AA77" s="10"/>
      <c r="AB77" s="11"/>
      <c r="AC77" s="11"/>
      <c r="AD77" s="12"/>
      <c r="AE77" s="12"/>
      <c r="AF77" s="12"/>
      <c r="AG77" s="12"/>
      <c r="AH77" s="12"/>
      <c r="AI77" s="12"/>
      <c r="AJ77" s="13"/>
      <c r="AK77" s="14"/>
      <c r="AL77" s="14"/>
      <c r="AM77" s="15"/>
      <c r="AN77" s="16"/>
      <c r="AO77" s="17"/>
    </row>
    <row r="78" spans="1:41" x14ac:dyDescent="0.25">
      <c r="A78" s="18"/>
      <c r="B78" s="18"/>
      <c r="C78" s="18"/>
      <c r="D78" s="9"/>
      <c r="E78" s="9"/>
      <c r="F78" s="9"/>
      <c r="G78" s="9"/>
      <c r="H78" s="9"/>
      <c r="I78" s="9"/>
      <c r="J78" s="9"/>
      <c r="K78" s="9"/>
      <c r="L78" s="9"/>
      <c r="M78" s="9"/>
      <c r="N78" s="9"/>
      <c r="O78" s="9"/>
      <c r="P78" s="19"/>
      <c r="Q78" s="19"/>
      <c r="R78" s="9"/>
      <c r="S78" s="9"/>
      <c r="T78" s="9"/>
      <c r="U78" s="9"/>
      <c r="V78" s="9"/>
      <c r="W78" s="9"/>
      <c r="X78" s="9"/>
      <c r="Y78" s="9"/>
      <c r="Z78" s="10"/>
      <c r="AA78" s="10"/>
      <c r="AB78" s="11"/>
      <c r="AC78" s="11"/>
      <c r="AD78" s="12"/>
      <c r="AE78" s="12"/>
      <c r="AF78" s="12"/>
      <c r="AG78" s="12"/>
      <c r="AH78" s="12"/>
      <c r="AI78" s="12"/>
      <c r="AJ78" s="13"/>
      <c r="AK78" s="14"/>
      <c r="AL78" s="14"/>
      <c r="AM78" s="15"/>
      <c r="AN78" s="16"/>
      <c r="AO78" s="17"/>
    </row>
    <row r="79" spans="1:41" x14ac:dyDescent="0.25">
      <c r="A79" s="18"/>
      <c r="B79" s="18"/>
      <c r="C79" s="18"/>
      <c r="D79" s="9"/>
      <c r="E79" s="9"/>
      <c r="F79" s="9"/>
      <c r="G79" s="9"/>
      <c r="H79" s="9"/>
      <c r="I79" s="9"/>
      <c r="J79" s="9"/>
      <c r="K79" s="9"/>
      <c r="L79" s="9"/>
      <c r="M79" s="9"/>
      <c r="N79" s="9"/>
      <c r="O79" s="9"/>
      <c r="P79" s="19"/>
      <c r="Q79" s="19"/>
      <c r="R79" s="9"/>
      <c r="S79" s="9"/>
      <c r="T79" s="9"/>
      <c r="U79" s="9"/>
      <c r="V79" s="9"/>
      <c r="W79" s="9"/>
      <c r="X79" s="9"/>
      <c r="Y79" s="9"/>
      <c r="Z79" s="10"/>
      <c r="AA79" s="10"/>
      <c r="AB79" s="11"/>
      <c r="AC79" s="11"/>
      <c r="AD79" s="12"/>
      <c r="AE79" s="12"/>
      <c r="AF79" s="12"/>
      <c r="AG79" s="12"/>
      <c r="AH79" s="12"/>
      <c r="AI79" s="12"/>
      <c r="AJ79" s="13"/>
      <c r="AK79" s="14"/>
      <c r="AL79" s="14"/>
      <c r="AM79" s="15"/>
      <c r="AN79" s="16"/>
      <c r="AO79" s="17"/>
    </row>
    <row r="80" spans="1:41" x14ac:dyDescent="0.25">
      <c r="A80" s="18"/>
      <c r="B80" s="18"/>
      <c r="C80" s="18"/>
      <c r="D80" s="9"/>
      <c r="E80" s="9"/>
      <c r="F80" s="9"/>
      <c r="G80" s="9"/>
      <c r="H80" s="9"/>
      <c r="I80" s="9"/>
      <c r="J80" s="9"/>
      <c r="K80" s="9"/>
      <c r="L80" s="9"/>
      <c r="M80" s="9"/>
      <c r="N80" s="9"/>
      <c r="O80" s="9"/>
      <c r="P80" s="19"/>
      <c r="Q80" s="19"/>
      <c r="R80" s="9"/>
      <c r="S80" s="9"/>
      <c r="T80" s="9"/>
      <c r="U80" s="9"/>
      <c r="V80" s="9"/>
      <c r="W80" s="9"/>
      <c r="X80" s="9"/>
      <c r="Y80" s="9"/>
      <c r="Z80" s="10"/>
      <c r="AA80" s="10"/>
      <c r="AB80" s="11"/>
      <c r="AC80" s="11"/>
      <c r="AD80" s="12"/>
      <c r="AE80" s="12"/>
      <c r="AF80" s="12"/>
      <c r="AG80" s="12"/>
      <c r="AH80" s="12"/>
      <c r="AI80" s="12"/>
      <c r="AJ80" s="13"/>
      <c r="AK80" s="14"/>
      <c r="AL80" s="14"/>
      <c r="AM80" s="15"/>
      <c r="AN80" s="16"/>
      <c r="AO80" s="17"/>
    </row>
    <row r="81" spans="1:41" x14ac:dyDescent="0.25">
      <c r="A81" s="18"/>
      <c r="B81" s="18"/>
      <c r="C81" s="18"/>
      <c r="D81" s="9"/>
      <c r="E81" s="9"/>
      <c r="F81" s="9"/>
      <c r="G81" s="9"/>
      <c r="H81" s="9"/>
      <c r="I81" s="9"/>
      <c r="J81" s="9"/>
      <c r="K81" s="9"/>
      <c r="L81" s="9"/>
      <c r="M81" s="9"/>
      <c r="N81" s="9"/>
      <c r="O81" s="9"/>
      <c r="P81" s="19"/>
      <c r="Q81" s="19"/>
      <c r="R81" s="9"/>
      <c r="S81" s="9"/>
      <c r="T81" s="9"/>
      <c r="U81" s="9"/>
      <c r="V81" s="9"/>
      <c r="W81" s="9"/>
      <c r="X81" s="9"/>
      <c r="Y81" s="9"/>
      <c r="Z81" s="10"/>
      <c r="AA81" s="10"/>
      <c r="AB81" s="11"/>
      <c r="AC81" s="11"/>
      <c r="AD81" s="12"/>
      <c r="AE81" s="12"/>
      <c r="AF81" s="12"/>
      <c r="AG81" s="12"/>
      <c r="AH81" s="12"/>
      <c r="AI81" s="12"/>
      <c r="AJ81" s="13"/>
      <c r="AK81" s="14"/>
      <c r="AL81" s="14"/>
      <c r="AM81" s="15"/>
      <c r="AN81" s="16"/>
      <c r="AO81" s="17"/>
    </row>
    <row r="82" spans="1:41" x14ac:dyDescent="0.25">
      <c r="A82" s="18"/>
      <c r="B82" s="18"/>
      <c r="C82" s="18"/>
      <c r="D82" s="9"/>
      <c r="E82" s="9"/>
      <c r="F82" s="9"/>
      <c r="G82" s="9"/>
      <c r="H82" s="9"/>
      <c r="I82" s="9"/>
      <c r="J82" s="9"/>
      <c r="K82" s="9"/>
      <c r="L82" s="9"/>
      <c r="M82" s="9"/>
      <c r="N82" s="9"/>
      <c r="O82" s="9"/>
      <c r="P82" s="19"/>
      <c r="Q82" s="19"/>
      <c r="R82" s="9"/>
      <c r="S82" s="9"/>
      <c r="T82" s="9"/>
      <c r="U82" s="9"/>
      <c r="V82" s="9"/>
      <c r="W82" s="9"/>
      <c r="X82" s="9"/>
      <c r="Y82" s="9"/>
      <c r="Z82" s="10"/>
      <c r="AA82" s="10"/>
      <c r="AB82" s="11"/>
      <c r="AC82" s="11"/>
      <c r="AD82" s="12"/>
      <c r="AE82" s="12"/>
      <c r="AF82" s="12"/>
      <c r="AG82" s="12"/>
      <c r="AH82" s="12"/>
      <c r="AI82" s="12"/>
      <c r="AJ82" s="13"/>
      <c r="AK82" s="14"/>
      <c r="AL82" s="14"/>
      <c r="AM82" s="15"/>
      <c r="AN82" s="16"/>
      <c r="AO82" s="17"/>
    </row>
    <row r="83" spans="1:41" x14ac:dyDescent="0.25">
      <c r="A83" s="18"/>
      <c r="B83" s="18"/>
      <c r="C83" s="18"/>
      <c r="D83" s="9"/>
      <c r="E83" s="9"/>
      <c r="F83" s="9"/>
      <c r="G83" s="9"/>
      <c r="H83" s="9"/>
      <c r="I83" s="9"/>
      <c r="J83" s="9"/>
      <c r="K83" s="9"/>
      <c r="L83" s="9"/>
      <c r="M83" s="9"/>
      <c r="N83" s="9"/>
      <c r="O83" s="9"/>
      <c r="P83" s="19"/>
      <c r="Q83" s="19"/>
      <c r="R83" s="9"/>
      <c r="S83" s="9"/>
      <c r="T83" s="9"/>
      <c r="U83" s="9"/>
      <c r="V83" s="9"/>
      <c r="W83" s="9"/>
      <c r="X83" s="9"/>
      <c r="Y83" s="9"/>
      <c r="Z83" s="10"/>
      <c r="AA83" s="10"/>
      <c r="AB83" s="11"/>
      <c r="AC83" s="11"/>
      <c r="AD83" s="12"/>
      <c r="AE83" s="12"/>
      <c r="AF83" s="12"/>
      <c r="AG83" s="12"/>
      <c r="AH83" s="12"/>
      <c r="AI83" s="12"/>
      <c r="AJ83" s="13"/>
      <c r="AK83" s="14"/>
      <c r="AL83" s="14"/>
      <c r="AM83" s="15"/>
      <c r="AN83" s="16"/>
      <c r="AO83" s="17"/>
    </row>
    <row r="84" spans="1:41" x14ac:dyDescent="0.25">
      <c r="A84" s="18"/>
      <c r="B84" s="18"/>
      <c r="C84" s="18"/>
      <c r="D84" s="9"/>
      <c r="E84" s="9"/>
      <c r="F84" s="9"/>
      <c r="G84" s="9"/>
      <c r="H84" s="9"/>
      <c r="I84" s="9"/>
      <c r="J84" s="9"/>
      <c r="K84" s="9"/>
      <c r="L84" s="9"/>
      <c r="M84" s="9"/>
      <c r="N84" s="9"/>
      <c r="O84" s="9"/>
      <c r="P84" s="19"/>
      <c r="Q84" s="19"/>
      <c r="R84" s="9"/>
      <c r="S84" s="9"/>
      <c r="T84" s="9"/>
      <c r="U84" s="9"/>
      <c r="V84" s="9"/>
      <c r="W84" s="9"/>
      <c r="X84" s="9"/>
      <c r="Y84" s="9"/>
      <c r="Z84" s="10"/>
      <c r="AA84" s="10"/>
      <c r="AB84" s="11"/>
      <c r="AC84" s="11"/>
      <c r="AD84" s="12"/>
      <c r="AE84" s="12"/>
      <c r="AF84" s="12"/>
      <c r="AG84" s="12"/>
      <c r="AH84" s="12"/>
      <c r="AI84" s="12"/>
      <c r="AJ84" s="13"/>
      <c r="AK84" s="14"/>
      <c r="AL84" s="14"/>
      <c r="AM84" s="15"/>
      <c r="AN84" s="16"/>
      <c r="AO84" s="17"/>
    </row>
  </sheetData>
  <sheetProtection selectLockedCells="1"/>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B31:B84">
    <cfRule type="expression" dxfId="990" priority="298" stopIfTrue="1">
      <formula>AND(NOT(ISBLANK($A31)),ISBLANK(B31))</formula>
    </cfRule>
  </conditionalFormatting>
  <conditionalFormatting sqref="C31:C84">
    <cfRule type="expression" dxfId="989" priority="299" stopIfTrue="1">
      <formula>AND(NOT(ISBLANK(A31)),ISBLANK(C31))</formula>
    </cfRule>
  </conditionalFormatting>
  <conditionalFormatting sqref="D31:D84 F31:F84 H31:H84 J31:J84 L31:L84 N31:N84 R31:R84 T31:T84 V31:V84 X31:X84">
    <cfRule type="expression" dxfId="988" priority="300" stopIfTrue="1">
      <formula>AND(NOT(ISBLANK(E31)),ISBLANK(D31))</formula>
    </cfRule>
  </conditionalFormatting>
  <conditionalFormatting sqref="E31:E84 G31:G84 I31:I84 K31:K84 M31:M84 O31:O84 S31:S84 U31:U84 W31:W84 Y31:Y84">
    <cfRule type="expression" dxfId="987" priority="301" stopIfTrue="1">
      <formula>AND(NOT(ISBLANK(D31)),ISBLANK(E31))</formula>
    </cfRule>
  </conditionalFormatting>
  <conditionalFormatting sqref="C4:C9 C11:C30">
    <cfRule type="expression" dxfId="986" priority="296">
      <formula>AND(NOT(ISBLANK(A4)),ISBLANK(C4))</formula>
    </cfRule>
  </conditionalFormatting>
  <conditionalFormatting sqref="D6 F6 H6 J6 L6 N6 D9 F9 H9 J9 L9 N9 D23:D24 F23:F24 H23:H24 J23:J24 L23:L24 N23:N24 D26:D28 F26:F28 H26:H28 J26:J28 L26:L28 N26:N28 D15:D20 F15:F20 H15:H20 J15:J20 L15:L20 N15:N20 D11 N11 L11 J11 H11 F11 D30 F30 H30 J30 L30 N30 R30 T30 V30 X30">
    <cfRule type="expression" dxfId="985" priority="295">
      <formula>AND(NOT(ISBLANK(E6)),ISBLANK(D6))</formula>
    </cfRule>
  </conditionalFormatting>
  <conditionalFormatting sqref="E6 G6 I6 K6 M6 O6 E9 G9 I9 K9 M9 O9 E23:E24 G23:G24 I23:I24 K23:K24 M23:M24 O23:O24 E26:E28 G26:G28 I26:I28 K26:K28 M26:M28 O26:O28 E15:E20 G15:G20 I15:I20 K15:K20 M15:M20 O15:O20 O11 M11 K11 I11 G11 E11 E30 G30 I30 K30 M30 O30 S30 U30 W30 Y30">
    <cfRule type="expression" dxfId="984" priority="294">
      <formula>AND(NOT(ISBLANK(D6)),ISBLANK(E6))</formula>
    </cfRule>
  </conditionalFormatting>
  <conditionalFormatting sqref="D4">
    <cfRule type="expression" dxfId="983" priority="283">
      <formula>AND(NOT(ISBLANK(E4)),ISBLANK(D4))</formula>
    </cfRule>
  </conditionalFormatting>
  <conditionalFormatting sqref="E4">
    <cfRule type="expression" dxfId="982" priority="282">
      <formula>AND(NOT(ISBLANK(D4)),ISBLANK(E4))</formula>
    </cfRule>
  </conditionalFormatting>
  <conditionalFormatting sqref="F4">
    <cfRule type="expression" dxfId="981" priority="281">
      <formula>AND(NOT(ISBLANK(G4)),ISBLANK(F4))</formula>
    </cfRule>
  </conditionalFormatting>
  <conditionalFormatting sqref="G4">
    <cfRule type="expression" dxfId="980" priority="280">
      <formula>AND(NOT(ISBLANK(F4)),ISBLANK(G4))</formula>
    </cfRule>
  </conditionalFormatting>
  <conditionalFormatting sqref="H4">
    <cfRule type="expression" dxfId="979" priority="279">
      <formula>AND(NOT(ISBLANK(I4)),ISBLANK(H4))</formula>
    </cfRule>
  </conditionalFormatting>
  <conditionalFormatting sqref="I4">
    <cfRule type="expression" dxfId="978" priority="278">
      <formula>AND(NOT(ISBLANK(H4)),ISBLANK(I4))</formula>
    </cfRule>
  </conditionalFormatting>
  <conditionalFormatting sqref="J4">
    <cfRule type="expression" dxfId="977" priority="277">
      <formula>AND(NOT(ISBLANK(K4)),ISBLANK(J4))</formula>
    </cfRule>
  </conditionalFormatting>
  <conditionalFormatting sqref="K4">
    <cfRule type="expression" dxfId="976" priority="276">
      <formula>AND(NOT(ISBLANK(J4)),ISBLANK(K4))</formula>
    </cfRule>
  </conditionalFormatting>
  <conditionalFormatting sqref="L4">
    <cfRule type="expression" dxfId="975" priority="275">
      <formula>AND(NOT(ISBLANK(M4)),ISBLANK(L4))</formula>
    </cfRule>
  </conditionalFormatting>
  <conditionalFormatting sqref="M4">
    <cfRule type="expression" dxfId="974" priority="274">
      <formula>AND(NOT(ISBLANK(L4)),ISBLANK(M4))</formula>
    </cfRule>
  </conditionalFormatting>
  <conditionalFormatting sqref="N4">
    <cfRule type="expression" dxfId="973" priority="273">
      <formula>AND(NOT(ISBLANK(O4)),ISBLANK(N4))</formula>
    </cfRule>
  </conditionalFormatting>
  <conditionalFormatting sqref="O4">
    <cfRule type="expression" dxfId="972" priority="272">
      <formula>AND(NOT(ISBLANK(N4)),ISBLANK(O4))</formula>
    </cfRule>
  </conditionalFormatting>
  <conditionalFormatting sqref="D5">
    <cfRule type="expression" dxfId="971" priority="271">
      <formula>AND(NOT(ISBLANK(E5)),ISBLANK(D5))</formula>
    </cfRule>
  </conditionalFormatting>
  <conditionalFormatting sqref="E5">
    <cfRule type="expression" dxfId="970" priority="270">
      <formula>AND(NOT(ISBLANK(D5)),ISBLANK(E5))</formula>
    </cfRule>
  </conditionalFormatting>
  <conditionalFormatting sqref="F5">
    <cfRule type="expression" dxfId="969" priority="269">
      <formula>AND(NOT(ISBLANK(G5)),ISBLANK(F5))</formula>
    </cfRule>
  </conditionalFormatting>
  <conditionalFormatting sqref="G5">
    <cfRule type="expression" dxfId="968" priority="268">
      <formula>AND(NOT(ISBLANK(F5)),ISBLANK(G5))</formula>
    </cfRule>
  </conditionalFormatting>
  <conditionalFormatting sqref="H5">
    <cfRule type="expression" dxfId="967" priority="267">
      <formula>AND(NOT(ISBLANK(I5)),ISBLANK(H5))</formula>
    </cfRule>
  </conditionalFormatting>
  <conditionalFormatting sqref="I5">
    <cfRule type="expression" dxfId="966" priority="266">
      <formula>AND(NOT(ISBLANK(H5)),ISBLANK(I5))</formula>
    </cfRule>
  </conditionalFormatting>
  <conditionalFormatting sqref="J5">
    <cfRule type="expression" dxfId="965" priority="265">
      <formula>AND(NOT(ISBLANK(K5)),ISBLANK(J5))</formula>
    </cfRule>
  </conditionalFormatting>
  <conditionalFormatting sqref="K5">
    <cfRule type="expression" dxfId="964" priority="264">
      <formula>AND(NOT(ISBLANK(J5)),ISBLANK(K5))</formula>
    </cfRule>
  </conditionalFormatting>
  <conditionalFormatting sqref="L5">
    <cfRule type="expression" dxfId="963" priority="263">
      <formula>AND(NOT(ISBLANK(M5)),ISBLANK(L5))</formula>
    </cfRule>
  </conditionalFormatting>
  <conditionalFormatting sqref="M5">
    <cfRule type="expression" dxfId="962" priority="262">
      <formula>AND(NOT(ISBLANK(L5)),ISBLANK(M5))</formula>
    </cfRule>
  </conditionalFormatting>
  <conditionalFormatting sqref="N5">
    <cfRule type="expression" dxfId="961" priority="261">
      <formula>AND(NOT(ISBLANK(O5)),ISBLANK(N5))</formula>
    </cfRule>
  </conditionalFormatting>
  <conditionalFormatting sqref="O5">
    <cfRule type="expression" dxfId="960" priority="260">
      <formula>AND(NOT(ISBLANK(N5)),ISBLANK(O5))</formula>
    </cfRule>
  </conditionalFormatting>
  <conditionalFormatting sqref="D7">
    <cfRule type="expression" dxfId="959" priority="259" stopIfTrue="1">
      <formula>AND(NOT(ISBLANK(E7)),ISBLANK(D7))</formula>
    </cfRule>
  </conditionalFormatting>
  <conditionalFormatting sqref="E7">
    <cfRule type="expression" dxfId="958" priority="258" stopIfTrue="1">
      <formula>AND(NOT(ISBLANK(D7)),ISBLANK(E7))</formula>
    </cfRule>
  </conditionalFormatting>
  <conditionalFormatting sqref="F7">
    <cfRule type="expression" dxfId="957" priority="257" stopIfTrue="1">
      <formula>AND(NOT(ISBLANK(G7)),ISBLANK(F7))</formula>
    </cfRule>
  </conditionalFormatting>
  <conditionalFormatting sqref="G7">
    <cfRule type="expression" dxfId="956" priority="256" stopIfTrue="1">
      <formula>AND(NOT(ISBLANK(F7)),ISBLANK(G7))</formula>
    </cfRule>
  </conditionalFormatting>
  <conditionalFormatting sqref="H7">
    <cfRule type="expression" dxfId="955" priority="255" stopIfTrue="1">
      <formula>AND(NOT(ISBLANK(I7)),ISBLANK(H7))</formula>
    </cfRule>
  </conditionalFormatting>
  <conditionalFormatting sqref="I7">
    <cfRule type="expression" dxfId="954" priority="254" stopIfTrue="1">
      <formula>AND(NOT(ISBLANK(H7)),ISBLANK(I7))</formula>
    </cfRule>
  </conditionalFormatting>
  <conditionalFormatting sqref="J7">
    <cfRule type="expression" dxfId="953" priority="253" stopIfTrue="1">
      <formula>AND(NOT(ISBLANK(K7)),ISBLANK(J7))</formula>
    </cfRule>
  </conditionalFormatting>
  <conditionalFormatting sqref="K7">
    <cfRule type="expression" dxfId="952" priority="252" stopIfTrue="1">
      <formula>AND(NOT(ISBLANK(J7)),ISBLANK(K7))</formula>
    </cfRule>
  </conditionalFormatting>
  <conditionalFormatting sqref="L7">
    <cfRule type="expression" dxfId="951" priority="251" stopIfTrue="1">
      <formula>AND(NOT(ISBLANK(M7)),ISBLANK(L7))</formula>
    </cfRule>
  </conditionalFormatting>
  <conditionalFormatting sqref="M7">
    <cfRule type="expression" dxfId="950" priority="250" stopIfTrue="1">
      <formula>AND(NOT(ISBLANK(L7)),ISBLANK(M7))</formula>
    </cfRule>
  </conditionalFormatting>
  <conditionalFormatting sqref="N7">
    <cfRule type="expression" dxfId="949" priority="249" stopIfTrue="1">
      <formula>AND(NOT(ISBLANK(O7)),ISBLANK(N7))</formula>
    </cfRule>
  </conditionalFormatting>
  <conditionalFormatting sqref="O7">
    <cfRule type="expression" dxfId="948" priority="248" stopIfTrue="1">
      <formula>AND(NOT(ISBLANK(N7)),ISBLANK(O7))</formula>
    </cfRule>
  </conditionalFormatting>
  <conditionalFormatting sqref="D8">
    <cfRule type="expression" dxfId="947" priority="247">
      <formula>AND(NOT(ISBLANK(E8)),ISBLANK(D8))</formula>
    </cfRule>
  </conditionalFormatting>
  <conditionalFormatting sqref="E8">
    <cfRule type="expression" dxfId="946" priority="246">
      <formula>AND(NOT(ISBLANK(D8)),ISBLANK(E8))</formula>
    </cfRule>
  </conditionalFormatting>
  <conditionalFormatting sqref="F8">
    <cfRule type="expression" dxfId="945" priority="245">
      <formula>AND(NOT(ISBLANK(G8)),ISBLANK(F8))</formula>
    </cfRule>
  </conditionalFormatting>
  <conditionalFormatting sqref="G8">
    <cfRule type="expression" dxfId="944" priority="244">
      <formula>AND(NOT(ISBLANK(F8)),ISBLANK(G8))</formula>
    </cfRule>
  </conditionalFormatting>
  <conditionalFormatting sqref="H8">
    <cfRule type="expression" dxfId="943" priority="243">
      <formula>AND(NOT(ISBLANK(I8)),ISBLANK(H8))</formula>
    </cfRule>
  </conditionalFormatting>
  <conditionalFormatting sqref="I8">
    <cfRule type="expression" dxfId="942" priority="242">
      <formula>AND(NOT(ISBLANK(H8)),ISBLANK(I8))</formula>
    </cfRule>
  </conditionalFormatting>
  <conditionalFormatting sqref="J8">
    <cfRule type="expression" dxfId="941" priority="241">
      <formula>AND(NOT(ISBLANK(K8)),ISBLANK(J8))</formula>
    </cfRule>
  </conditionalFormatting>
  <conditionalFormatting sqref="K8">
    <cfRule type="expression" dxfId="940" priority="240">
      <formula>AND(NOT(ISBLANK(J8)),ISBLANK(K8))</formula>
    </cfRule>
  </conditionalFormatting>
  <conditionalFormatting sqref="L8">
    <cfRule type="expression" dxfId="939" priority="239">
      <formula>AND(NOT(ISBLANK(M8)),ISBLANK(L8))</formula>
    </cfRule>
  </conditionalFormatting>
  <conditionalFormatting sqref="M8">
    <cfRule type="expression" dxfId="938" priority="238">
      <formula>AND(NOT(ISBLANK(L8)),ISBLANK(M8))</formula>
    </cfRule>
  </conditionalFormatting>
  <conditionalFormatting sqref="N8">
    <cfRule type="expression" dxfId="937" priority="237">
      <formula>AND(NOT(ISBLANK(O8)),ISBLANK(N8))</formula>
    </cfRule>
  </conditionalFormatting>
  <conditionalFormatting sqref="O8">
    <cfRule type="expression" dxfId="936" priority="236">
      <formula>AND(NOT(ISBLANK(N8)),ISBLANK(O8))</formula>
    </cfRule>
  </conditionalFormatting>
  <conditionalFormatting sqref="D12">
    <cfRule type="expression" dxfId="935" priority="235">
      <formula>AND(NOT(ISBLANK(E12)),ISBLANK(D12))</formula>
    </cfRule>
  </conditionalFormatting>
  <conditionalFormatting sqref="E12">
    <cfRule type="expression" dxfId="934" priority="234">
      <formula>AND(NOT(ISBLANK(D12)),ISBLANK(E12))</formula>
    </cfRule>
  </conditionalFormatting>
  <conditionalFormatting sqref="F12">
    <cfRule type="expression" dxfId="933" priority="233">
      <formula>AND(NOT(ISBLANK(G12)),ISBLANK(F12))</formula>
    </cfRule>
  </conditionalFormatting>
  <conditionalFormatting sqref="G12">
    <cfRule type="expression" dxfId="932" priority="232">
      <formula>AND(NOT(ISBLANK(F12)),ISBLANK(G12))</formula>
    </cfRule>
  </conditionalFormatting>
  <conditionalFormatting sqref="H12">
    <cfRule type="expression" dxfId="931" priority="231">
      <formula>AND(NOT(ISBLANK(I12)),ISBLANK(H12))</formula>
    </cfRule>
  </conditionalFormatting>
  <conditionalFormatting sqref="I12">
    <cfRule type="expression" dxfId="930" priority="230">
      <formula>AND(NOT(ISBLANK(H12)),ISBLANK(I12))</formula>
    </cfRule>
  </conditionalFormatting>
  <conditionalFormatting sqref="J12">
    <cfRule type="expression" dxfId="929" priority="229">
      <formula>AND(NOT(ISBLANK(K12)),ISBLANK(J12))</formula>
    </cfRule>
  </conditionalFormatting>
  <conditionalFormatting sqref="K12">
    <cfRule type="expression" dxfId="928" priority="228">
      <formula>AND(NOT(ISBLANK(J12)),ISBLANK(K12))</formula>
    </cfRule>
  </conditionalFormatting>
  <conditionalFormatting sqref="L12">
    <cfRule type="expression" dxfId="927" priority="227">
      <formula>AND(NOT(ISBLANK(M12)),ISBLANK(L12))</formula>
    </cfRule>
  </conditionalFormatting>
  <conditionalFormatting sqref="M12">
    <cfRule type="expression" dxfId="926" priority="226">
      <formula>AND(NOT(ISBLANK(L12)),ISBLANK(M12))</formula>
    </cfRule>
  </conditionalFormatting>
  <conditionalFormatting sqref="N12">
    <cfRule type="expression" dxfId="925" priority="225">
      <formula>AND(NOT(ISBLANK(O12)),ISBLANK(N12))</formula>
    </cfRule>
  </conditionalFormatting>
  <conditionalFormatting sqref="O12">
    <cfRule type="expression" dxfId="924" priority="224">
      <formula>AND(NOT(ISBLANK(N12)),ISBLANK(O12))</formula>
    </cfRule>
  </conditionalFormatting>
  <conditionalFormatting sqref="D13">
    <cfRule type="expression" dxfId="923" priority="223">
      <formula>AND(NOT(ISBLANK(E13)),ISBLANK(D13))</formula>
    </cfRule>
  </conditionalFormatting>
  <conditionalFormatting sqref="E13">
    <cfRule type="expression" dxfId="922" priority="222">
      <formula>AND(NOT(ISBLANK(D13)),ISBLANK(E13))</formula>
    </cfRule>
  </conditionalFormatting>
  <conditionalFormatting sqref="F13">
    <cfRule type="expression" dxfId="921" priority="221">
      <formula>AND(NOT(ISBLANK(G13)),ISBLANK(F13))</formula>
    </cfRule>
  </conditionalFormatting>
  <conditionalFormatting sqref="G13">
    <cfRule type="expression" dxfId="920" priority="220">
      <formula>AND(NOT(ISBLANK(F13)),ISBLANK(G13))</formula>
    </cfRule>
  </conditionalFormatting>
  <conditionalFormatting sqref="H13">
    <cfRule type="expression" dxfId="919" priority="219">
      <formula>AND(NOT(ISBLANK(I13)),ISBLANK(H13))</formula>
    </cfRule>
  </conditionalFormatting>
  <conditionalFormatting sqref="I13">
    <cfRule type="expression" dxfId="918" priority="218">
      <formula>AND(NOT(ISBLANK(H13)),ISBLANK(I13))</formula>
    </cfRule>
  </conditionalFormatting>
  <conditionalFormatting sqref="J13">
    <cfRule type="expression" dxfId="917" priority="217">
      <formula>AND(NOT(ISBLANK(K13)),ISBLANK(J13))</formula>
    </cfRule>
  </conditionalFormatting>
  <conditionalFormatting sqref="K13">
    <cfRule type="expression" dxfId="916" priority="216">
      <formula>AND(NOT(ISBLANK(J13)),ISBLANK(K13))</formula>
    </cfRule>
  </conditionalFormatting>
  <conditionalFormatting sqref="L13">
    <cfRule type="expression" dxfId="915" priority="215">
      <formula>AND(NOT(ISBLANK(M13)),ISBLANK(L13))</formula>
    </cfRule>
  </conditionalFormatting>
  <conditionalFormatting sqref="M13">
    <cfRule type="expression" dxfId="914" priority="214">
      <formula>AND(NOT(ISBLANK(L13)),ISBLANK(M13))</formula>
    </cfRule>
  </conditionalFormatting>
  <conditionalFormatting sqref="N13">
    <cfRule type="expression" dxfId="913" priority="213">
      <formula>AND(NOT(ISBLANK(O13)),ISBLANK(N13))</formula>
    </cfRule>
  </conditionalFormatting>
  <conditionalFormatting sqref="O13">
    <cfRule type="expression" dxfId="912" priority="212">
      <formula>AND(NOT(ISBLANK(N13)),ISBLANK(O13))</formula>
    </cfRule>
  </conditionalFormatting>
  <conditionalFormatting sqref="D14">
    <cfRule type="expression" dxfId="911" priority="211">
      <formula>AND(NOT(ISBLANK(E14)),ISBLANK(D14))</formula>
    </cfRule>
  </conditionalFormatting>
  <conditionalFormatting sqref="E14">
    <cfRule type="expression" dxfId="910" priority="210">
      <formula>AND(NOT(ISBLANK(D14)),ISBLANK(E14))</formula>
    </cfRule>
  </conditionalFormatting>
  <conditionalFormatting sqref="F14">
    <cfRule type="expression" dxfId="909" priority="209">
      <formula>AND(NOT(ISBLANK(G14)),ISBLANK(F14))</formula>
    </cfRule>
  </conditionalFormatting>
  <conditionalFormatting sqref="G14">
    <cfRule type="expression" dxfId="908" priority="208">
      <formula>AND(NOT(ISBLANK(F14)),ISBLANK(G14))</formula>
    </cfRule>
  </conditionalFormatting>
  <conditionalFormatting sqref="H14">
    <cfRule type="expression" dxfId="907" priority="207">
      <formula>AND(NOT(ISBLANK(I14)),ISBLANK(H14))</formula>
    </cfRule>
  </conditionalFormatting>
  <conditionalFormatting sqref="I14">
    <cfRule type="expression" dxfId="906" priority="206">
      <formula>AND(NOT(ISBLANK(H14)),ISBLANK(I14))</formula>
    </cfRule>
  </conditionalFormatting>
  <conditionalFormatting sqref="J14">
    <cfRule type="expression" dxfId="905" priority="205">
      <formula>AND(NOT(ISBLANK(K14)),ISBLANK(J14))</formula>
    </cfRule>
  </conditionalFormatting>
  <conditionalFormatting sqref="K14">
    <cfRule type="expression" dxfId="904" priority="204">
      <formula>AND(NOT(ISBLANK(J14)),ISBLANK(K14))</formula>
    </cfRule>
  </conditionalFormatting>
  <conditionalFormatting sqref="L14">
    <cfRule type="expression" dxfId="903" priority="203">
      <formula>AND(NOT(ISBLANK(M14)),ISBLANK(L14))</formula>
    </cfRule>
  </conditionalFormatting>
  <conditionalFormatting sqref="M14">
    <cfRule type="expression" dxfId="902" priority="202">
      <formula>AND(NOT(ISBLANK(L14)),ISBLANK(M14))</formula>
    </cfRule>
  </conditionalFormatting>
  <conditionalFormatting sqref="N14">
    <cfRule type="expression" dxfId="901" priority="201">
      <formula>AND(NOT(ISBLANK(O14)),ISBLANK(N14))</formula>
    </cfRule>
  </conditionalFormatting>
  <conditionalFormatting sqref="O14">
    <cfRule type="expression" dxfId="900" priority="200">
      <formula>AND(NOT(ISBLANK(N14)),ISBLANK(O14))</formula>
    </cfRule>
  </conditionalFormatting>
  <conditionalFormatting sqref="D21">
    <cfRule type="expression" dxfId="899" priority="199">
      <formula>AND(NOT(ISBLANK(E21)),ISBLANK(D21))</formula>
    </cfRule>
  </conditionalFormatting>
  <conditionalFormatting sqref="E21">
    <cfRule type="expression" dxfId="898" priority="198">
      <formula>AND(NOT(ISBLANK(D21)),ISBLANK(E21))</formula>
    </cfRule>
  </conditionalFormatting>
  <conditionalFormatting sqref="F21">
    <cfRule type="expression" dxfId="897" priority="197">
      <formula>AND(NOT(ISBLANK(G21)),ISBLANK(F21))</formula>
    </cfRule>
  </conditionalFormatting>
  <conditionalFormatting sqref="G21">
    <cfRule type="expression" dxfId="896" priority="196">
      <formula>AND(NOT(ISBLANK(F21)),ISBLANK(G21))</formula>
    </cfRule>
  </conditionalFormatting>
  <conditionalFormatting sqref="H21">
    <cfRule type="expression" dxfId="895" priority="195">
      <formula>AND(NOT(ISBLANK(I21)),ISBLANK(H21))</formula>
    </cfRule>
  </conditionalFormatting>
  <conditionalFormatting sqref="I21">
    <cfRule type="expression" dxfId="894" priority="194">
      <formula>AND(NOT(ISBLANK(H21)),ISBLANK(I21))</formula>
    </cfRule>
  </conditionalFormatting>
  <conditionalFormatting sqref="J21">
    <cfRule type="expression" dxfId="893" priority="193">
      <formula>AND(NOT(ISBLANK(K21)),ISBLANK(J21))</formula>
    </cfRule>
  </conditionalFormatting>
  <conditionalFormatting sqref="K21">
    <cfRule type="expression" dxfId="892" priority="192">
      <formula>AND(NOT(ISBLANK(J21)),ISBLANK(K21))</formula>
    </cfRule>
  </conditionalFormatting>
  <conditionalFormatting sqref="L21">
    <cfRule type="expression" dxfId="891" priority="191">
      <formula>AND(NOT(ISBLANK(M21)),ISBLANK(L21))</formula>
    </cfRule>
  </conditionalFormatting>
  <conditionalFormatting sqref="M21">
    <cfRule type="expression" dxfId="890" priority="190">
      <formula>AND(NOT(ISBLANK(L21)),ISBLANK(M21))</formula>
    </cfRule>
  </conditionalFormatting>
  <conditionalFormatting sqref="N21">
    <cfRule type="expression" dxfId="889" priority="189">
      <formula>AND(NOT(ISBLANK(O21)),ISBLANK(N21))</formula>
    </cfRule>
  </conditionalFormatting>
  <conditionalFormatting sqref="O21">
    <cfRule type="expression" dxfId="888" priority="188">
      <formula>AND(NOT(ISBLANK(N21)),ISBLANK(O21))</formula>
    </cfRule>
  </conditionalFormatting>
  <conditionalFormatting sqref="D22">
    <cfRule type="expression" dxfId="887" priority="187">
      <formula>AND(NOT(ISBLANK(E22)),ISBLANK(D22))</formula>
    </cfRule>
  </conditionalFormatting>
  <conditionalFormatting sqref="E22">
    <cfRule type="expression" dxfId="886" priority="186">
      <formula>AND(NOT(ISBLANK(D22)),ISBLANK(E22))</formula>
    </cfRule>
  </conditionalFormatting>
  <conditionalFormatting sqref="F22">
    <cfRule type="expression" dxfId="885" priority="185">
      <formula>AND(NOT(ISBLANK(G22)),ISBLANK(F22))</formula>
    </cfRule>
  </conditionalFormatting>
  <conditionalFormatting sqref="G22">
    <cfRule type="expression" dxfId="884" priority="184">
      <formula>AND(NOT(ISBLANK(F22)),ISBLANK(G22))</formula>
    </cfRule>
  </conditionalFormatting>
  <conditionalFormatting sqref="H22">
    <cfRule type="expression" dxfId="883" priority="183">
      <formula>AND(NOT(ISBLANK(I22)),ISBLANK(H22))</formula>
    </cfRule>
  </conditionalFormatting>
  <conditionalFormatting sqref="I22">
    <cfRule type="expression" dxfId="882" priority="182">
      <formula>AND(NOT(ISBLANK(H22)),ISBLANK(I22))</formula>
    </cfRule>
  </conditionalFormatting>
  <conditionalFormatting sqref="J22">
    <cfRule type="expression" dxfId="881" priority="181">
      <formula>AND(NOT(ISBLANK(K22)),ISBLANK(J22))</formula>
    </cfRule>
  </conditionalFormatting>
  <conditionalFormatting sqref="K22">
    <cfRule type="expression" dxfId="880" priority="180">
      <formula>AND(NOT(ISBLANK(J22)),ISBLANK(K22))</formula>
    </cfRule>
  </conditionalFormatting>
  <conditionalFormatting sqref="L22">
    <cfRule type="expression" dxfId="879" priority="179">
      <formula>AND(NOT(ISBLANK(M22)),ISBLANK(L22))</formula>
    </cfRule>
  </conditionalFormatting>
  <conditionalFormatting sqref="M22">
    <cfRule type="expression" dxfId="878" priority="178">
      <formula>AND(NOT(ISBLANK(L22)),ISBLANK(M22))</formula>
    </cfRule>
  </conditionalFormatting>
  <conditionalFormatting sqref="N22">
    <cfRule type="expression" dxfId="877" priority="177">
      <formula>AND(NOT(ISBLANK(O22)),ISBLANK(N22))</formula>
    </cfRule>
  </conditionalFormatting>
  <conditionalFormatting sqref="O22">
    <cfRule type="expression" dxfId="876" priority="176">
      <formula>AND(NOT(ISBLANK(N22)),ISBLANK(O22))</formula>
    </cfRule>
  </conditionalFormatting>
  <conditionalFormatting sqref="D25">
    <cfRule type="expression" dxfId="875" priority="175">
      <formula>AND(NOT(ISBLANK(E25)),ISBLANK(D25))</formula>
    </cfRule>
  </conditionalFormatting>
  <conditionalFormatting sqref="E25">
    <cfRule type="expression" dxfId="874" priority="174">
      <formula>AND(NOT(ISBLANK(D25)),ISBLANK(E25))</formula>
    </cfRule>
  </conditionalFormatting>
  <conditionalFormatting sqref="F25">
    <cfRule type="expression" dxfId="873" priority="173">
      <formula>AND(NOT(ISBLANK(G25)),ISBLANK(F25))</formula>
    </cfRule>
  </conditionalFormatting>
  <conditionalFormatting sqref="G25">
    <cfRule type="expression" dxfId="872" priority="172">
      <formula>AND(NOT(ISBLANK(F25)),ISBLANK(G25))</formula>
    </cfRule>
  </conditionalFormatting>
  <conditionalFormatting sqref="H25">
    <cfRule type="expression" dxfId="871" priority="171">
      <formula>AND(NOT(ISBLANK(I25)),ISBLANK(H25))</formula>
    </cfRule>
  </conditionalFormatting>
  <conditionalFormatting sqref="I25">
    <cfRule type="expression" dxfId="870" priority="170">
      <formula>AND(NOT(ISBLANK(H25)),ISBLANK(I25))</formula>
    </cfRule>
  </conditionalFormatting>
  <conditionalFormatting sqref="J25">
    <cfRule type="expression" dxfId="869" priority="169">
      <formula>AND(NOT(ISBLANK(K25)),ISBLANK(J25))</formula>
    </cfRule>
  </conditionalFormatting>
  <conditionalFormatting sqref="K25">
    <cfRule type="expression" dxfId="868" priority="168">
      <formula>AND(NOT(ISBLANK(J25)),ISBLANK(K25))</formula>
    </cfRule>
  </conditionalFormatting>
  <conditionalFormatting sqref="L25">
    <cfRule type="expression" dxfId="867" priority="167">
      <formula>AND(NOT(ISBLANK(M25)),ISBLANK(L25))</formula>
    </cfRule>
  </conditionalFormatting>
  <conditionalFormatting sqref="M25">
    <cfRule type="expression" dxfId="866" priority="166">
      <formula>AND(NOT(ISBLANK(L25)),ISBLANK(M25))</formula>
    </cfRule>
  </conditionalFormatting>
  <conditionalFormatting sqref="N25">
    <cfRule type="expression" dxfId="865" priority="165">
      <formula>AND(NOT(ISBLANK(O25)),ISBLANK(N25))</formula>
    </cfRule>
  </conditionalFormatting>
  <conditionalFormatting sqref="O25">
    <cfRule type="expression" dxfId="864" priority="164">
      <formula>AND(NOT(ISBLANK(N25)),ISBLANK(O25))</formula>
    </cfRule>
  </conditionalFormatting>
  <conditionalFormatting sqref="D29">
    <cfRule type="expression" dxfId="863" priority="163">
      <formula>AND(NOT(ISBLANK(E29)),ISBLANK(D29))</formula>
    </cfRule>
  </conditionalFormatting>
  <conditionalFormatting sqref="E29">
    <cfRule type="expression" dxfId="862" priority="162">
      <formula>AND(NOT(ISBLANK(D29)),ISBLANK(E29))</formula>
    </cfRule>
  </conditionalFormatting>
  <conditionalFormatting sqref="F29">
    <cfRule type="expression" dxfId="861" priority="161">
      <formula>AND(NOT(ISBLANK(G29)),ISBLANK(F29))</formula>
    </cfRule>
  </conditionalFormatting>
  <conditionalFormatting sqref="G29">
    <cfRule type="expression" dxfId="860" priority="160">
      <formula>AND(NOT(ISBLANK(F29)),ISBLANK(G29))</formula>
    </cfRule>
  </conditionalFormatting>
  <conditionalFormatting sqref="H29">
    <cfRule type="expression" dxfId="859" priority="159">
      <formula>AND(NOT(ISBLANK(I29)),ISBLANK(H29))</formula>
    </cfRule>
  </conditionalFormatting>
  <conditionalFormatting sqref="I29">
    <cfRule type="expression" dxfId="858" priority="158">
      <formula>AND(NOT(ISBLANK(H29)),ISBLANK(I29))</formula>
    </cfRule>
  </conditionalFormatting>
  <conditionalFormatting sqref="J29">
    <cfRule type="expression" dxfId="857" priority="157">
      <formula>AND(NOT(ISBLANK(K29)),ISBLANK(J29))</formula>
    </cfRule>
  </conditionalFormatting>
  <conditionalFormatting sqref="K29">
    <cfRule type="expression" dxfId="856" priority="156">
      <formula>AND(NOT(ISBLANK(J29)),ISBLANK(K29))</formula>
    </cfRule>
  </conditionalFormatting>
  <conditionalFormatting sqref="L29">
    <cfRule type="expression" dxfId="855" priority="155">
      <formula>AND(NOT(ISBLANK(M29)),ISBLANK(L29))</formula>
    </cfRule>
  </conditionalFormatting>
  <conditionalFormatting sqref="M29">
    <cfRule type="expression" dxfId="854" priority="154">
      <formula>AND(NOT(ISBLANK(L29)),ISBLANK(M29))</formula>
    </cfRule>
  </conditionalFormatting>
  <conditionalFormatting sqref="N29">
    <cfRule type="expression" dxfId="853" priority="153">
      <formula>AND(NOT(ISBLANK(O29)),ISBLANK(N29))</formula>
    </cfRule>
  </conditionalFormatting>
  <conditionalFormatting sqref="O29">
    <cfRule type="expression" dxfId="852" priority="152">
      <formula>AND(NOT(ISBLANK(N29)),ISBLANK(O29))</formula>
    </cfRule>
  </conditionalFormatting>
  <conditionalFormatting sqref="C10">
    <cfRule type="expression" dxfId="851" priority="151">
      <formula>AND(NOT(ISBLANK(A10)),ISBLANK(C10))</formula>
    </cfRule>
  </conditionalFormatting>
  <conditionalFormatting sqref="D10">
    <cfRule type="expression" dxfId="850" priority="150">
      <formula>AND(NOT(ISBLANK(E10)),ISBLANK(D10))</formula>
    </cfRule>
  </conditionalFormatting>
  <conditionalFormatting sqref="E10">
    <cfRule type="expression" dxfId="849" priority="149">
      <formula>AND(NOT(ISBLANK(D10)),ISBLANK(E10))</formula>
    </cfRule>
  </conditionalFormatting>
  <conditionalFormatting sqref="F10">
    <cfRule type="expression" dxfId="848" priority="148">
      <formula>AND(NOT(ISBLANK(G10)),ISBLANK(F10))</formula>
    </cfRule>
  </conditionalFormatting>
  <conditionalFormatting sqref="G10">
    <cfRule type="expression" dxfId="847" priority="147">
      <formula>AND(NOT(ISBLANK(F10)),ISBLANK(G10))</formula>
    </cfRule>
  </conditionalFormatting>
  <conditionalFormatting sqref="H10">
    <cfRule type="expression" dxfId="846" priority="146">
      <formula>AND(NOT(ISBLANK(I10)),ISBLANK(H10))</formula>
    </cfRule>
  </conditionalFormatting>
  <conditionalFormatting sqref="I10">
    <cfRule type="expression" dxfId="845" priority="145">
      <formula>AND(NOT(ISBLANK(H10)),ISBLANK(I10))</formula>
    </cfRule>
  </conditionalFormatting>
  <conditionalFormatting sqref="J10">
    <cfRule type="expression" dxfId="844" priority="144">
      <formula>AND(NOT(ISBLANK(K10)),ISBLANK(J10))</formula>
    </cfRule>
  </conditionalFormatting>
  <conditionalFormatting sqref="K10">
    <cfRule type="expression" dxfId="843" priority="143">
      <formula>AND(NOT(ISBLANK(J10)),ISBLANK(K10))</formula>
    </cfRule>
  </conditionalFormatting>
  <conditionalFormatting sqref="L10">
    <cfRule type="expression" dxfId="842" priority="142">
      <formula>AND(NOT(ISBLANK(M10)),ISBLANK(L10))</formula>
    </cfRule>
  </conditionalFormatting>
  <conditionalFormatting sqref="M10">
    <cfRule type="expression" dxfId="841" priority="141">
      <formula>AND(NOT(ISBLANK(L10)),ISBLANK(M10))</formula>
    </cfRule>
  </conditionalFormatting>
  <conditionalFormatting sqref="N10">
    <cfRule type="expression" dxfId="840" priority="140">
      <formula>AND(NOT(ISBLANK(O10)),ISBLANK(N10))</formula>
    </cfRule>
  </conditionalFormatting>
  <conditionalFormatting sqref="O10">
    <cfRule type="expression" dxfId="839" priority="139">
      <formula>AND(NOT(ISBLANK(N10)),ISBLANK(O10))</formula>
    </cfRule>
  </conditionalFormatting>
  <conditionalFormatting sqref="R6 T6 V6 X6 R9 T9 V9 X9 R23:R24 T23:T24 V23:V24 X23:X24 R26:R28 T26:T28 V26:V28 X26:X28 R15:R20 T15:T20 V15:V20 X15:X20 X11 V11 T11 R11">
    <cfRule type="expression" dxfId="838" priority="138">
      <formula>AND(NOT(ISBLANK(S6)),ISBLANK(R6))</formula>
    </cfRule>
  </conditionalFormatting>
  <conditionalFormatting sqref="S6 U6 W6 Y6 S9 U9 W9 Y9 S23:S24 U23:U24 W23:W24 Y23:Y24 S26:S28 U26:U28 W26:W28 Y26:Y28 S15:S20 U15:U20 W15:W20 Y15:Y20 Y11 W11 U11 S11">
    <cfRule type="expression" dxfId="837" priority="137">
      <formula>AND(NOT(ISBLANK(R6)),ISBLANK(S6))</formula>
    </cfRule>
  </conditionalFormatting>
  <conditionalFormatting sqref="R4">
    <cfRule type="expression" dxfId="836" priority="128">
      <formula>AND(NOT(ISBLANK(S4)),ISBLANK(R4))</formula>
    </cfRule>
  </conditionalFormatting>
  <conditionalFormatting sqref="S4">
    <cfRule type="expression" dxfId="835" priority="127">
      <formula>AND(NOT(ISBLANK(R4)),ISBLANK(S4))</formula>
    </cfRule>
  </conditionalFormatting>
  <conditionalFormatting sqref="T4">
    <cfRule type="expression" dxfId="834" priority="126">
      <formula>AND(NOT(ISBLANK(U4)),ISBLANK(T4))</formula>
    </cfRule>
  </conditionalFormatting>
  <conditionalFormatting sqref="U4">
    <cfRule type="expression" dxfId="833" priority="125">
      <formula>AND(NOT(ISBLANK(T4)),ISBLANK(U4))</formula>
    </cfRule>
  </conditionalFormatting>
  <conditionalFormatting sqref="V4">
    <cfRule type="expression" dxfId="832" priority="124">
      <formula>AND(NOT(ISBLANK(W4)),ISBLANK(V4))</formula>
    </cfRule>
  </conditionalFormatting>
  <conditionalFormatting sqref="W4">
    <cfRule type="expression" dxfId="831" priority="123">
      <formula>AND(NOT(ISBLANK(V4)),ISBLANK(W4))</formula>
    </cfRule>
  </conditionalFormatting>
  <conditionalFormatting sqref="X4">
    <cfRule type="expression" dxfId="830" priority="122">
      <formula>AND(NOT(ISBLANK(Y4)),ISBLANK(X4))</formula>
    </cfRule>
  </conditionalFormatting>
  <conditionalFormatting sqref="Y4">
    <cfRule type="expression" dxfId="829" priority="121">
      <formula>AND(NOT(ISBLANK(X4)),ISBLANK(Y4))</formula>
    </cfRule>
  </conditionalFormatting>
  <conditionalFormatting sqref="R5">
    <cfRule type="expression" dxfId="828" priority="120">
      <formula>AND(NOT(ISBLANK(S5)),ISBLANK(R5))</formula>
    </cfRule>
  </conditionalFormatting>
  <conditionalFormatting sqref="S5">
    <cfRule type="expression" dxfId="827" priority="119">
      <formula>AND(NOT(ISBLANK(R5)),ISBLANK(S5))</formula>
    </cfRule>
  </conditionalFormatting>
  <conditionalFormatting sqref="T5">
    <cfRule type="expression" dxfId="826" priority="118">
      <formula>AND(NOT(ISBLANK(U5)),ISBLANK(T5))</formula>
    </cfRule>
  </conditionalFormatting>
  <conditionalFormatting sqref="U5">
    <cfRule type="expression" dxfId="825" priority="117">
      <formula>AND(NOT(ISBLANK(T5)),ISBLANK(U5))</formula>
    </cfRule>
  </conditionalFormatting>
  <conditionalFormatting sqref="V5">
    <cfRule type="expression" dxfId="824" priority="116">
      <formula>AND(NOT(ISBLANK(W5)),ISBLANK(V5))</formula>
    </cfRule>
  </conditionalFormatting>
  <conditionalFormatting sqref="W5">
    <cfRule type="expression" dxfId="823" priority="115">
      <formula>AND(NOT(ISBLANK(V5)),ISBLANK(W5))</formula>
    </cfRule>
  </conditionalFormatting>
  <conditionalFormatting sqref="X5">
    <cfRule type="expression" dxfId="822" priority="114">
      <formula>AND(NOT(ISBLANK(Y5)),ISBLANK(X5))</formula>
    </cfRule>
  </conditionalFormatting>
  <conditionalFormatting sqref="Y5">
    <cfRule type="expression" dxfId="821" priority="113">
      <formula>AND(NOT(ISBLANK(X5)),ISBLANK(Y5))</formula>
    </cfRule>
  </conditionalFormatting>
  <conditionalFormatting sqref="R7">
    <cfRule type="expression" dxfId="820" priority="112">
      <formula>AND(NOT(ISBLANK(S7)),ISBLANK(R7))</formula>
    </cfRule>
  </conditionalFormatting>
  <conditionalFormatting sqref="S7">
    <cfRule type="expression" dxfId="819" priority="111">
      <formula>AND(NOT(ISBLANK(R7)),ISBLANK(S7))</formula>
    </cfRule>
  </conditionalFormatting>
  <conditionalFormatting sqref="T7">
    <cfRule type="expression" dxfId="818" priority="110">
      <formula>AND(NOT(ISBLANK(U7)),ISBLANK(T7))</formula>
    </cfRule>
  </conditionalFormatting>
  <conditionalFormatting sqref="U7">
    <cfRule type="expression" dxfId="817" priority="109">
      <formula>AND(NOT(ISBLANK(T7)),ISBLANK(U7))</formula>
    </cfRule>
  </conditionalFormatting>
  <conditionalFormatting sqref="V7">
    <cfRule type="expression" dxfId="816" priority="108">
      <formula>AND(NOT(ISBLANK(W7)),ISBLANK(V7))</formula>
    </cfRule>
  </conditionalFormatting>
  <conditionalFormatting sqref="W7">
    <cfRule type="expression" dxfId="815" priority="107">
      <formula>AND(NOT(ISBLANK(V7)),ISBLANK(W7))</formula>
    </cfRule>
  </conditionalFormatting>
  <conditionalFormatting sqref="X7">
    <cfRule type="expression" dxfId="814" priority="106">
      <formula>AND(NOT(ISBLANK(Y7)),ISBLANK(X7))</formula>
    </cfRule>
  </conditionalFormatting>
  <conditionalFormatting sqref="Y7">
    <cfRule type="expression" dxfId="813" priority="105">
      <formula>AND(NOT(ISBLANK(X7)),ISBLANK(Y7))</formula>
    </cfRule>
  </conditionalFormatting>
  <conditionalFormatting sqref="R8">
    <cfRule type="expression" dxfId="812" priority="104">
      <formula>AND(NOT(ISBLANK(S8)),ISBLANK(R8))</formula>
    </cfRule>
  </conditionalFormatting>
  <conditionalFormatting sqref="S8">
    <cfRule type="expression" dxfId="811" priority="103">
      <formula>AND(NOT(ISBLANK(R8)),ISBLANK(S8))</formula>
    </cfRule>
  </conditionalFormatting>
  <conditionalFormatting sqref="T8">
    <cfRule type="expression" dxfId="810" priority="102">
      <formula>AND(NOT(ISBLANK(U8)),ISBLANK(T8))</formula>
    </cfRule>
  </conditionalFormatting>
  <conditionalFormatting sqref="U8">
    <cfRule type="expression" dxfId="809" priority="101">
      <formula>AND(NOT(ISBLANK(T8)),ISBLANK(U8))</formula>
    </cfRule>
  </conditionalFormatting>
  <conditionalFormatting sqref="V8">
    <cfRule type="expression" dxfId="808" priority="100">
      <formula>AND(NOT(ISBLANK(W8)),ISBLANK(V8))</formula>
    </cfRule>
  </conditionalFormatting>
  <conditionalFormatting sqref="W8">
    <cfRule type="expression" dxfId="807" priority="99">
      <formula>AND(NOT(ISBLANK(V8)),ISBLANK(W8))</formula>
    </cfRule>
  </conditionalFormatting>
  <conditionalFormatting sqref="X8">
    <cfRule type="expression" dxfId="806" priority="98">
      <formula>AND(NOT(ISBLANK(Y8)),ISBLANK(X8))</formula>
    </cfRule>
  </conditionalFormatting>
  <conditionalFormatting sqref="Y8">
    <cfRule type="expression" dxfId="805" priority="97">
      <formula>AND(NOT(ISBLANK(X8)),ISBLANK(Y8))</formula>
    </cfRule>
  </conditionalFormatting>
  <conditionalFormatting sqref="R12">
    <cfRule type="expression" dxfId="804" priority="96">
      <formula>AND(NOT(ISBLANK(S12)),ISBLANK(R12))</formula>
    </cfRule>
  </conditionalFormatting>
  <conditionalFormatting sqref="S12">
    <cfRule type="expression" dxfId="803" priority="95">
      <formula>AND(NOT(ISBLANK(R12)),ISBLANK(S12))</formula>
    </cfRule>
  </conditionalFormatting>
  <conditionalFormatting sqref="T12">
    <cfRule type="expression" dxfId="802" priority="94">
      <formula>AND(NOT(ISBLANK(U12)),ISBLANK(T12))</formula>
    </cfRule>
  </conditionalFormatting>
  <conditionalFormatting sqref="U12">
    <cfRule type="expression" dxfId="801" priority="93">
      <formula>AND(NOT(ISBLANK(T12)),ISBLANK(U12))</formula>
    </cfRule>
  </conditionalFormatting>
  <conditionalFormatting sqref="V12">
    <cfRule type="expression" dxfId="800" priority="92">
      <formula>AND(NOT(ISBLANK(W12)),ISBLANK(V12))</formula>
    </cfRule>
  </conditionalFormatting>
  <conditionalFormatting sqref="W12">
    <cfRule type="expression" dxfId="799" priority="91">
      <formula>AND(NOT(ISBLANK(V12)),ISBLANK(W12))</formula>
    </cfRule>
  </conditionalFormatting>
  <conditionalFormatting sqref="X12">
    <cfRule type="expression" dxfId="798" priority="90">
      <formula>AND(NOT(ISBLANK(Y12)),ISBLANK(X12))</formula>
    </cfRule>
  </conditionalFormatting>
  <conditionalFormatting sqref="Y12">
    <cfRule type="expression" dxfId="797" priority="89">
      <formula>AND(NOT(ISBLANK(X12)),ISBLANK(Y12))</formula>
    </cfRule>
  </conditionalFormatting>
  <conditionalFormatting sqref="R13">
    <cfRule type="expression" dxfId="796" priority="88">
      <formula>AND(NOT(ISBLANK(S13)),ISBLANK(R13))</formula>
    </cfRule>
  </conditionalFormatting>
  <conditionalFormatting sqref="S13">
    <cfRule type="expression" dxfId="795" priority="87">
      <formula>AND(NOT(ISBLANK(R13)),ISBLANK(S13))</formula>
    </cfRule>
  </conditionalFormatting>
  <conditionalFormatting sqref="T13">
    <cfRule type="expression" dxfId="794" priority="86">
      <formula>AND(NOT(ISBLANK(U13)),ISBLANK(T13))</formula>
    </cfRule>
  </conditionalFormatting>
  <conditionalFormatting sqref="U13">
    <cfRule type="expression" dxfId="793" priority="85">
      <formula>AND(NOT(ISBLANK(T13)),ISBLANK(U13))</formula>
    </cfRule>
  </conditionalFormatting>
  <conditionalFormatting sqref="V13">
    <cfRule type="expression" dxfId="792" priority="84">
      <formula>AND(NOT(ISBLANK(W13)),ISBLANK(V13))</formula>
    </cfRule>
  </conditionalFormatting>
  <conditionalFormatting sqref="W13">
    <cfRule type="expression" dxfId="791" priority="83">
      <formula>AND(NOT(ISBLANK(V13)),ISBLANK(W13))</formula>
    </cfRule>
  </conditionalFormatting>
  <conditionalFormatting sqref="X13">
    <cfRule type="expression" dxfId="790" priority="82">
      <formula>AND(NOT(ISBLANK(Y13)),ISBLANK(X13))</formula>
    </cfRule>
  </conditionalFormatting>
  <conditionalFormatting sqref="Y13">
    <cfRule type="expression" dxfId="789" priority="81">
      <formula>AND(NOT(ISBLANK(X13)),ISBLANK(Y13))</formula>
    </cfRule>
  </conditionalFormatting>
  <conditionalFormatting sqref="R14">
    <cfRule type="expression" dxfId="788" priority="80">
      <formula>AND(NOT(ISBLANK(S14)),ISBLANK(R14))</formula>
    </cfRule>
  </conditionalFormatting>
  <conditionalFormatting sqref="S14">
    <cfRule type="expression" dxfId="787" priority="79">
      <formula>AND(NOT(ISBLANK(R14)),ISBLANK(S14))</formula>
    </cfRule>
  </conditionalFormatting>
  <conditionalFormatting sqref="T14">
    <cfRule type="expression" dxfId="786" priority="78">
      <formula>AND(NOT(ISBLANK(U14)),ISBLANK(T14))</formula>
    </cfRule>
  </conditionalFormatting>
  <conditionalFormatting sqref="U14">
    <cfRule type="expression" dxfId="785" priority="77">
      <formula>AND(NOT(ISBLANK(T14)),ISBLANK(U14))</formula>
    </cfRule>
  </conditionalFormatting>
  <conditionalFormatting sqref="V14">
    <cfRule type="expression" dxfId="784" priority="76">
      <formula>AND(NOT(ISBLANK(W14)),ISBLANK(V14))</formula>
    </cfRule>
  </conditionalFormatting>
  <conditionalFormatting sqref="W14">
    <cfRule type="expression" dxfId="783" priority="75">
      <formula>AND(NOT(ISBLANK(V14)),ISBLANK(W14))</formula>
    </cfRule>
  </conditionalFormatting>
  <conditionalFormatting sqref="X14">
    <cfRule type="expression" dxfId="782" priority="74">
      <formula>AND(NOT(ISBLANK(Y14)),ISBLANK(X14))</formula>
    </cfRule>
  </conditionalFormatting>
  <conditionalFormatting sqref="Y14">
    <cfRule type="expression" dxfId="781" priority="73">
      <formula>AND(NOT(ISBLANK(X14)),ISBLANK(Y14))</formula>
    </cfRule>
  </conditionalFormatting>
  <conditionalFormatting sqref="R21">
    <cfRule type="expression" dxfId="780" priority="72">
      <formula>AND(NOT(ISBLANK(S21)),ISBLANK(R21))</formula>
    </cfRule>
  </conditionalFormatting>
  <conditionalFormatting sqref="S21">
    <cfRule type="expression" dxfId="779" priority="71">
      <formula>AND(NOT(ISBLANK(R21)),ISBLANK(S21))</formula>
    </cfRule>
  </conditionalFormatting>
  <conditionalFormatting sqref="T21">
    <cfRule type="expression" dxfId="778" priority="70">
      <formula>AND(NOT(ISBLANK(U21)),ISBLANK(T21))</formula>
    </cfRule>
  </conditionalFormatting>
  <conditionalFormatting sqref="U21">
    <cfRule type="expression" dxfId="777" priority="69">
      <formula>AND(NOT(ISBLANK(T21)),ISBLANK(U21))</formula>
    </cfRule>
  </conditionalFormatting>
  <conditionalFormatting sqref="V21">
    <cfRule type="expression" dxfId="776" priority="68">
      <formula>AND(NOT(ISBLANK(W21)),ISBLANK(V21))</formula>
    </cfRule>
  </conditionalFormatting>
  <conditionalFormatting sqref="W21">
    <cfRule type="expression" dxfId="775" priority="67">
      <formula>AND(NOT(ISBLANK(V21)),ISBLANK(W21))</formula>
    </cfRule>
  </conditionalFormatting>
  <conditionalFormatting sqref="X21">
    <cfRule type="expression" dxfId="774" priority="66">
      <formula>AND(NOT(ISBLANK(Y21)),ISBLANK(X21))</formula>
    </cfRule>
  </conditionalFormatting>
  <conditionalFormatting sqref="Y21">
    <cfRule type="expression" dxfId="773" priority="65">
      <formula>AND(NOT(ISBLANK(X21)),ISBLANK(Y21))</formula>
    </cfRule>
  </conditionalFormatting>
  <conditionalFormatting sqref="R22">
    <cfRule type="expression" dxfId="772" priority="64">
      <formula>AND(NOT(ISBLANK(S22)),ISBLANK(R22))</formula>
    </cfRule>
  </conditionalFormatting>
  <conditionalFormatting sqref="S22">
    <cfRule type="expression" dxfId="771" priority="63">
      <formula>AND(NOT(ISBLANK(R22)),ISBLANK(S22))</formula>
    </cfRule>
  </conditionalFormatting>
  <conditionalFormatting sqref="T22">
    <cfRule type="expression" dxfId="770" priority="62">
      <formula>AND(NOT(ISBLANK(U22)),ISBLANK(T22))</formula>
    </cfRule>
  </conditionalFormatting>
  <conditionalFormatting sqref="U22">
    <cfRule type="expression" dxfId="769" priority="61">
      <formula>AND(NOT(ISBLANK(T22)),ISBLANK(U22))</formula>
    </cfRule>
  </conditionalFormatting>
  <conditionalFormatting sqref="V22">
    <cfRule type="expression" dxfId="768" priority="60">
      <formula>AND(NOT(ISBLANK(W22)),ISBLANK(V22))</formula>
    </cfRule>
  </conditionalFormatting>
  <conditionalFormatting sqref="W22">
    <cfRule type="expression" dxfId="767" priority="59">
      <formula>AND(NOT(ISBLANK(V22)),ISBLANK(W22))</formula>
    </cfRule>
  </conditionalFormatting>
  <conditionalFormatting sqref="X22">
    <cfRule type="expression" dxfId="766" priority="58">
      <formula>AND(NOT(ISBLANK(Y22)),ISBLANK(X22))</formula>
    </cfRule>
  </conditionalFormatting>
  <conditionalFormatting sqref="Y22">
    <cfRule type="expression" dxfId="765" priority="57">
      <formula>AND(NOT(ISBLANK(X22)),ISBLANK(Y22))</formula>
    </cfRule>
  </conditionalFormatting>
  <conditionalFormatting sqref="R25">
    <cfRule type="expression" dxfId="764" priority="56">
      <formula>AND(NOT(ISBLANK(S25)),ISBLANK(R25))</formula>
    </cfRule>
  </conditionalFormatting>
  <conditionalFormatting sqref="S25">
    <cfRule type="expression" dxfId="763" priority="55">
      <formula>AND(NOT(ISBLANK(R25)),ISBLANK(S25))</formula>
    </cfRule>
  </conditionalFormatting>
  <conditionalFormatting sqref="T25">
    <cfRule type="expression" dxfId="762" priority="54">
      <formula>AND(NOT(ISBLANK(U25)),ISBLANK(T25))</formula>
    </cfRule>
  </conditionalFormatting>
  <conditionalFormatting sqref="U25">
    <cfRule type="expression" dxfId="761" priority="53">
      <formula>AND(NOT(ISBLANK(T25)),ISBLANK(U25))</formula>
    </cfRule>
  </conditionalFormatting>
  <conditionalFormatting sqref="V25">
    <cfRule type="expression" dxfId="760" priority="52">
      <formula>AND(NOT(ISBLANK(W25)),ISBLANK(V25))</formula>
    </cfRule>
  </conditionalFormatting>
  <conditionalFormatting sqref="W25">
    <cfRule type="expression" dxfId="759" priority="51">
      <formula>AND(NOT(ISBLANK(V25)),ISBLANK(W25))</formula>
    </cfRule>
  </conditionalFormatting>
  <conditionalFormatting sqref="X25">
    <cfRule type="expression" dxfId="758" priority="50">
      <formula>AND(NOT(ISBLANK(Y25)),ISBLANK(X25))</formula>
    </cfRule>
  </conditionalFormatting>
  <conditionalFormatting sqref="Y25">
    <cfRule type="expression" dxfId="757" priority="49">
      <formula>AND(NOT(ISBLANK(X25)),ISBLANK(Y25))</formula>
    </cfRule>
  </conditionalFormatting>
  <conditionalFormatting sqref="R29">
    <cfRule type="expression" dxfId="756" priority="48">
      <formula>AND(NOT(ISBLANK(S29)),ISBLANK(R29))</formula>
    </cfRule>
  </conditionalFormatting>
  <conditionalFormatting sqref="S29">
    <cfRule type="expression" dxfId="755" priority="47">
      <formula>AND(NOT(ISBLANK(R29)),ISBLANK(S29))</formula>
    </cfRule>
  </conditionalFormatting>
  <conditionalFormatting sqref="T29">
    <cfRule type="expression" dxfId="754" priority="46">
      <formula>AND(NOT(ISBLANK(U29)),ISBLANK(T29))</formula>
    </cfRule>
  </conditionalFormatting>
  <conditionalFormatting sqref="U29">
    <cfRule type="expression" dxfId="753" priority="45">
      <formula>AND(NOT(ISBLANK(T29)),ISBLANK(U29))</formula>
    </cfRule>
  </conditionalFormatting>
  <conditionalFormatting sqref="V29">
    <cfRule type="expression" dxfId="752" priority="44">
      <formula>AND(NOT(ISBLANK(W29)),ISBLANK(V29))</formula>
    </cfRule>
  </conditionalFormatting>
  <conditionalFormatting sqref="W29">
    <cfRule type="expression" dxfId="751" priority="43">
      <formula>AND(NOT(ISBLANK(V29)),ISBLANK(W29))</formula>
    </cfRule>
  </conditionalFormatting>
  <conditionalFormatting sqref="X29">
    <cfRule type="expression" dxfId="750" priority="42">
      <formula>AND(NOT(ISBLANK(Y29)),ISBLANK(X29))</formula>
    </cfRule>
  </conditionalFormatting>
  <conditionalFormatting sqref="Y29">
    <cfRule type="expression" dxfId="749" priority="41">
      <formula>AND(NOT(ISBLANK(X29)),ISBLANK(Y29))</formula>
    </cfRule>
  </conditionalFormatting>
  <conditionalFormatting sqref="R10">
    <cfRule type="expression" dxfId="748" priority="40">
      <formula>AND(NOT(ISBLANK(S10)),ISBLANK(R10))</formula>
    </cfRule>
  </conditionalFormatting>
  <conditionalFormatting sqref="S10">
    <cfRule type="expression" dxfId="747" priority="39">
      <formula>AND(NOT(ISBLANK(R10)),ISBLANK(S10))</formula>
    </cfRule>
  </conditionalFormatting>
  <conditionalFormatting sqref="T10">
    <cfRule type="expression" dxfId="746" priority="38">
      <formula>AND(NOT(ISBLANK(U10)),ISBLANK(T10))</formula>
    </cfRule>
  </conditionalFormatting>
  <conditionalFormatting sqref="U10">
    <cfRule type="expression" dxfId="745" priority="37">
      <formula>AND(NOT(ISBLANK(T10)),ISBLANK(U10))</formula>
    </cfRule>
  </conditionalFormatting>
  <conditionalFormatting sqref="V10">
    <cfRule type="expression" dxfId="744" priority="36">
      <formula>AND(NOT(ISBLANK(W10)),ISBLANK(V10))</formula>
    </cfRule>
  </conditionalFormatting>
  <conditionalFormatting sqref="W10">
    <cfRule type="expression" dxfId="743" priority="35">
      <formula>AND(NOT(ISBLANK(V10)),ISBLANK(W10))</formula>
    </cfRule>
  </conditionalFormatting>
  <conditionalFormatting sqref="X10">
    <cfRule type="expression" dxfId="742" priority="34">
      <formula>AND(NOT(ISBLANK(Y10)),ISBLANK(X10))</formula>
    </cfRule>
  </conditionalFormatting>
  <conditionalFormatting sqref="Y10">
    <cfRule type="expression" dxfId="741" priority="33">
      <formula>AND(NOT(ISBLANK(X10)),ISBLANK(Y10))</formula>
    </cfRule>
  </conditionalFormatting>
  <conditionalFormatting sqref="B17">
    <cfRule type="expression" dxfId="740" priority="32">
      <formula>AND(NOT(ISBLANK($A17)),ISBLANK(B17))</formula>
    </cfRule>
  </conditionalFormatting>
  <conditionalFormatting sqref="B4">
    <cfRule type="expression" dxfId="739" priority="31">
      <formula>AND(NOT(ISBLANK($A4)),ISBLANK(B4))</formula>
    </cfRule>
  </conditionalFormatting>
  <conditionalFormatting sqref="B5">
    <cfRule type="expression" dxfId="738" priority="30">
      <formula>AND(NOT(ISBLANK($A5)),ISBLANK(B5))</formula>
    </cfRule>
  </conditionalFormatting>
  <conditionalFormatting sqref="B6">
    <cfRule type="expression" dxfId="737" priority="29">
      <formula>AND(NOT(ISBLANK($A6)),ISBLANK(B6))</formula>
    </cfRule>
  </conditionalFormatting>
  <conditionalFormatting sqref="B7">
    <cfRule type="expression" dxfId="736" priority="28" stopIfTrue="1">
      <formula>AND(NOT(ISBLANK($A7)),ISBLANK(B7))</formula>
    </cfRule>
  </conditionalFormatting>
  <conditionalFormatting sqref="B8">
    <cfRule type="expression" dxfId="735" priority="27">
      <formula>AND(NOT(ISBLANK($A8)),ISBLANK(B8))</formula>
    </cfRule>
  </conditionalFormatting>
  <conditionalFormatting sqref="B9">
    <cfRule type="expression" dxfId="734" priority="26">
      <formula>AND(NOT(ISBLANK($A9)),ISBLANK(B9))</formula>
    </cfRule>
  </conditionalFormatting>
  <conditionalFormatting sqref="B10">
    <cfRule type="expression" dxfId="733" priority="25">
      <formula>AND(NOT(ISBLANK($A10)),ISBLANK(B10))</formula>
    </cfRule>
  </conditionalFormatting>
  <conditionalFormatting sqref="B10">
    <cfRule type="expression" dxfId="732" priority="24">
      <formula>AND(NOT(ISBLANK($A10)),ISBLANK(B10))</formula>
    </cfRule>
  </conditionalFormatting>
  <conditionalFormatting sqref="B10">
    <cfRule type="expression" dxfId="731" priority="23">
      <formula>AND(NOT(ISBLANK($A10)),ISBLANK(B10))</formula>
    </cfRule>
  </conditionalFormatting>
  <conditionalFormatting sqref="B10">
    <cfRule type="expression" dxfId="730" priority="22">
      <formula>AND(NOT(ISBLANK($A10)),ISBLANK(B10))</formula>
    </cfRule>
  </conditionalFormatting>
  <conditionalFormatting sqref="B10">
    <cfRule type="expression" dxfId="729" priority="21">
      <formula>AND(NOT(ISBLANK($A10)),ISBLANK(B10))</formula>
    </cfRule>
  </conditionalFormatting>
  <conditionalFormatting sqref="B11">
    <cfRule type="expression" dxfId="728" priority="20">
      <formula>AND(NOT(ISBLANK($A11)),ISBLANK(B11))</formula>
    </cfRule>
  </conditionalFormatting>
  <conditionalFormatting sqref="B12">
    <cfRule type="expression" dxfId="727" priority="19">
      <formula>AND(NOT(ISBLANK($A12)),ISBLANK(B12))</formula>
    </cfRule>
  </conditionalFormatting>
  <conditionalFormatting sqref="B13">
    <cfRule type="expression" dxfId="726" priority="18">
      <formula>AND(NOT(ISBLANK($A13)),ISBLANK(B13))</formula>
    </cfRule>
  </conditionalFormatting>
  <conditionalFormatting sqref="B14">
    <cfRule type="expression" dxfId="725" priority="17">
      <formula>AND(NOT(ISBLANK($A14)),ISBLANK(B14))</formula>
    </cfRule>
  </conditionalFormatting>
  <conditionalFormatting sqref="B15">
    <cfRule type="expression" dxfId="724" priority="16">
      <formula>AND(NOT(ISBLANK($A15)),ISBLANK(B15))</formula>
    </cfRule>
  </conditionalFormatting>
  <conditionalFormatting sqref="B20">
    <cfRule type="expression" dxfId="723" priority="15">
      <formula>AND(NOT(ISBLANK($A20)),ISBLANK(B20))</formula>
    </cfRule>
  </conditionalFormatting>
  <conditionalFormatting sqref="B16">
    <cfRule type="expression" dxfId="722" priority="14">
      <formula>AND(NOT(ISBLANK($A16)),ISBLANK(B16))</formula>
    </cfRule>
  </conditionalFormatting>
  <conditionalFormatting sqref="B18">
    <cfRule type="expression" dxfId="721" priority="13">
      <formula>AND(NOT(ISBLANK($A18)),ISBLANK(B18))</formula>
    </cfRule>
  </conditionalFormatting>
  <conditionalFormatting sqref="B19">
    <cfRule type="expression" dxfId="720" priority="12">
      <formula>AND(NOT(ISBLANK($A19)),ISBLANK(B19))</formula>
    </cfRule>
  </conditionalFormatting>
  <conditionalFormatting sqref="B21">
    <cfRule type="expression" dxfId="719" priority="11">
      <formula>AND(NOT(ISBLANK($A21)),ISBLANK(B21))</formula>
    </cfRule>
  </conditionalFormatting>
  <conditionalFormatting sqref="B22">
    <cfRule type="expression" dxfId="718" priority="10">
      <formula>AND(NOT(ISBLANK($A22)),ISBLANK(B22))</formula>
    </cfRule>
  </conditionalFormatting>
  <conditionalFormatting sqref="B23">
    <cfRule type="expression" dxfId="717" priority="9">
      <formula>AND(NOT(ISBLANK($A23)),ISBLANK(B23))</formula>
    </cfRule>
  </conditionalFormatting>
  <conditionalFormatting sqref="B23">
    <cfRule type="expression" dxfId="716" priority="8">
      <formula>AND(NOT(ISBLANK($A23)),ISBLANK(B23))</formula>
    </cfRule>
  </conditionalFormatting>
  <conditionalFormatting sqref="B24">
    <cfRule type="expression" dxfId="715" priority="7">
      <formula>AND(NOT(ISBLANK($A24)),ISBLANK(B24))</formula>
    </cfRule>
  </conditionalFormatting>
  <conditionalFormatting sqref="B25">
    <cfRule type="expression" dxfId="714" priority="6">
      <formula>AND(NOT(ISBLANK($A25)),ISBLANK(B25))</formula>
    </cfRule>
  </conditionalFormatting>
  <conditionalFormatting sqref="B26">
    <cfRule type="expression" dxfId="713" priority="5">
      <formula>AND(NOT(ISBLANK($A26)),ISBLANK(B26))</formula>
    </cfRule>
  </conditionalFormatting>
  <conditionalFormatting sqref="B27">
    <cfRule type="expression" dxfId="712" priority="4">
      <formula>AND(NOT(ISBLANK($A27)),ISBLANK(B27))</formula>
    </cfRule>
  </conditionalFormatting>
  <conditionalFormatting sqref="B28">
    <cfRule type="expression" dxfId="711" priority="3">
      <formula>AND(NOT(ISBLANK($A28)),ISBLANK(B28))</formula>
    </cfRule>
  </conditionalFormatting>
  <conditionalFormatting sqref="B29">
    <cfRule type="expression" dxfId="710" priority="2">
      <formula>AND(NOT(ISBLANK($A29)),ISBLANK(B29))</formula>
    </cfRule>
  </conditionalFormatting>
  <conditionalFormatting sqref="B30">
    <cfRule type="expression" dxfId="709" priority="1">
      <formula>AND(NOT(ISBLANK($A30)),ISBLANK(B30))</formula>
    </cfRule>
  </conditionalFormatting>
  <dataValidations count="8">
    <dataValidation operator="lessThanOrEqual" allowBlank="1" showInputMessage="1" showErrorMessage="1" error="FTE cannot be greater than Headcount_x000a_" sqref="R85:AN65536 A85:O65536 AO1 R1 A1:C1 P2 AB1 AB3:AC84 D30:O30 P4:Q65536 R30:Y30 AD30:AI30 AK30:AL30 AO4:AO65536 AP1:IV1048576 A30"/>
    <dataValidation type="custom" allowBlank="1" showInputMessage="1" showErrorMessage="1" errorTitle="FTE" error="The value entered in the FTE field must be less than or equal to the value entered in the headcount field." sqref="U31:U84 G31:G84 M31:M84 S31:S84 Y31:Y84 W31:W84 E31:E84 O31:O84 K31:K84 I31:I84 U4:U29 S4:S29 Y4:Y29 W4:W29 O4:O29 K4:K29 I4:I29 G4:G29 M4:M29 E4:E29">
      <formula1>E4&lt;=D4</formula1>
    </dataValidation>
    <dataValidation type="custom" allowBlank="1" showInputMessage="1" showErrorMessage="1" errorTitle="Headcount" error="The value entered in the headcount field must be greater than or equal to the value entered in the FTE field." sqref="T31:T84 H31:H84 F31:F84 R31:R84 X31:X84 V31:V84 D31:D84 N31:N84 L31:L84 J31:J84 T4:T29 R4:R29 X4:X29 V4:V29 N4:N29 L4:L29 J4:J29 D4:D29 F4:F29 H4:H29">
      <formula1>D4&gt;=E4</formula1>
    </dataValidation>
    <dataValidation type="decimal" operator="greaterThan" allowBlank="1" showInputMessage="1" showErrorMessage="1" sqref="AD8:AI9 AD6:AI6 AD11:AI11 AD15:AI20 AD23:AI24 AD26:AI28 AL5:AL6 AL13 AK23:AL24 AK26:AL29 AL15:AL22 AK15:AK21 AL8:AL9 AK6:AK9 AK11:AL11 AK31:AL84 AD31:AI84">
      <formula1>0</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4:A7 A9:A29">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4:B30">
      <formula1>INDIRECT("Organisation_Type")</formula1>
    </dataValidation>
    <dataValidation type="decimal" operator="greaterThanOrEqual" allowBlank="1" showInputMessage="1" showErrorMessage="1" sqref="AD4:AI5 AD7:AI7 AD12:AI14 AD21:AI22 AD25:AI25 AD29:AI29 AD10:AI10 AK4:AL4 AK5 AL7 AK12:AL12 AK13 AK14:AL14 AK22 AK25:AL25 AK10:AL10">
      <formula1>0</formula1>
    </dataValidation>
    <dataValidation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8"/>
  </dataValidations>
  <pageMargins left="0.23622047244094491" right="0.19685039370078741" top="0.31496062992125984" bottom="0.39370078740157483" header="0.15748031496062992" footer="0.31496062992125984"/>
  <pageSetup paperSize="8" scale="35" fitToHeight="3" orientation="landscape" verticalDpi="4"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4"/>
  <sheetViews>
    <sheetView zoomScale="90" zoomScaleNormal="90" workbookViewId="0">
      <pane xSplit="3" ySplit="3" topLeftCell="D4" activePane="bottomRight" state="frozen"/>
      <selection pane="topRight" activeCell="D1" sqref="D1"/>
      <selection pane="bottomLeft" activeCell="A4" sqref="A4"/>
      <selection pane="bottomRight" activeCell="I4" sqref="I4"/>
    </sheetView>
  </sheetViews>
  <sheetFormatPr defaultColWidth="8.90625" defaultRowHeight="15" x14ac:dyDescent="0.25"/>
  <cols>
    <col min="1" max="1" width="23.54296875" style="8" customWidth="1"/>
    <col min="2" max="3" width="15" style="8" customWidth="1"/>
    <col min="4" max="15" width="10.453125" style="20" customWidth="1"/>
    <col min="16" max="17" width="10.453125" style="21" customWidth="1"/>
    <col min="18" max="25" width="12.81640625" style="20" customWidth="1"/>
    <col min="26" max="27" width="12.81640625" style="22" customWidth="1"/>
    <col min="28" max="29" width="11.08984375" style="23" customWidth="1"/>
    <col min="30" max="35" width="15.54296875" style="24" customWidth="1"/>
    <col min="36" max="36" width="15.54296875" style="25" customWidth="1"/>
    <col min="37" max="38" width="19.08984375" style="24" customWidth="1"/>
    <col min="39" max="39" width="19.08984375" style="26" customWidth="1"/>
    <col min="40" max="40" width="20.81640625" style="25" customWidth="1"/>
    <col min="41" max="41" width="18" style="8" customWidth="1"/>
    <col min="42" max="16384" width="8.90625" style="8"/>
  </cols>
  <sheetData>
    <row r="1" spans="1:41" s="1" customFormat="1" ht="15" customHeight="1" x14ac:dyDescent="0.3">
      <c r="A1" s="88" t="s">
        <v>0</v>
      </c>
      <c r="B1" s="88" t="s">
        <v>1</v>
      </c>
      <c r="C1" s="88" t="s">
        <v>2</v>
      </c>
      <c r="D1" s="105" t="s">
        <v>3</v>
      </c>
      <c r="E1" s="106"/>
      <c r="F1" s="106"/>
      <c r="G1" s="106"/>
      <c r="H1" s="106"/>
      <c r="I1" s="106"/>
      <c r="J1" s="106"/>
      <c r="K1" s="106"/>
      <c r="L1" s="106"/>
      <c r="M1" s="106"/>
      <c r="N1" s="106"/>
      <c r="O1" s="106"/>
      <c r="P1" s="106"/>
      <c r="Q1" s="107"/>
      <c r="R1" s="99" t="s">
        <v>4</v>
      </c>
      <c r="S1" s="108"/>
      <c r="T1" s="108"/>
      <c r="U1" s="108"/>
      <c r="V1" s="108"/>
      <c r="W1" s="108"/>
      <c r="X1" s="108"/>
      <c r="Y1" s="108"/>
      <c r="Z1" s="108"/>
      <c r="AA1" s="100"/>
      <c r="AB1" s="93" t="s">
        <v>5</v>
      </c>
      <c r="AC1" s="94"/>
      <c r="AD1" s="81" t="s">
        <v>6</v>
      </c>
      <c r="AE1" s="82"/>
      <c r="AF1" s="82"/>
      <c r="AG1" s="82"/>
      <c r="AH1" s="82"/>
      <c r="AI1" s="82"/>
      <c r="AJ1" s="83"/>
      <c r="AK1" s="84" t="s">
        <v>7</v>
      </c>
      <c r="AL1" s="84"/>
      <c r="AM1" s="84"/>
      <c r="AN1" s="85" t="s">
        <v>8</v>
      </c>
      <c r="AO1" s="88" t="s">
        <v>9</v>
      </c>
    </row>
    <row r="2" spans="1:41" s="1" customFormat="1" ht="53.25" customHeight="1" x14ac:dyDescent="0.3">
      <c r="A2" s="103"/>
      <c r="B2" s="103"/>
      <c r="C2" s="103"/>
      <c r="D2" s="91" t="s">
        <v>10</v>
      </c>
      <c r="E2" s="92"/>
      <c r="F2" s="91" t="s">
        <v>11</v>
      </c>
      <c r="G2" s="92"/>
      <c r="H2" s="91" t="s">
        <v>12</v>
      </c>
      <c r="I2" s="92"/>
      <c r="J2" s="91" t="s">
        <v>13</v>
      </c>
      <c r="K2" s="92"/>
      <c r="L2" s="91" t="s">
        <v>14</v>
      </c>
      <c r="M2" s="92"/>
      <c r="N2" s="91" t="s">
        <v>15</v>
      </c>
      <c r="O2" s="92"/>
      <c r="P2" s="109" t="s">
        <v>16</v>
      </c>
      <c r="Q2" s="110"/>
      <c r="R2" s="105" t="s">
        <v>17</v>
      </c>
      <c r="S2" s="100"/>
      <c r="T2" s="99" t="s">
        <v>18</v>
      </c>
      <c r="U2" s="100"/>
      <c r="V2" s="99" t="s">
        <v>19</v>
      </c>
      <c r="W2" s="100"/>
      <c r="X2" s="99" t="s">
        <v>20</v>
      </c>
      <c r="Y2" s="100"/>
      <c r="Z2" s="101" t="s">
        <v>21</v>
      </c>
      <c r="AA2" s="102"/>
      <c r="AB2" s="95"/>
      <c r="AC2" s="96"/>
      <c r="AD2" s="78" t="s">
        <v>22</v>
      </c>
      <c r="AE2" s="78" t="s">
        <v>23</v>
      </c>
      <c r="AF2" s="78" t="s">
        <v>24</v>
      </c>
      <c r="AG2" s="78" t="s">
        <v>25</v>
      </c>
      <c r="AH2" s="78" t="s">
        <v>26</v>
      </c>
      <c r="AI2" s="78" t="s">
        <v>27</v>
      </c>
      <c r="AJ2" s="80" t="s">
        <v>28</v>
      </c>
      <c r="AK2" s="78" t="s">
        <v>29</v>
      </c>
      <c r="AL2" s="78" t="s">
        <v>30</v>
      </c>
      <c r="AM2" s="97" t="s">
        <v>31</v>
      </c>
      <c r="AN2" s="86"/>
      <c r="AO2" s="89"/>
    </row>
    <row r="3" spans="1:41" ht="57.75" customHeight="1" x14ac:dyDescent="0.3">
      <c r="A3" s="104"/>
      <c r="B3" s="104"/>
      <c r="C3" s="104"/>
      <c r="D3" s="2" t="s">
        <v>32</v>
      </c>
      <c r="E3" s="2" t="s">
        <v>33</v>
      </c>
      <c r="F3" s="2" t="s">
        <v>32</v>
      </c>
      <c r="G3" s="2" t="s">
        <v>33</v>
      </c>
      <c r="H3" s="2" t="s">
        <v>32</v>
      </c>
      <c r="I3" s="2" t="s">
        <v>33</v>
      </c>
      <c r="J3" s="2" t="s">
        <v>32</v>
      </c>
      <c r="K3" s="2" t="s">
        <v>33</v>
      </c>
      <c r="L3" s="2" t="s">
        <v>32</v>
      </c>
      <c r="M3" s="2" t="s">
        <v>33</v>
      </c>
      <c r="N3" s="2" t="s">
        <v>32</v>
      </c>
      <c r="O3" s="2" t="s">
        <v>33</v>
      </c>
      <c r="P3" s="3" t="s">
        <v>32</v>
      </c>
      <c r="Q3" s="3" t="s">
        <v>33</v>
      </c>
      <c r="R3" s="4" t="s">
        <v>32</v>
      </c>
      <c r="S3" s="4" t="s">
        <v>33</v>
      </c>
      <c r="T3" s="4" t="s">
        <v>32</v>
      </c>
      <c r="U3" s="4" t="s">
        <v>33</v>
      </c>
      <c r="V3" s="4" t="s">
        <v>32</v>
      </c>
      <c r="W3" s="4" t="s">
        <v>33</v>
      </c>
      <c r="X3" s="4" t="s">
        <v>32</v>
      </c>
      <c r="Y3" s="4" t="s">
        <v>33</v>
      </c>
      <c r="Z3" s="5" t="s">
        <v>32</v>
      </c>
      <c r="AA3" s="5" t="s">
        <v>33</v>
      </c>
      <c r="AB3" s="6" t="s">
        <v>32</v>
      </c>
      <c r="AC3" s="7" t="s">
        <v>33</v>
      </c>
      <c r="AD3" s="79"/>
      <c r="AE3" s="79"/>
      <c r="AF3" s="79"/>
      <c r="AG3" s="79"/>
      <c r="AH3" s="79"/>
      <c r="AI3" s="79"/>
      <c r="AJ3" s="80"/>
      <c r="AK3" s="79"/>
      <c r="AL3" s="79"/>
      <c r="AM3" s="98"/>
      <c r="AN3" s="87"/>
      <c r="AO3" s="90"/>
    </row>
    <row r="4" spans="1:41" ht="60" x14ac:dyDescent="0.25">
      <c r="A4" s="27" t="s">
        <v>59</v>
      </c>
      <c r="B4" s="54" t="s">
        <v>34</v>
      </c>
      <c r="C4" s="27" t="s">
        <v>35</v>
      </c>
      <c r="D4" s="28">
        <v>63</v>
      </c>
      <c r="E4" s="28">
        <v>56.8</v>
      </c>
      <c r="F4" s="28">
        <v>252</v>
      </c>
      <c r="G4" s="28">
        <v>230.4</v>
      </c>
      <c r="H4" s="28">
        <v>497</v>
      </c>
      <c r="I4" s="28">
        <v>459.8</v>
      </c>
      <c r="J4" s="28">
        <v>37</v>
      </c>
      <c r="K4" s="28">
        <v>34.6</v>
      </c>
      <c r="L4" s="28">
        <v>3</v>
      </c>
      <c r="M4" s="28">
        <v>3</v>
      </c>
      <c r="N4" s="28">
        <v>2</v>
      </c>
      <c r="O4" s="28">
        <v>1.2</v>
      </c>
      <c r="P4" s="52">
        <f t="shared" ref="P4:Q30" si="0">SUM(D4,F4,H4,J4,L4,N4)</f>
        <v>854</v>
      </c>
      <c r="Q4" s="52">
        <f t="shared" si="0"/>
        <v>785.80000000000007</v>
      </c>
      <c r="R4" s="28">
        <v>8</v>
      </c>
      <c r="S4" s="28">
        <v>8</v>
      </c>
      <c r="T4" s="28">
        <v>0</v>
      </c>
      <c r="U4" s="28">
        <v>0</v>
      </c>
      <c r="V4" s="28">
        <v>0</v>
      </c>
      <c r="W4" s="28">
        <v>0</v>
      </c>
      <c r="X4" s="28">
        <v>3</v>
      </c>
      <c r="Y4" s="28">
        <v>3</v>
      </c>
      <c r="Z4" s="56">
        <f t="shared" ref="Z4:Z30" si="1">SUM(R4,T4,V4,X4,)</f>
        <v>11</v>
      </c>
      <c r="AA4" s="56">
        <f t="shared" ref="AA4:AA30" si="2">SUM(S4,U4,W4,Y4)</f>
        <v>11</v>
      </c>
      <c r="AB4" s="11">
        <f t="shared" ref="AB4:AC30" si="3">SUM(P4+Z4)</f>
        <v>865</v>
      </c>
      <c r="AC4" s="11">
        <f t="shared" si="3"/>
        <v>796.80000000000007</v>
      </c>
      <c r="AD4" s="29">
        <v>2020440.85</v>
      </c>
      <c r="AE4" s="29">
        <v>17998.169999999998</v>
      </c>
      <c r="AF4" s="29">
        <v>0</v>
      </c>
      <c r="AG4" s="29">
        <v>9336.43</v>
      </c>
      <c r="AH4" s="29">
        <v>382956.38</v>
      </c>
      <c r="AI4" s="29">
        <v>156044.20000000001</v>
      </c>
      <c r="AJ4" s="13">
        <f t="shared" ref="AJ4:AJ30" si="4">SUM(AD4:AI4)</f>
        <v>2586776.0300000003</v>
      </c>
      <c r="AK4" s="30">
        <v>7423.2</v>
      </c>
      <c r="AL4" s="30">
        <v>18000</v>
      </c>
      <c r="AM4" s="15">
        <f t="shared" ref="AM4:AM30" si="5">SUM(AK4:AL4)</f>
        <v>25423.200000000001</v>
      </c>
      <c r="AN4" s="16">
        <f t="shared" ref="AN4:AN30" si="6">SUM(AJ4+AM4)</f>
        <v>2612199.2300000004</v>
      </c>
      <c r="AO4" s="31"/>
    </row>
    <row r="5" spans="1:41" ht="60" x14ac:dyDescent="0.25">
      <c r="A5" s="27" t="s">
        <v>36</v>
      </c>
      <c r="B5" s="54" t="s">
        <v>37</v>
      </c>
      <c r="C5" s="27" t="s">
        <v>35</v>
      </c>
      <c r="D5" s="28">
        <v>4</v>
      </c>
      <c r="E5" s="28">
        <v>3.74</v>
      </c>
      <c r="F5" s="28">
        <v>30</v>
      </c>
      <c r="G5" s="28">
        <v>28.96</v>
      </c>
      <c r="H5" s="28">
        <v>43</v>
      </c>
      <c r="I5" s="28">
        <v>39.75</v>
      </c>
      <c r="J5" s="28">
        <v>12</v>
      </c>
      <c r="K5" s="28">
        <v>11.7</v>
      </c>
      <c r="L5" s="28">
        <v>4</v>
      </c>
      <c r="M5" s="28">
        <v>3.5</v>
      </c>
      <c r="N5" s="28"/>
      <c r="O5" s="28"/>
      <c r="P5" s="52">
        <f t="shared" si="0"/>
        <v>93</v>
      </c>
      <c r="Q5" s="52">
        <f t="shared" si="0"/>
        <v>87.65</v>
      </c>
      <c r="R5" s="28">
        <v>1</v>
      </c>
      <c r="S5" s="28">
        <v>1</v>
      </c>
      <c r="T5" s="28"/>
      <c r="U5" s="28"/>
      <c r="V5" s="28">
        <v>9</v>
      </c>
      <c r="W5" s="28">
        <v>9</v>
      </c>
      <c r="X5" s="28"/>
      <c r="Y5" s="28"/>
      <c r="Z5" s="56">
        <f t="shared" si="1"/>
        <v>10</v>
      </c>
      <c r="AA5" s="56">
        <f t="shared" si="2"/>
        <v>10</v>
      </c>
      <c r="AB5" s="11">
        <f t="shared" si="3"/>
        <v>103</v>
      </c>
      <c r="AC5" s="11">
        <f t="shared" si="3"/>
        <v>97.65</v>
      </c>
      <c r="AD5" s="29">
        <v>241044</v>
      </c>
      <c r="AE5" s="29">
        <v>1276</v>
      </c>
      <c r="AF5" s="29">
        <v>75</v>
      </c>
      <c r="AG5" s="29"/>
      <c r="AH5" s="29">
        <v>60718</v>
      </c>
      <c r="AI5" s="29">
        <v>16812</v>
      </c>
      <c r="AJ5" s="13">
        <f t="shared" si="4"/>
        <v>319925</v>
      </c>
      <c r="AK5" s="30">
        <v>84225.87</v>
      </c>
      <c r="AL5" s="30"/>
      <c r="AM5" s="15">
        <f t="shared" si="5"/>
        <v>84225.87</v>
      </c>
      <c r="AN5" s="16">
        <f t="shared" si="6"/>
        <v>404150.87</v>
      </c>
      <c r="AO5" s="31"/>
    </row>
    <row r="6" spans="1:41" ht="60" x14ac:dyDescent="0.25">
      <c r="A6" s="27" t="s">
        <v>38</v>
      </c>
      <c r="B6" s="54" t="s">
        <v>37</v>
      </c>
      <c r="C6" s="27" t="s">
        <v>35</v>
      </c>
      <c r="D6" s="28">
        <v>222</v>
      </c>
      <c r="E6" s="28">
        <v>202.04</v>
      </c>
      <c r="F6" s="28">
        <v>359</v>
      </c>
      <c r="G6" s="28">
        <v>338.61</v>
      </c>
      <c r="H6" s="28">
        <v>728</v>
      </c>
      <c r="I6" s="28">
        <v>698.58</v>
      </c>
      <c r="J6" s="28">
        <v>206</v>
      </c>
      <c r="K6" s="28">
        <v>199.22</v>
      </c>
      <c r="L6" s="28">
        <v>50</v>
      </c>
      <c r="M6" s="28">
        <v>46.77</v>
      </c>
      <c r="N6" s="28">
        <v>3</v>
      </c>
      <c r="O6" s="28">
        <v>3</v>
      </c>
      <c r="P6" s="52">
        <f t="shared" si="0"/>
        <v>1568</v>
      </c>
      <c r="Q6" s="52">
        <f t="shared" si="0"/>
        <v>1488.22</v>
      </c>
      <c r="R6" s="28">
        <v>14</v>
      </c>
      <c r="S6" s="28">
        <v>14</v>
      </c>
      <c r="T6" s="28"/>
      <c r="U6" s="28"/>
      <c r="V6" s="28">
        <v>1</v>
      </c>
      <c r="W6" s="28">
        <v>1</v>
      </c>
      <c r="X6" s="28">
        <v>1</v>
      </c>
      <c r="Y6" s="28">
        <v>0.25</v>
      </c>
      <c r="Z6" s="56">
        <f t="shared" si="1"/>
        <v>16</v>
      </c>
      <c r="AA6" s="56">
        <f t="shared" si="2"/>
        <v>15.25</v>
      </c>
      <c r="AB6" s="11">
        <f t="shared" si="3"/>
        <v>1584</v>
      </c>
      <c r="AC6" s="11">
        <f t="shared" si="3"/>
        <v>1503.47</v>
      </c>
      <c r="AD6" s="29">
        <v>4197018.46</v>
      </c>
      <c r="AE6" s="29">
        <v>79383.61</v>
      </c>
      <c r="AF6" s="29">
        <v>850</v>
      </c>
      <c r="AG6" s="29">
        <v>45420.01</v>
      </c>
      <c r="AH6" s="29">
        <v>1091864.52</v>
      </c>
      <c r="AI6" s="29">
        <v>363647.76</v>
      </c>
      <c r="AJ6" s="13">
        <f t="shared" si="4"/>
        <v>5778184.3599999994</v>
      </c>
      <c r="AK6" s="30">
        <v>46815.34</v>
      </c>
      <c r="AL6" s="30">
        <v>5000</v>
      </c>
      <c r="AM6" s="15">
        <f t="shared" si="5"/>
        <v>51815.34</v>
      </c>
      <c r="AN6" s="16">
        <f t="shared" si="6"/>
        <v>5829999.6999999993</v>
      </c>
      <c r="AO6" s="31"/>
    </row>
    <row r="7" spans="1:41" ht="60" x14ac:dyDescent="0.25">
      <c r="A7" s="27" t="s">
        <v>60</v>
      </c>
      <c r="B7" s="54" t="s">
        <v>39</v>
      </c>
      <c r="C7" s="27" t="s">
        <v>35</v>
      </c>
      <c r="D7" s="28">
        <v>170</v>
      </c>
      <c r="E7" s="28">
        <v>162.36000000000001</v>
      </c>
      <c r="F7" s="28">
        <v>401</v>
      </c>
      <c r="G7" s="28">
        <v>388.55</v>
      </c>
      <c r="H7" s="28">
        <v>1144</v>
      </c>
      <c r="I7" s="28">
        <v>1118.3399999999999</v>
      </c>
      <c r="J7" s="28">
        <v>1158</v>
      </c>
      <c r="K7" s="28">
        <v>1118.17</v>
      </c>
      <c r="L7" s="28">
        <v>230</v>
      </c>
      <c r="M7" s="28">
        <v>221.53</v>
      </c>
      <c r="N7" s="28">
        <v>0</v>
      </c>
      <c r="O7" s="28">
        <v>0</v>
      </c>
      <c r="P7" s="52">
        <f t="shared" si="0"/>
        <v>3103</v>
      </c>
      <c r="Q7" s="52">
        <f t="shared" si="0"/>
        <v>3008.9500000000003</v>
      </c>
      <c r="R7" s="28">
        <v>119</v>
      </c>
      <c r="S7" s="28">
        <v>119</v>
      </c>
      <c r="T7" s="28">
        <v>14</v>
      </c>
      <c r="U7" s="28">
        <v>14</v>
      </c>
      <c r="V7" s="28">
        <v>99</v>
      </c>
      <c r="W7" s="28">
        <v>99</v>
      </c>
      <c r="X7" s="28">
        <v>85</v>
      </c>
      <c r="Y7" s="28">
        <v>85</v>
      </c>
      <c r="Z7" s="56">
        <f t="shared" si="1"/>
        <v>317</v>
      </c>
      <c r="AA7" s="56">
        <f t="shared" si="2"/>
        <v>317</v>
      </c>
      <c r="AB7" s="11">
        <f t="shared" si="3"/>
        <v>3420</v>
      </c>
      <c r="AC7" s="11">
        <f t="shared" si="3"/>
        <v>3325.9500000000003</v>
      </c>
      <c r="AD7" s="29">
        <v>8975443.5699999947</v>
      </c>
      <c r="AE7" s="29">
        <v>237109</v>
      </c>
      <c r="AF7" s="29">
        <v>624337</v>
      </c>
      <c r="AG7" s="29">
        <v>5314</v>
      </c>
      <c r="AH7" s="29">
        <v>1838700.2500000014</v>
      </c>
      <c r="AI7" s="29">
        <v>905487.65999999957</v>
      </c>
      <c r="AJ7" s="13">
        <f t="shared" si="4"/>
        <v>12586391.479999997</v>
      </c>
      <c r="AK7" s="30">
        <v>405205</v>
      </c>
      <c r="AL7" s="30">
        <v>2543420</v>
      </c>
      <c r="AM7" s="15">
        <f t="shared" si="5"/>
        <v>2948625</v>
      </c>
      <c r="AN7" s="16">
        <f t="shared" si="6"/>
        <v>15535016.479999997</v>
      </c>
      <c r="AO7" s="31"/>
    </row>
    <row r="8" spans="1:41" ht="60" x14ac:dyDescent="0.25">
      <c r="A8" s="27" t="s">
        <v>68</v>
      </c>
      <c r="B8" s="54" t="s">
        <v>37</v>
      </c>
      <c r="C8" s="27" t="s">
        <v>35</v>
      </c>
      <c r="D8" s="28">
        <v>0</v>
      </c>
      <c r="E8" s="28">
        <v>0</v>
      </c>
      <c r="F8" s="28">
        <v>8</v>
      </c>
      <c r="G8" s="28">
        <v>8</v>
      </c>
      <c r="H8" s="28">
        <v>8</v>
      </c>
      <c r="I8" s="28">
        <v>8</v>
      </c>
      <c r="J8" s="28">
        <v>15</v>
      </c>
      <c r="K8" s="28">
        <v>14.31</v>
      </c>
      <c r="L8" s="28">
        <v>5</v>
      </c>
      <c r="M8" s="28">
        <v>5</v>
      </c>
      <c r="N8" s="28"/>
      <c r="O8" s="28"/>
      <c r="P8" s="52">
        <f t="shared" si="0"/>
        <v>36</v>
      </c>
      <c r="Q8" s="52">
        <f t="shared" si="0"/>
        <v>35.31</v>
      </c>
      <c r="R8" s="28">
        <v>0</v>
      </c>
      <c r="S8" s="28">
        <v>0</v>
      </c>
      <c r="T8" s="28"/>
      <c r="U8" s="28"/>
      <c r="V8" s="28">
        <v>0</v>
      </c>
      <c r="W8" s="28">
        <v>0</v>
      </c>
      <c r="X8" s="28"/>
      <c r="Y8" s="28"/>
      <c r="Z8" s="56">
        <f t="shared" si="1"/>
        <v>0</v>
      </c>
      <c r="AA8" s="56">
        <f t="shared" si="2"/>
        <v>0</v>
      </c>
      <c r="AB8" s="11">
        <f t="shared" si="3"/>
        <v>36</v>
      </c>
      <c r="AC8" s="11">
        <f t="shared" si="3"/>
        <v>35.31</v>
      </c>
      <c r="AD8" s="29">
        <v>197412.79</v>
      </c>
      <c r="AE8" s="29">
        <v>500</v>
      </c>
      <c r="AF8" s="29"/>
      <c r="AG8" s="29"/>
      <c r="AH8" s="29">
        <v>31705.98</v>
      </c>
      <c r="AI8" s="29">
        <v>21343.74</v>
      </c>
      <c r="AJ8" s="13">
        <f t="shared" si="4"/>
        <v>250962.51</v>
      </c>
      <c r="AK8" s="30"/>
      <c r="AL8" s="30"/>
      <c r="AM8" s="15">
        <f t="shared" si="5"/>
        <v>0</v>
      </c>
      <c r="AN8" s="16">
        <f t="shared" si="6"/>
        <v>250962.51</v>
      </c>
      <c r="AO8" s="31"/>
    </row>
    <row r="9" spans="1:41" ht="60" x14ac:dyDescent="0.25">
      <c r="A9" s="27" t="s">
        <v>61</v>
      </c>
      <c r="B9" s="54" t="s">
        <v>40</v>
      </c>
      <c r="C9" s="27" t="s">
        <v>35</v>
      </c>
      <c r="D9" s="28">
        <v>528</v>
      </c>
      <c r="E9" s="28">
        <v>454.17</v>
      </c>
      <c r="F9" s="28">
        <v>265</v>
      </c>
      <c r="G9" s="28">
        <v>249.94</v>
      </c>
      <c r="H9" s="28">
        <v>134</v>
      </c>
      <c r="I9" s="28">
        <v>130.12</v>
      </c>
      <c r="J9" s="28">
        <v>30</v>
      </c>
      <c r="K9" s="28">
        <v>28.91</v>
      </c>
      <c r="L9" s="28">
        <v>4</v>
      </c>
      <c r="M9" s="28">
        <v>4</v>
      </c>
      <c r="N9" s="28">
        <v>0</v>
      </c>
      <c r="O9" s="28">
        <v>0</v>
      </c>
      <c r="P9" s="52">
        <f t="shared" si="0"/>
        <v>961</v>
      </c>
      <c r="Q9" s="52">
        <f t="shared" si="0"/>
        <v>867.14</v>
      </c>
      <c r="R9" s="28">
        <v>1</v>
      </c>
      <c r="S9" s="28">
        <v>1</v>
      </c>
      <c r="T9" s="28"/>
      <c r="U9" s="28"/>
      <c r="V9" s="28">
        <v>2</v>
      </c>
      <c r="W9" s="28">
        <v>2</v>
      </c>
      <c r="X9" s="28">
        <v>14</v>
      </c>
      <c r="Y9" s="28">
        <v>14</v>
      </c>
      <c r="Z9" s="56">
        <f t="shared" si="1"/>
        <v>17</v>
      </c>
      <c r="AA9" s="56">
        <f t="shared" si="2"/>
        <v>17</v>
      </c>
      <c r="AB9" s="11">
        <f t="shared" si="3"/>
        <v>978</v>
      </c>
      <c r="AC9" s="11">
        <f t="shared" si="3"/>
        <v>884.14</v>
      </c>
      <c r="AD9" s="29">
        <v>1853419.75</v>
      </c>
      <c r="AE9" s="29">
        <v>32451.57</v>
      </c>
      <c r="AF9" s="29">
        <v>600</v>
      </c>
      <c r="AG9" s="29">
        <v>18201.310000000001</v>
      </c>
      <c r="AH9" s="29">
        <v>329101.68</v>
      </c>
      <c r="AI9" s="29">
        <v>124510.65</v>
      </c>
      <c r="AJ9" s="13">
        <f t="shared" si="4"/>
        <v>2358284.96</v>
      </c>
      <c r="AK9" s="30">
        <v>35044.47</v>
      </c>
      <c r="AL9" s="30">
        <v>147267.32</v>
      </c>
      <c r="AM9" s="15">
        <f t="shared" si="5"/>
        <v>182311.79</v>
      </c>
      <c r="AN9" s="16">
        <f t="shared" si="6"/>
        <v>2540596.75</v>
      </c>
      <c r="AO9" s="31"/>
    </row>
    <row r="10" spans="1:41" ht="60" x14ac:dyDescent="0.25">
      <c r="A10" s="27" t="s">
        <v>42</v>
      </c>
      <c r="B10" s="54" t="s">
        <v>37</v>
      </c>
      <c r="C10" s="27" t="s">
        <v>35</v>
      </c>
      <c r="D10" s="28">
        <v>440</v>
      </c>
      <c r="E10" s="28">
        <v>410.09</v>
      </c>
      <c r="F10" s="28">
        <v>614</v>
      </c>
      <c r="G10" s="28">
        <v>601.30999999999995</v>
      </c>
      <c r="H10" s="28">
        <v>333</v>
      </c>
      <c r="I10" s="28">
        <v>327.08999999999997</v>
      </c>
      <c r="J10" s="28">
        <v>27</v>
      </c>
      <c r="K10" s="28">
        <v>27</v>
      </c>
      <c r="L10" s="28">
        <v>9</v>
      </c>
      <c r="M10" s="28">
        <v>9</v>
      </c>
      <c r="N10" s="28">
        <v>0</v>
      </c>
      <c r="O10" s="28">
        <v>0</v>
      </c>
      <c r="P10" s="52">
        <f t="shared" si="0"/>
        <v>1423</v>
      </c>
      <c r="Q10" s="52">
        <f t="shared" si="0"/>
        <v>1374.4899999999998</v>
      </c>
      <c r="R10" s="28">
        <v>37</v>
      </c>
      <c r="S10" s="28">
        <v>28</v>
      </c>
      <c r="T10" s="28">
        <v>0</v>
      </c>
      <c r="U10" s="28">
        <v>0</v>
      </c>
      <c r="V10" s="28">
        <v>69</v>
      </c>
      <c r="W10" s="28">
        <v>37</v>
      </c>
      <c r="X10" s="28">
        <v>1</v>
      </c>
      <c r="Y10" s="28">
        <v>0.5</v>
      </c>
      <c r="Z10" s="56">
        <f t="shared" si="1"/>
        <v>107</v>
      </c>
      <c r="AA10" s="56">
        <f>SUM(S10,U10,W10,Y10)</f>
        <v>65.5</v>
      </c>
      <c r="AB10" s="11">
        <f t="shared" si="3"/>
        <v>1530</v>
      </c>
      <c r="AC10" s="11">
        <f t="shared" si="3"/>
        <v>1439.9899999999998</v>
      </c>
      <c r="AD10" s="29">
        <v>3523180.27</v>
      </c>
      <c r="AE10" s="29">
        <v>209508.65</v>
      </c>
      <c r="AF10" s="29">
        <v>0</v>
      </c>
      <c r="AG10" s="29">
        <v>27436.17</v>
      </c>
      <c r="AH10" s="29">
        <v>487726.23</v>
      </c>
      <c r="AI10" s="29">
        <v>296574.3</v>
      </c>
      <c r="AJ10" s="13">
        <f t="shared" si="4"/>
        <v>4544425.62</v>
      </c>
      <c r="AK10" s="30">
        <v>370860.3</v>
      </c>
      <c r="AL10" s="30">
        <v>0</v>
      </c>
      <c r="AM10" s="15">
        <f t="shared" si="5"/>
        <v>370860.3</v>
      </c>
      <c r="AN10" s="16">
        <f t="shared" si="6"/>
        <v>4915285.92</v>
      </c>
      <c r="AO10" s="31"/>
    </row>
    <row r="11" spans="1:41" ht="60" x14ac:dyDescent="0.25">
      <c r="A11" s="27" t="s">
        <v>41</v>
      </c>
      <c r="B11" s="54" t="s">
        <v>37</v>
      </c>
      <c r="C11" s="27" t="s">
        <v>35</v>
      </c>
      <c r="D11" s="28">
        <v>3</v>
      </c>
      <c r="E11" s="28">
        <v>3</v>
      </c>
      <c r="F11" s="28">
        <v>3</v>
      </c>
      <c r="G11" s="28">
        <v>2.8</v>
      </c>
      <c r="H11" s="28">
        <v>5</v>
      </c>
      <c r="I11" s="28">
        <v>4.5999999999999996</v>
      </c>
      <c r="J11" s="28">
        <v>4</v>
      </c>
      <c r="K11" s="28">
        <v>3.3</v>
      </c>
      <c r="L11" s="28">
        <v>1</v>
      </c>
      <c r="M11" s="28">
        <v>1</v>
      </c>
      <c r="N11" s="28"/>
      <c r="O11" s="28"/>
      <c r="P11" s="52">
        <f t="shared" si="0"/>
        <v>16</v>
      </c>
      <c r="Q11" s="52">
        <f t="shared" si="0"/>
        <v>14.7</v>
      </c>
      <c r="R11" s="28"/>
      <c r="S11" s="28"/>
      <c r="T11" s="28"/>
      <c r="U11" s="28"/>
      <c r="V11" s="28"/>
      <c r="W11" s="28"/>
      <c r="X11" s="28"/>
      <c r="Y11" s="28"/>
      <c r="Z11" s="56">
        <f t="shared" si="1"/>
        <v>0</v>
      </c>
      <c r="AA11" s="56">
        <f t="shared" si="2"/>
        <v>0</v>
      </c>
      <c r="AB11" s="11">
        <f t="shared" si="3"/>
        <v>16</v>
      </c>
      <c r="AC11" s="11">
        <f t="shared" si="3"/>
        <v>14.7</v>
      </c>
      <c r="AD11" s="29">
        <v>51787.92</v>
      </c>
      <c r="AE11" s="29"/>
      <c r="AF11" s="29"/>
      <c r="AG11" s="29"/>
      <c r="AH11" s="29">
        <v>11106.279999999999</v>
      </c>
      <c r="AI11" s="29">
        <v>4249.33</v>
      </c>
      <c r="AJ11" s="13">
        <f t="shared" si="4"/>
        <v>67143.53</v>
      </c>
      <c r="AK11" s="30"/>
      <c r="AL11" s="30"/>
      <c r="AM11" s="15">
        <f t="shared" si="5"/>
        <v>0</v>
      </c>
      <c r="AN11" s="16">
        <f t="shared" si="6"/>
        <v>67143.53</v>
      </c>
      <c r="AO11" s="31"/>
    </row>
    <row r="12" spans="1:41" ht="60" x14ac:dyDescent="0.25">
      <c r="A12" s="50" t="s">
        <v>63</v>
      </c>
      <c r="B12" s="54" t="s">
        <v>37</v>
      </c>
      <c r="C12" s="27" t="s">
        <v>35</v>
      </c>
      <c r="D12" s="28">
        <v>16</v>
      </c>
      <c r="E12" s="28">
        <v>13.48</v>
      </c>
      <c r="F12" s="28">
        <v>28</v>
      </c>
      <c r="G12" s="28">
        <v>26.17</v>
      </c>
      <c r="H12" s="28">
        <v>76</v>
      </c>
      <c r="I12" s="28">
        <v>71.75</v>
      </c>
      <c r="J12" s="28">
        <v>17</v>
      </c>
      <c r="K12" s="28">
        <v>16.91</v>
      </c>
      <c r="L12" s="28">
        <v>3</v>
      </c>
      <c r="M12" s="28">
        <v>3</v>
      </c>
      <c r="N12" s="28">
        <v>9</v>
      </c>
      <c r="O12" s="28">
        <v>9</v>
      </c>
      <c r="P12" s="52">
        <f t="shared" si="0"/>
        <v>149</v>
      </c>
      <c r="Q12" s="52">
        <f t="shared" si="0"/>
        <v>140.31</v>
      </c>
      <c r="R12" s="28">
        <v>1</v>
      </c>
      <c r="S12" s="28">
        <v>1</v>
      </c>
      <c r="T12" s="28"/>
      <c r="U12" s="28"/>
      <c r="V12" s="28">
        <v>2</v>
      </c>
      <c r="W12" s="28">
        <v>2</v>
      </c>
      <c r="X12" s="28"/>
      <c r="Y12" s="28"/>
      <c r="Z12" s="56">
        <f t="shared" si="1"/>
        <v>3</v>
      </c>
      <c r="AA12" s="56">
        <f t="shared" si="2"/>
        <v>3</v>
      </c>
      <c r="AB12" s="11">
        <f t="shared" si="3"/>
        <v>152</v>
      </c>
      <c r="AC12" s="11">
        <f t="shared" si="3"/>
        <v>143.31</v>
      </c>
      <c r="AD12" s="29">
        <v>363208.34</v>
      </c>
      <c r="AE12" s="29">
        <v>3117.93</v>
      </c>
      <c r="AF12" s="29">
        <v>150</v>
      </c>
      <c r="AG12" s="29"/>
      <c r="AH12" s="29">
        <v>91712.59</v>
      </c>
      <c r="AI12" s="29">
        <v>23643.97</v>
      </c>
      <c r="AJ12" s="13">
        <f t="shared" si="4"/>
        <v>481832.82999999996</v>
      </c>
      <c r="AK12" s="30">
        <v>31441.5</v>
      </c>
      <c r="AL12" s="30"/>
      <c r="AM12" s="15">
        <f t="shared" si="5"/>
        <v>31441.5</v>
      </c>
      <c r="AN12" s="16">
        <f t="shared" si="6"/>
        <v>513274.32999999996</v>
      </c>
      <c r="AO12" s="31"/>
    </row>
    <row r="13" spans="1:41" ht="60" x14ac:dyDescent="0.25">
      <c r="A13" s="27" t="s">
        <v>43</v>
      </c>
      <c r="B13" s="54" t="s">
        <v>37</v>
      </c>
      <c r="C13" s="27" t="s">
        <v>35</v>
      </c>
      <c r="D13" s="28">
        <v>27</v>
      </c>
      <c r="E13" s="28">
        <v>25.22</v>
      </c>
      <c r="F13" s="28">
        <v>32</v>
      </c>
      <c r="G13" s="28">
        <v>29.8</v>
      </c>
      <c r="H13" s="28">
        <v>127</v>
      </c>
      <c r="I13" s="28">
        <v>120.48</v>
      </c>
      <c r="J13" s="28">
        <v>28</v>
      </c>
      <c r="K13" s="28">
        <v>26.51</v>
      </c>
      <c r="L13" s="28">
        <v>3</v>
      </c>
      <c r="M13" s="28">
        <v>3</v>
      </c>
      <c r="N13" s="28">
        <v>8</v>
      </c>
      <c r="O13" s="28">
        <v>8</v>
      </c>
      <c r="P13" s="52">
        <f t="shared" si="0"/>
        <v>225</v>
      </c>
      <c r="Q13" s="52">
        <f t="shared" si="0"/>
        <v>213.01</v>
      </c>
      <c r="R13" s="28">
        <v>1</v>
      </c>
      <c r="S13" s="28">
        <v>1</v>
      </c>
      <c r="T13" s="28"/>
      <c r="U13" s="28"/>
      <c r="V13" s="28">
        <v>1</v>
      </c>
      <c r="W13" s="28">
        <v>1</v>
      </c>
      <c r="X13" s="28"/>
      <c r="Y13" s="28"/>
      <c r="Z13" s="56">
        <f t="shared" si="1"/>
        <v>2</v>
      </c>
      <c r="AA13" s="56">
        <f t="shared" si="2"/>
        <v>2</v>
      </c>
      <c r="AB13" s="11">
        <f t="shared" si="3"/>
        <v>227</v>
      </c>
      <c r="AC13" s="11">
        <f t="shared" si="3"/>
        <v>215.01</v>
      </c>
      <c r="AD13" s="29">
        <v>555448.69999999995</v>
      </c>
      <c r="AE13" s="29">
        <v>2673.75</v>
      </c>
      <c r="AF13" s="29">
        <v>1725</v>
      </c>
      <c r="AG13" s="29">
        <v>3329</v>
      </c>
      <c r="AH13" s="29">
        <v>141136</v>
      </c>
      <c r="AI13" s="29">
        <v>36172</v>
      </c>
      <c r="AJ13" s="13">
        <f t="shared" si="4"/>
        <v>740484.45</v>
      </c>
      <c r="AK13" s="30">
        <v>11297.25</v>
      </c>
      <c r="AL13" s="30"/>
      <c r="AM13" s="15">
        <f t="shared" si="5"/>
        <v>11297.25</v>
      </c>
      <c r="AN13" s="16">
        <f t="shared" si="6"/>
        <v>751781.7</v>
      </c>
      <c r="AO13" s="51" t="s">
        <v>69</v>
      </c>
    </row>
    <row r="14" spans="1:41" ht="60" x14ac:dyDescent="0.25">
      <c r="A14" s="27" t="s">
        <v>64</v>
      </c>
      <c r="B14" s="54" t="s">
        <v>37</v>
      </c>
      <c r="C14" s="27" t="s">
        <v>35</v>
      </c>
      <c r="D14" s="28">
        <v>29</v>
      </c>
      <c r="E14" s="28">
        <v>23</v>
      </c>
      <c r="F14" s="28">
        <v>31</v>
      </c>
      <c r="G14" s="28">
        <v>27</v>
      </c>
      <c r="H14" s="28">
        <v>21</v>
      </c>
      <c r="I14" s="28">
        <v>21</v>
      </c>
      <c r="J14" s="28">
        <v>5</v>
      </c>
      <c r="K14" s="28">
        <v>5</v>
      </c>
      <c r="L14" s="28"/>
      <c r="M14" s="28"/>
      <c r="N14" s="28">
        <v>5</v>
      </c>
      <c r="O14" s="28">
        <v>0.5</v>
      </c>
      <c r="P14" s="52">
        <f t="shared" si="0"/>
        <v>91</v>
      </c>
      <c r="Q14" s="52">
        <f t="shared" si="0"/>
        <v>76.5</v>
      </c>
      <c r="R14" s="28">
        <v>0</v>
      </c>
      <c r="S14" s="28">
        <v>0</v>
      </c>
      <c r="T14" s="28"/>
      <c r="U14" s="28"/>
      <c r="V14" s="28"/>
      <c r="W14" s="28"/>
      <c r="X14" s="28"/>
      <c r="Y14" s="28"/>
      <c r="Z14" s="56">
        <f t="shared" si="1"/>
        <v>0</v>
      </c>
      <c r="AA14" s="56">
        <f t="shared" si="2"/>
        <v>0</v>
      </c>
      <c r="AB14" s="11">
        <f t="shared" si="3"/>
        <v>91</v>
      </c>
      <c r="AC14" s="11">
        <f t="shared" si="3"/>
        <v>76.5</v>
      </c>
      <c r="AD14" s="29">
        <v>265855</v>
      </c>
      <c r="AE14" s="29">
        <v>18256</v>
      </c>
      <c r="AF14" s="29">
        <v>0</v>
      </c>
      <c r="AG14" s="29">
        <v>94</v>
      </c>
      <c r="AH14" s="29">
        <v>68794</v>
      </c>
      <c r="AI14" s="29">
        <v>29342</v>
      </c>
      <c r="AJ14" s="13">
        <f t="shared" si="4"/>
        <v>382341</v>
      </c>
      <c r="AK14" s="30">
        <v>0</v>
      </c>
      <c r="AL14" s="30"/>
      <c r="AM14" s="15">
        <f t="shared" si="5"/>
        <v>0</v>
      </c>
      <c r="AN14" s="16">
        <f t="shared" si="6"/>
        <v>382341</v>
      </c>
      <c r="AO14" s="31"/>
    </row>
    <row r="15" spans="1:41" ht="60" x14ac:dyDescent="0.25">
      <c r="A15" s="27" t="s">
        <v>44</v>
      </c>
      <c r="B15" s="54" t="s">
        <v>37</v>
      </c>
      <c r="C15" s="27" t="s">
        <v>35</v>
      </c>
      <c r="D15" s="28">
        <v>8</v>
      </c>
      <c r="E15" s="28">
        <v>6.38</v>
      </c>
      <c r="F15" s="28">
        <v>28</v>
      </c>
      <c r="G15" s="28">
        <v>23.53</v>
      </c>
      <c r="H15" s="28">
        <v>135</v>
      </c>
      <c r="I15" s="28">
        <v>118.26</v>
      </c>
      <c r="J15" s="28">
        <v>65</v>
      </c>
      <c r="K15" s="28">
        <v>57.65</v>
      </c>
      <c r="L15" s="28">
        <v>32</v>
      </c>
      <c r="M15" s="28">
        <v>30.72</v>
      </c>
      <c r="N15" s="28"/>
      <c r="O15" s="28"/>
      <c r="P15" s="52">
        <f t="shared" si="0"/>
        <v>268</v>
      </c>
      <c r="Q15" s="52">
        <f t="shared" si="0"/>
        <v>236.54000000000002</v>
      </c>
      <c r="R15" s="28">
        <v>17</v>
      </c>
      <c r="S15" s="28">
        <v>13.75</v>
      </c>
      <c r="T15" s="28"/>
      <c r="U15" s="28"/>
      <c r="V15" s="28"/>
      <c r="W15" s="28"/>
      <c r="X15" s="28"/>
      <c r="Y15" s="28"/>
      <c r="Z15" s="56">
        <f t="shared" si="1"/>
        <v>17</v>
      </c>
      <c r="AA15" s="56">
        <f t="shared" si="2"/>
        <v>13.75</v>
      </c>
      <c r="AB15" s="11">
        <f t="shared" si="3"/>
        <v>285</v>
      </c>
      <c r="AC15" s="11">
        <f t="shared" si="3"/>
        <v>250.29000000000002</v>
      </c>
      <c r="AD15" s="29">
        <v>759292.75</v>
      </c>
      <c r="AE15" s="29">
        <v>2182</v>
      </c>
      <c r="AF15" s="29"/>
      <c r="AG15" s="29">
        <v>3125.94</v>
      </c>
      <c r="AH15" s="29">
        <v>147337.35999999999</v>
      </c>
      <c r="AI15" s="29">
        <v>65639.839999999997</v>
      </c>
      <c r="AJ15" s="13">
        <f t="shared" si="4"/>
        <v>977577.8899999999</v>
      </c>
      <c r="AK15" s="30">
        <v>42435.45</v>
      </c>
      <c r="AL15" s="30"/>
      <c r="AM15" s="15">
        <f t="shared" si="5"/>
        <v>42435.45</v>
      </c>
      <c r="AN15" s="16">
        <f t="shared" si="6"/>
        <v>1020013.3399999999</v>
      </c>
      <c r="AO15" s="31"/>
    </row>
    <row r="16" spans="1:41" ht="60" x14ac:dyDescent="0.25">
      <c r="A16" s="27" t="s">
        <v>45</v>
      </c>
      <c r="B16" s="54" t="s">
        <v>40</v>
      </c>
      <c r="C16" s="27" t="s">
        <v>35</v>
      </c>
      <c r="D16" s="28">
        <v>655</v>
      </c>
      <c r="E16" s="28">
        <v>601.43200000000002</v>
      </c>
      <c r="F16" s="28">
        <v>274</v>
      </c>
      <c r="G16" s="28">
        <v>259.34829999999999</v>
      </c>
      <c r="H16" s="28">
        <v>712</v>
      </c>
      <c r="I16" s="28">
        <v>683.0847</v>
      </c>
      <c r="J16" s="28">
        <v>86</v>
      </c>
      <c r="K16" s="28">
        <v>85.648600000000002</v>
      </c>
      <c r="L16" s="28">
        <v>7</v>
      </c>
      <c r="M16" s="28">
        <v>6.7838000000000003</v>
      </c>
      <c r="N16" s="28">
        <v>0</v>
      </c>
      <c r="O16" s="28">
        <v>0</v>
      </c>
      <c r="P16" s="52">
        <f t="shared" si="0"/>
        <v>1734</v>
      </c>
      <c r="Q16" s="52">
        <f t="shared" si="0"/>
        <v>1636.2973999999999</v>
      </c>
      <c r="R16" s="28">
        <v>97</v>
      </c>
      <c r="S16" s="28">
        <v>97</v>
      </c>
      <c r="T16" s="28">
        <v>0</v>
      </c>
      <c r="U16" s="28">
        <v>0</v>
      </c>
      <c r="V16" s="28">
        <v>38</v>
      </c>
      <c r="W16" s="28">
        <v>38</v>
      </c>
      <c r="X16" s="28">
        <v>0</v>
      </c>
      <c r="Y16" s="28">
        <v>0</v>
      </c>
      <c r="Z16" s="56">
        <f t="shared" si="1"/>
        <v>135</v>
      </c>
      <c r="AA16" s="56">
        <f t="shared" si="2"/>
        <v>135</v>
      </c>
      <c r="AB16" s="11">
        <f t="shared" si="3"/>
        <v>1869</v>
      </c>
      <c r="AC16" s="11">
        <f t="shared" si="3"/>
        <v>1771.2973999999999</v>
      </c>
      <c r="AD16" s="29">
        <v>4147070.69</v>
      </c>
      <c r="AE16" s="29">
        <v>11532.92</v>
      </c>
      <c r="AF16" s="29">
        <v>0</v>
      </c>
      <c r="AG16" s="29">
        <v>7635.8</v>
      </c>
      <c r="AH16" s="29">
        <v>781901.63</v>
      </c>
      <c r="AI16" s="29">
        <v>326495.99</v>
      </c>
      <c r="AJ16" s="13">
        <f t="shared" si="4"/>
        <v>5274637.03</v>
      </c>
      <c r="AK16" s="30">
        <v>472312.13</v>
      </c>
      <c r="AL16" s="30">
        <v>0</v>
      </c>
      <c r="AM16" s="15">
        <f t="shared" si="5"/>
        <v>472312.13</v>
      </c>
      <c r="AN16" s="16">
        <f t="shared" si="6"/>
        <v>5746949.1600000001</v>
      </c>
      <c r="AO16" s="31"/>
    </row>
    <row r="17" spans="1:41" ht="60" x14ac:dyDescent="0.25">
      <c r="A17" s="27" t="s">
        <v>46</v>
      </c>
      <c r="B17" s="27" t="s">
        <v>37</v>
      </c>
      <c r="C17" s="27" t="s">
        <v>35</v>
      </c>
      <c r="D17" s="28">
        <v>353</v>
      </c>
      <c r="E17" s="28">
        <v>332.09</v>
      </c>
      <c r="F17" s="28">
        <v>493</v>
      </c>
      <c r="G17" s="28">
        <v>470.27</v>
      </c>
      <c r="H17" s="28">
        <v>1395</v>
      </c>
      <c r="I17" s="28">
        <v>1373.95</v>
      </c>
      <c r="J17" s="28">
        <v>175</v>
      </c>
      <c r="K17" s="28">
        <v>170.47</v>
      </c>
      <c r="L17" s="28">
        <v>103</v>
      </c>
      <c r="M17" s="28">
        <v>99.68</v>
      </c>
      <c r="N17" s="28">
        <v>49</v>
      </c>
      <c r="O17" s="28">
        <v>26</v>
      </c>
      <c r="P17" s="52">
        <f t="shared" si="0"/>
        <v>2568</v>
      </c>
      <c r="Q17" s="52">
        <f t="shared" si="0"/>
        <v>2472.4599999999996</v>
      </c>
      <c r="R17" s="28">
        <v>14</v>
      </c>
      <c r="S17" s="28">
        <v>14</v>
      </c>
      <c r="T17" s="28">
        <v>18</v>
      </c>
      <c r="U17" s="28">
        <v>18</v>
      </c>
      <c r="V17" s="28">
        <v>4</v>
      </c>
      <c r="W17" s="28">
        <v>4</v>
      </c>
      <c r="X17" s="28">
        <v>0</v>
      </c>
      <c r="Y17" s="28">
        <v>0</v>
      </c>
      <c r="Z17" s="56">
        <f t="shared" si="1"/>
        <v>36</v>
      </c>
      <c r="AA17" s="56">
        <f t="shared" si="2"/>
        <v>36</v>
      </c>
      <c r="AB17" s="11">
        <f t="shared" si="3"/>
        <v>2604</v>
      </c>
      <c r="AC17" s="11">
        <f t="shared" si="3"/>
        <v>2508.4599999999996</v>
      </c>
      <c r="AD17" s="29">
        <v>6976552.6500000041</v>
      </c>
      <c r="AE17" s="29">
        <v>479083.49000000529</v>
      </c>
      <c r="AF17" s="29">
        <v>0</v>
      </c>
      <c r="AG17" s="29">
        <v>28208.229999999989</v>
      </c>
      <c r="AH17" s="29">
        <v>839529.54000000551</v>
      </c>
      <c r="AI17" s="29">
        <v>625899.78999999969</v>
      </c>
      <c r="AJ17" s="13">
        <f t="shared" si="4"/>
        <v>8949273.7000000142</v>
      </c>
      <c r="AK17" s="30">
        <v>664997.62</v>
      </c>
      <c r="AL17" s="30">
        <v>997.84999999999991</v>
      </c>
      <c r="AM17" s="15">
        <f t="shared" si="5"/>
        <v>665995.47</v>
      </c>
      <c r="AN17" s="16">
        <f t="shared" si="6"/>
        <v>9615269.1700000148</v>
      </c>
      <c r="AO17" s="31"/>
    </row>
    <row r="18" spans="1:41" ht="60" x14ac:dyDescent="0.25">
      <c r="A18" s="27" t="s">
        <v>47</v>
      </c>
      <c r="B18" s="54" t="s">
        <v>40</v>
      </c>
      <c r="C18" s="27" t="s">
        <v>35</v>
      </c>
      <c r="D18" s="28">
        <v>6</v>
      </c>
      <c r="E18" s="28">
        <v>4.83</v>
      </c>
      <c r="F18" s="28">
        <v>23</v>
      </c>
      <c r="G18" s="28">
        <v>22.76</v>
      </c>
      <c r="H18" s="28">
        <v>37</v>
      </c>
      <c r="I18" s="28">
        <v>36.409999999999997</v>
      </c>
      <c r="J18" s="28">
        <v>19</v>
      </c>
      <c r="K18" s="28">
        <v>17.07</v>
      </c>
      <c r="L18" s="28">
        <v>0</v>
      </c>
      <c r="M18" s="28">
        <v>0</v>
      </c>
      <c r="N18" s="28"/>
      <c r="O18" s="28"/>
      <c r="P18" s="52">
        <f t="shared" si="0"/>
        <v>85</v>
      </c>
      <c r="Q18" s="52">
        <f t="shared" si="0"/>
        <v>81.069999999999993</v>
      </c>
      <c r="R18" s="28"/>
      <c r="S18" s="28"/>
      <c r="T18" s="28"/>
      <c r="U18" s="28"/>
      <c r="V18" s="28"/>
      <c r="W18" s="28"/>
      <c r="X18" s="28"/>
      <c r="Y18" s="28"/>
      <c r="Z18" s="56">
        <f t="shared" si="1"/>
        <v>0</v>
      </c>
      <c r="AA18" s="56">
        <f t="shared" si="2"/>
        <v>0</v>
      </c>
      <c r="AB18" s="11">
        <f t="shared" si="3"/>
        <v>85</v>
      </c>
      <c r="AC18" s="11">
        <f t="shared" si="3"/>
        <v>81.069999999999993</v>
      </c>
      <c r="AD18" s="29">
        <v>258067.7</v>
      </c>
      <c r="AE18" s="29">
        <v>178.75</v>
      </c>
      <c r="AF18" s="29"/>
      <c r="AG18" s="29">
        <v>1224.08</v>
      </c>
      <c r="AH18" s="29">
        <v>48848.02</v>
      </c>
      <c r="AI18" s="29">
        <v>21059.93</v>
      </c>
      <c r="AJ18" s="13">
        <f t="shared" si="4"/>
        <v>329378.48</v>
      </c>
      <c r="AK18" s="30"/>
      <c r="AL18" s="30">
        <v>0</v>
      </c>
      <c r="AM18" s="15">
        <f t="shared" si="5"/>
        <v>0</v>
      </c>
      <c r="AN18" s="16">
        <f t="shared" si="6"/>
        <v>329378.48</v>
      </c>
      <c r="AO18" s="31"/>
    </row>
    <row r="19" spans="1:41" ht="60" x14ac:dyDescent="0.25">
      <c r="A19" s="27" t="s">
        <v>48</v>
      </c>
      <c r="B19" s="54" t="s">
        <v>37</v>
      </c>
      <c r="C19" s="27" t="s">
        <v>35</v>
      </c>
      <c r="D19" s="28">
        <v>274</v>
      </c>
      <c r="E19" s="28">
        <v>245.7</v>
      </c>
      <c r="F19" s="28">
        <v>446</v>
      </c>
      <c r="G19" s="28">
        <v>419.8</v>
      </c>
      <c r="H19" s="28">
        <v>1151</v>
      </c>
      <c r="I19" s="28">
        <v>1101.5</v>
      </c>
      <c r="J19" s="28">
        <v>364</v>
      </c>
      <c r="K19" s="28">
        <v>349.3</v>
      </c>
      <c r="L19" s="28">
        <v>21</v>
      </c>
      <c r="M19" s="28">
        <v>20.5</v>
      </c>
      <c r="N19" s="28">
        <v>247</v>
      </c>
      <c r="O19" s="28">
        <v>241.5</v>
      </c>
      <c r="P19" s="52">
        <f t="shared" si="0"/>
        <v>2503</v>
      </c>
      <c r="Q19" s="52">
        <f t="shared" si="0"/>
        <v>2378.3000000000002</v>
      </c>
      <c r="R19" s="28">
        <v>10</v>
      </c>
      <c r="S19" s="28">
        <v>10</v>
      </c>
      <c r="T19" s="28">
        <v>0</v>
      </c>
      <c r="U19" s="28">
        <v>0</v>
      </c>
      <c r="V19" s="28">
        <v>3</v>
      </c>
      <c r="W19" s="28">
        <v>2.4</v>
      </c>
      <c r="X19" s="28">
        <v>0</v>
      </c>
      <c r="Y19" s="28">
        <v>0</v>
      </c>
      <c r="Z19" s="56">
        <f t="shared" si="1"/>
        <v>13</v>
      </c>
      <c r="AA19" s="56">
        <f t="shared" si="2"/>
        <v>12.4</v>
      </c>
      <c r="AB19" s="11">
        <f t="shared" si="3"/>
        <v>2516</v>
      </c>
      <c r="AC19" s="11">
        <f t="shared" si="3"/>
        <v>2390.7000000000003</v>
      </c>
      <c r="AD19" s="29">
        <v>6455466.3229999887</v>
      </c>
      <c r="AE19" s="29">
        <v>177276.94999999998</v>
      </c>
      <c r="AF19" s="29">
        <v>27165.4</v>
      </c>
      <c r="AG19" s="29">
        <v>81631.25</v>
      </c>
      <c r="AH19" s="29">
        <v>1648580.5</v>
      </c>
      <c r="AI19" s="29">
        <v>523252.76999999996</v>
      </c>
      <c r="AJ19" s="13">
        <f t="shared" si="4"/>
        <v>8913373.1929999888</v>
      </c>
      <c r="AK19" s="30">
        <v>143521.92000000001</v>
      </c>
      <c r="AL19" s="30"/>
      <c r="AM19" s="15">
        <f t="shared" si="5"/>
        <v>143521.92000000001</v>
      </c>
      <c r="AN19" s="16">
        <f t="shared" si="6"/>
        <v>9056895.1129999887</v>
      </c>
      <c r="AO19" s="31"/>
    </row>
    <row r="20" spans="1:41" ht="60" x14ac:dyDescent="0.25">
      <c r="A20" s="27" t="s">
        <v>49</v>
      </c>
      <c r="B20" s="54" t="s">
        <v>37</v>
      </c>
      <c r="C20" s="27" t="s">
        <v>35</v>
      </c>
      <c r="D20" s="28"/>
      <c r="E20" s="28"/>
      <c r="F20" s="28"/>
      <c r="G20" s="28"/>
      <c r="H20" s="28">
        <v>10</v>
      </c>
      <c r="I20" s="28">
        <v>9.61</v>
      </c>
      <c r="J20" s="28">
        <v>3</v>
      </c>
      <c r="K20" s="28">
        <v>2.31</v>
      </c>
      <c r="L20" s="28">
        <v>2</v>
      </c>
      <c r="M20" s="28">
        <v>1.61</v>
      </c>
      <c r="N20" s="28"/>
      <c r="O20" s="28"/>
      <c r="P20" s="52">
        <f t="shared" si="0"/>
        <v>15</v>
      </c>
      <c r="Q20" s="52">
        <f t="shared" si="0"/>
        <v>13.53</v>
      </c>
      <c r="R20" s="28">
        <v>4</v>
      </c>
      <c r="S20" s="28">
        <v>3.75</v>
      </c>
      <c r="T20" s="28"/>
      <c r="U20" s="28"/>
      <c r="V20" s="28"/>
      <c r="W20" s="28"/>
      <c r="X20" s="28"/>
      <c r="Y20" s="28"/>
      <c r="Z20" s="56">
        <f t="shared" si="1"/>
        <v>4</v>
      </c>
      <c r="AA20" s="56">
        <f t="shared" si="2"/>
        <v>3.75</v>
      </c>
      <c r="AB20" s="11">
        <f t="shared" si="3"/>
        <v>19</v>
      </c>
      <c r="AC20" s="11">
        <f t="shared" si="3"/>
        <v>17.28</v>
      </c>
      <c r="AD20" s="29">
        <v>49286.82</v>
      </c>
      <c r="AE20" s="29"/>
      <c r="AF20" s="29"/>
      <c r="AG20" s="29"/>
      <c r="AH20" s="29">
        <v>8059.15</v>
      </c>
      <c r="AI20" s="29">
        <v>4121.05</v>
      </c>
      <c r="AJ20" s="13">
        <f t="shared" si="4"/>
        <v>61467.020000000004</v>
      </c>
      <c r="AK20" s="30">
        <v>12751.54</v>
      </c>
      <c r="AL20" s="30"/>
      <c r="AM20" s="15">
        <f t="shared" si="5"/>
        <v>12751.54</v>
      </c>
      <c r="AN20" s="16">
        <f t="shared" si="6"/>
        <v>74218.559999999998</v>
      </c>
      <c r="AO20" s="31"/>
    </row>
    <row r="21" spans="1:41" ht="60" x14ac:dyDescent="0.25">
      <c r="A21" s="27" t="s">
        <v>50</v>
      </c>
      <c r="B21" s="54" t="s">
        <v>37</v>
      </c>
      <c r="C21" s="27" t="s">
        <v>35</v>
      </c>
      <c r="D21" s="28">
        <v>128</v>
      </c>
      <c r="E21" s="28">
        <v>122</v>
      </c>
      <c r="F21" s="28">
        <v>251</v>
      </c>
      <c r="G21" s="28">
        <v>237</v>
      </c>
      <c r="H21" s="28">
        <v>997</v>
      </c>
      <c r="I21" s="28">
        <v>976</v>
      </c>
      <c r="J21" s="28">
        <v>329</v>
      </c>
      <c r="K21" s="28">
        <v>319</v>
      </c>
      <c r="L21" s="28">
        <v>30</v>
      </c>
      <c r="M21" s="28">
        <v>28</v>
      </c>
      <c r="N21" s="28">
        <v>60</v>
      </c>
      <c r="O21" s="28">
        <v>53</v>
      </c>
      <c r="P21" s="52">
        <f t="shared" si="0"/>
        <v>1795</v>
      </c>
      <c r="Q21" s="52">
        <f t="shared" si="0"/>
        <v>1735</v>
      </c>
      <c r="R21" s="28">
        <v>11</v>
      </c>
      <c r="S21" s="28">
        <v>10</v>
      </c>
      <c r="T21" s="28">
        <v>1</v>
      </c>
      <c r="U21" s="28">
        <v>1</v>
      </c>
      <c r="V21" s="28">
        <v>8</v>
      </c>
      <c r="W21" s="28">
        <v>8</v>
      </c>
      <c r="X21" s="28"/>
      <c r="Y21" s="28"/>
      <c r="Z21" s="56">
        <f t="shared" si="1"/>
        <v>20</v>
      </c>
      <c r="AA21" s="56">
        <f t="shared" si="2"/>
        <v>19</v>
      </c>
      <c r="AB21" s="11">
        <f t="shared" si="3"/>
        <v>1815</v>
      </c>
      <c r="AC21" s="11">
        <f t="shared" si="3"/>
        <v>1754</v>
      </c>
      <c r="AD21" s="29">
        <v>5103554</v>
      </c>
      <c r="AE21" s="29">
        <v>192939</v>
      </c>
      <c r="AF21" s="29">
        <v>0</v>
      </c>
      <c r="AG21" s="29">
        <v>136782</v>
      </c>
      <c r="AH21" s="29">
        <v>1326805</v>
      </c>
      <c r="AI21" s="29">
        <v>440777</v>
      </c>
      <c r="AJ21" s="13">
        <f t="shared" si="4"/>
        <v>7200857</v>
      </c>
      <c r="AK21" s="30">
        <v>100000</v>
      </c>
      <c r="AL21" s="30"/>
      <c r="AM21" s="15">
        <f t="shared" si="5"/>
        <v>100000</v>
      </c>
      <c r="AN21" s="16">
        <f t="shared" si="6"/>
        <v>7300857</v>
      </c>
      <c r="AO21" s="31"/>
    </row>
    <row r="22" spans="1:41" ht="60" x14ac:dyDescent="0.25">
      <c r="A22" s="27" t="s">
        <v>65</v>
      </c>
      <c r="B22" s="54" t="s">
        <v>40</v>
      </c>
      <c r="C22" s="27" t="s">
        <v>35</v>
      </c>
      <c r="D22" s="28">
        <v>79</v>
      </c>
      <c r="E22" s="28">
        <v>76.12</v>
      </c>
      <c r="F22" s="28">
        <v>345</v>
      </c>
      <c r="G22" s="28">
        <v>333.45</v>
      </c>
      <c r="H22" s="28">
        <v>430</v>
      </c>
      <c r="I22" s="28">
        <v>421.68</v>
      </c>
      <c r="J22" s="28">
        <v>124</v>
      </c>
      <c r="K22" s="28">
        <v>123.57</v>
      </c>
      <c r="L22" s="28">
        <v>27</v>
      </c>
      <c r="M22" s="28">
        <v>27</v>
      </c>
      <c r="N22" s="28">
        <v>1</v>
      </c>
      <c r="O22" s="28">
        <v>0.68</v>
      </c>
      <c r="P22" s="52">
        <f t="shared" si="0"/>
        <v>1006</v>
      </c>
      <c r="Q22" s="52">
        <f t="shared" si="0"/>
        <v>982.49999999999989</v>
      </c>
      <c r="R22" s="28">
        <v>7</v>
      </c>
      <c r="S22" s="28">
        <v>7</v>
      </c>
      <c r="T22" s="28">
        <v>0</v>
      </c>
      <c r="U22" s="28">
        <v>0</v>
      </c>
      <c r="V22" s="28">
        <v>55</v>
      </c>
      <c r="W22" s="28">
        <v>55</v>
      </c>
      <c r="X22" s="28">
        <v>1</v>
      </c>
      <c r="Y22" s="28">
        <v>1</v>
      </c>
      <c r="Z22" s="56">
        <f t="shared" si="1"/>
        <v>63</v>
      </c>
      <c r="AA22" s="56">
        <f t="shared" si="2"/>
        <v>63</v>
      </c>
      <c r="AB22" s="11">
        <f t="shared" si="3"/>
        <v>1069</v>
      </c>
      <c r="AC22" s="11">
        <f t="shared" si="3"/>
        <v>1045.5</v>
      </c>
      <c r="AD22" s="29">
        <v>3330422.55</v>
      </c>
      <c r="AE22" s="29">
        <v>80812.41</v>
      </c>
      <c r="AF22" s="29">
        <v>0</v>
      </c>
      <c r="AG22" s="29">
        <v>948.41</v>
      </c>
      <c r="AH22" s="29">
        <v>673522.41</v>
      </c>
      <c r="AI22" s="29">
        <v>302568.88</v>
      </c>
      <c r="AJ22" s="13">
        <f t="shared" si="4"/>
        <v>4388274.66</v>
      </c>
      <c r="AK22" s="30">
        <v>911274</v>
      </c>
      <c r="AL22" s="30">
        <v>0</v>
      </c>
      <c r="AM22" s="15">
        <f t="shared" si="5"/>
        <v>911274</v>
      </c>
      <c r="AN22" s="16">
        <f t="shared" si="6"/>
        <v>5299548.66</v>
      </c>
      <c r="AO22" s="31"/>
    </row>
    <row r="23" spans="1:41" ht="60" x14ac:dyDescent="0.25">
      <c r="A23" s="27" t="s">
        <v>51</v>
      </c>
      <c r="B23" s="54" t="s">
        <v>37</v>
      </c>
      <c r="C23" s="27" t="s">
        <v>35</v>
      </c>
      <c r="D23" s="28">
        <v>1790</v>
      </c>
      <c r="E23" s="28">
        <v>1676</v>
      </c>
      <c r="F23" s="28">
        <v>692</v>
      </c>
      <c r="G23" s="28">
        <v>662.5</v>
      </c>
      <c r="H23" s="28">
        <v>117</v>
      </c>
      <c r="I23" s="28">
        <v>113.9</v>
      </c>
      <c r="J23" s="28">
        <v>13</v>
      </c>
      <c r="K23" s="28">
        <v>13</v>
      </c>
      <c r="L23" s="28">
        <v>9</v>
      </c>
      <c r="M23" s="28">
        <v>9</v>
      </c>
      <c r="N23" s="28">
        <v>7</v>
      </c>
      <c r="O23" s="28">
        <v>0.96</v>
      </c>
      <c r="P23" s="52">
        <f t="shared" si="0"/>
        <v>2628</v>
      </c>
      <c r="Q23" s="52">
        <f t="shared" si="0"/>
        <v>2475.36</v>
      </c>
      <c r="R23" s="28">
        <v>255</v>
      </c>
      <c r="S23" s="28">
        <v>255</v>
      </c>
      <c r="T23" s="28"/>
      <c r="U23" s="28"/>
      <c r="V23" s="28">
        <v>32</v>
      </c>
      <c r="W23" s="28">
        <v>32</v>
      </c>
      <c r="X23" s="28"/>
      <c r="Y23" s="28"/>
      <c r="Z23" s="56">
        <f t="shared" si="1"/>
        <v>287</v>
      </c>
      <c r="AA23" s="56">
        <f t="shared" si="2"/>
        <v>287</v>
      </c>
      <c r="AB23" s="11">
        <f t="shared" si="3"/>
        <v>2915</v>
      </c>
      <c r="AC23" s="11">
        <f t="shared" si="3"/>
        <v>2762.36</v>
      </c>
      <c r="AD23" s="29">
        <v>4562112.720000105</v>
      </c>
      <c r="AE23" s="29">
        <v>152222.13999999961</v>
      </c>
      <c r="AF23" s="29">
        <v>9085.630000000001</v>
      </c>
      <c r="AG23" s="29">
        <v>136132.29000000004</v>
      </c>
      <c r="AH23" s="29">
        <v>314298.6200000018</v>
      </c>
      <c r="AI23" s="29">
        <v>339488.96999999741</v>
      </c>
      <c r="AJ23" s="13">
        <f t="shared" si="4"/>
        <v>5513340.3700001035</v>
      </c>
      <c r="AK23" s="30">
        <v>932956.85999999987</v>
      </c>
      <c r="AL23" s="30">
        <v>0</v>
      </c>
      <c r="AM23" s="15">
        <f t="shared" si="5"/>
        <v>932956.85999999987</v>
      </c>
      <c r="AN23" s="16">
        <f t="shared" si="6"/>
        <v>6446297.2300001029</v>
      </c>
      <c r="AO23" s="31"/>
    </row>
    <row r="24" spans="1:41" ht="60" x14ac:dyDescent="0.25">
      <c r="A24" s="27" t="s">
        <v>66</v>
      </c>
      <c r="B24" s="54" t="s">
        <v>37</v>
      </c>
      <c r="C24" s="27" t="s">
        <v>35</v>
      </c>
      <c r="D24" s="28"/>
      <c r="E24" s="28"/>
      <c r="F24" s="28">
        <v>57</v>
      </c>
      <c r="G24" s="28">
        <v>57</v>
      </c>
      <c r="H24" s="28">
        <v>58</v>
      </c>
      <c r="I24" s="28">
        <v>58</v>
      </c>
      <c r="J24" s="28">
        <v>139</v>
      </c>
      <c r="K24" s="28">
        <v>139</v>
      </c>
      <c r="L24" s="28">
        <v>5</v>
      </c>
      <c r="M24" s="28">
        <v>5</v>
      </c>
      <c r="N24" s="28">
        <v>1</v>
      </c>
      <c r="O24" s="28">
        <v>1</v>
      </c>
      <c r="P24" s="52">
        <f t="shared" si="0"/>
        <v>260</v>
      </c>
      <c r="Q24" s="52">
        <f t="shared" si="0"/>
        <v>260</v>
      </c>
      <c r="R24" s="28">
        <v>27</v>
      </c>
      <c r="S24" s="28">
        <v>27</v>
      </c>
      <c r="T24" s="28">
        <v>10</v>
      </c>
      <c r="U24" s="28">
        <v>10</v>
      </c>
      <c r="V24" s="28"/>
      <c r="W24" s="28"/>
      <c r="X24" s="28"/>
      <c r="Y24" s="28"/>
      <c r="Z24" s="56">
        <f t="shared" si="1"/>
        <v>37</v>
      </c>
      <c r="AA24" s="56">
        <f t="shared" si="2"/>
        <v>37</v>
      </c>
      <c r="AB24" s="11">
        <f t="shared" si="3"/>
        <v>297</v>
      </c>
      <c r="AC24" s="11">
        <f t="shared" si="3"/>
        <v>297</v>
      </c>
      <c r="AD24" s="29">
        <v>880511.12</v>
      </c>
      <c r="AE24" s="29">
        <v>146054.57999999999</v>
      </c>
      <c r="AF24" s="29"/>
      <c r="AG24" s="29"/>
      <c r="AH24" s="29">
        <v>206581.62</v>
      </c>
      <c r="AI24" s="29">
        <v>103109.06</v>
      </c>
      <c r="AJ24" s="13">
        <f t="shared" si="4"/>
        <v>1336256.3799999999</v>
      </c>
      <c r="AK24" s="30">
        <v>441016.53</v>
      </c>
      <c r="AL24" s="30"/>
      <c r="AM24" s="15">
        <f t="shared" si="5"/>
        <v>441016.53</v>
      </c>
      <c r="AN24" s="16">
        <f t="shared" si="6"/>
        <v>1777272.91</v>
      </c>
      <c r="AO24" s="31"/>
    </row>
    <row r="25" spans="1:41" ht="60" x14ac:dyDescent="0.25">
      <c r="A25" s="27" t="s">
        <v>52</v>
      </c>
      <c r="B25" s="54" t="s">
        <v>37</v>
      </c>
      <c r="C25" s="27" t="s">
        <v>35</v>
      </c>
      <c r="D25" s="28">
        <v>25</v>
      </c>
      <c r="E25" s="28">
        <v>25</v>
      </c>
      <c r="F25" s="28">
        <v>10</v>
      </c>
      <c r="G25" s="28">
        <v>9.8000000000000007</v>
      </c>
      <c r="H25" s="28">
        <v>59</v>
      </c>
      <c r="I25" s="28">
        <v>57.8</v>
      </c>
      <c r="J25" s="28">
        <v>12</v>
      </c>
      <c r="K25" s="28">
        <v>11.6</v>
      </c>
      <c r="L25" s="28">
        <v>6</v>
      </c>
      <c r="M25" s="28">
        <v>6</v>
      </c>
      <c r="N25" s="28"/>
      <c r="O25" s="28"/>
      <c r="P25" s="52">
        <f t="shared" si="0"/>
        <v>112</v>
      </c>
      <c r="Q25" s="52">
        <f t="shared" si="0"/>
        <v>110.19999999999999</v>
      </c>
      <c r="R25" s="28"/>
      <c r="S25" s="28"/>
      <c r="T25" s="28"/>
      <c r="U25" s="28"/>
      <c r="V25" s="28">
        <v>1</v>
      </c>
      <c r="W25" s="28">
        <v>0.6</v>
      </c>
      <c r="X25" s="28"/>
      <c r="Y25" s="28"/>
      <c r="Z25" s="56">
        <f t="shared" si="1"/>
        <v>1</v>
      </c>
      <c r="AA25" s="56">
        <f t="shared" si="2"/>
        <v>0.6</v>
      </c>
      <c r="AB25" s="11">
        <f t="shared" si="3"/>
        <v>113</v>
      </c>
      <c r="AC25" s="11">
        <f t="shared" si="3"/>
        <v>110.79999999999998</v>
      </c>
      <c r="AD25" s="29">
        <v>341596.89</v>
      </c>
      <c r="AE25" s="29"/>
      <c r="AF25" s="29"/>
      <c r="AG25" s="29"/>
      <c r="AH25" s="29">
        <v>65031</v>
      </c>
      <c r="AI25" s="29">
        <v>29155.83</v>
      </c>
      <c r="AJ25" s="13">
        <f t="shared" si="4"/>
        <v>435783.72000000003</v>
      </c>
      <c r="AK25" s="30"/>
      <c r="AL25" s="30">
        <v>22342.55</v>
      </c>
      <c r="AM25" s="15">
        <f t="shared" si="5"/>
        <v>22342.55</v>
      </c>
      <c r="AN25" s="16">
        <f t="shared" si="6"/>
        <v>458126.27</v>
      </c>
      <c r="AO25" s="31"/>
    </row>
    <row r="26" spans="1:41" ht="60" x14ac:dyDescent="0.25">
      <c r="A26" s="27" t="s">
        <v>53</v>
      </c>
      <c r="B26" s="54" t="s">
        <v>40</v>
      </c>
      <c r="C26" s="27" t="s">
        <v>35</v>
      </c>
      <c r="D26" s="28">
        <v>231</v>
      </c>
      <c r="E26" s="28">
        <v>204.23</v>
      </c>
      <c r="F26" s="28">
        <v>256</v>
      </c>
      <c r="G26" s="28">
        <v>242.93</v>
      </c>
      <c r="H26" s="28">
        <v>288</v>
      </c>
      <c r="I26" s="28">
        <v>281.23</v>
      </c>
      <c r="J26" s="28">
        <v>233</v>
      </c>
      <c r="K26" s="28">
        <v>220.09</v>
      </c>
      <c r="L26" s="28">
        <v>26</v>
      </c>
      <c r="M26" s="28">
        <v>26</v>
      </c>
      <c r="N26" s="28"/>
      <c r="O26" s="28"/>
      <c r="P26" s="52">
        <f t="shared" si="0"/>
        <v>1034</v>
      </c>
      <c r="Q26" s="52">
        <f t="shared" si="0"/>
        <v>974.48</v>
      </c>
      <c r="R26" s="28">
        <v>14</v>
      </c>
      <c r="S26" s="28">
        <v>14</v>
      </c>
      <c r="T26" s="28"/>
      <c r="U26" s="28"/>
      <c r="V26" s="28">
        <v>21</v>
      </c>
      <c r="W26" s="28">
        <v>21</v>
      </c>
      <c r="X26" s="28"/>
      <c r="Y26" s="28"/>
      <c r="Z26" s="56">
        <f t="shared" si="1"/>
        <v>35</v>
      </c>
      <c r="AA26" s="56">
        <f t="shared" si="2"/>
        <v>35</v>
      </c>
      <c r="AB26" s="11">
        <f t="shared" si="3"/>
        <v>1069</v>
      </c>
      <c r="AC26" s="11">
        <f t="shared" si="3"/>
        <v>1009.48</v>
      </c>
      <c r="AD26" s="29">
        <v>2579056</v>
      </c>
      <c r="AE26" s="29">
        <v>103202</v>
      </c>
      <c r="AF26" s="29">
        <v>10183</v>
      </c>
      <c r="AG26" s="29">
        <v>109112</v>
      </c>
      <c r="AH26" s="29">
        <v>531998</v>
      </c>
      <c r="AI26" s="29">
        <v>237125</v>
      </c>
      <c r="AJ26" s="13">
        <f t="shared" si="4"/>
        <v>3570676</v>
      </c>
      <c r="AK26" s="30">
        <v>224806</v>
      </c>
      <c r="AL26" s="30"/>
      <c r="AM26" s="15">
        <f t="shared" si="5"/>
        <v>224806</v>
      </c>
      <c r="AN26" s="16">
        <f t="shared" si="6"/>
        <v>3795482</v>
      </c>
      <c r="AO26" s="31"/>
    </row>
    <row r="27" spans="1:41" ht="60" x14ac:dyDescent="0.25">
      <c r="A27" s="27" t="s">
        <v>54</v>
      </c>
      <c r="B27" s="54" t="s">
        <v>40</v>
      </c>
      <c r="C27" s="27" t="s">
        <v>35</v>
      </c>
      <c r="D27" s="28">
        <v>0</v>
      </c>
      <c r="E27" s="28">
        <v>0</v>
      </c>
      <c r="F27" s="28">
        <v>7</v>
      </c>
      <c r="G27" s="28">
        <v>7</v>
      </c>
      <c r="H27" s="28">
        <v>20</v>
      </c>
      <c r="I27" s="28">
        <v>20</v>
      </c>
      <c r="J27" s="28">
        <v>23</v>
      </c>
      <c r="K27" s="28">
        <v>22.8</v>
      </c>
      <c r="L27" s="28">
        <v>6</v>
      </c>
      <c r="M27" s="28">
        <v>5.6</v>
      </c>
      <c r="N27" s="28"/>
      <c r="O27" s="28"/>
      <c r="P27" s="52">
        <f t="shared" si="0"/>
        <v>56</v>
      </c>
      <c r="Q27" s="52">
        <f t="shared" si="0"/>
        <v>55.4</v>
      </c>
      <c r="R27" s="28"/>
      <c r="S27" s="28"/>
      <c r="T27" s="28"/>
      <c r="U27" s="28"/>
      <c r="V27" s="28"/>
      <c r="W27" s="28"/>
      <c r="X27" s="28"/>
      <c r="Y27" s="28"/>
      <c r="Z27" s="56">
        <f t="shared" si="1"/>
        <v>0</v>
      </c>
      <c r="AA27" s="56">
        <f t="shared" si="2"/>
        <v>0</v>
      </c>
      <c r="AB27" s="11">
        <f t="shared" si="3"/>
        <v>56</v>
      </c>
      <c r="AC27" s="11">
        <f t="shared" si="3"/>
        <v>55.4</v>
      </c>
      <c r="AD27" s="29">
        <v>190258.79</v>
      </c>
      <c r="AE27" s="29">
        <v>1228.71</v>
      </c>
      <c r="AF27" s="29">
        <v>0</v>
      </c>
      <c r="AG27" s="29">
        <v>0</v>
      </c>
      <c r="AH27" s="29">
        <v>35608.199999999997</v>
      </c>
      <c r="AI27" s="29">
        <v>15214.98</v>
      </c>
      <c r="AJ27" s="13">
        <f t="shared" si="4"/>
        <v>242310.68000000002</v>
      </c>
      <c r="AK27" s="30"/>
      <c r="AL27" s="30"/>
      <c r="AM27" s="15">
        <f t="shared" si="5"/>
        <v>0</v>
      </c>
      <c r="AN27" s="16">
        <f t="shared" si="6"/>
        <v>242310.68000000002</v>
      </c>
      <c r="AO27" s="31"/>
    </row>
    <row r="28" spans="1:41" ht="60" x14ac:dyDescent="0.25">
      <c r="A28" s="27" t="s">
        <v>55</v>
      </c>
      <c r="B28" s="54" t="s">
        <v>37</v>
      </c>
      <c r="C28" s="27" t="s">
        <v>35</v>
      </c>
      <c r="D28" s="28">
        <v>53</v>
      </c>
      <c r="E28" s="28">
        <v>50.17</v>
      </c>
      <c r="F28" s="28">
        <v>92</v>
      </c>
      <c r="G28" s="28">
        <v>90.58</v>
      </c>
      <c r="H28" s="28">
        <v>349</v>
      </c>
      <c r="I28" s="28">
        <v>344.59</v>
      </c>
      <c r="J28" s="28">
        <v>121</v>
      </c>
      <c r="K28" s="28">
        <v>119.73</v>
      </c>
      <c r="L28" s="28">
        <v>11</v>
      </c>
      <c r="M28" s="28">
        <v>10.6</v>
      </c>
      <c r="N28" s="28">
        <v>19</v>
      </c>
      <c r="O28" s="28">
        <v>19</v>
      </c>
      <c r="P28" s="52">
        <f t="shared" si="0"/>
        <v>645</v>
      </c>
      <c r="Q28" s="52">
        <f t="shared" si="0"/>
        <v>634.66999999999996</v>
      </c>
      <c r="R28" s="28">
        <v>3</v>
      </c>
      <c r="S28" s="28">
        <v>3</v>
      </c>
      <c r="T28" s="28">
        <v>0</v>
      </c>
      <c r="U28" s="28">
        <v>0</v>
      </c>
      <c r="V28" s="28">
        <v>437</v>
      </c>
      <c r="W28" s="28">
        <v>437</v>
      </c>
      <c r="X28" s="28">
        <v>0</v>
      </c>
      <c r="Y28" s="28">
        <v>0</v>
      </c>
      <c r="Z28" s="56">
        <f t="shared" si="1"/>
        <v>440</v>
      </c>
      <c r="AA28" s="56">
        <f t="shared" si="2"/>
        <v>440</v>
      </c>
      <c r="AB28" s="11">
        <f t="shared" si="3"/>
        <v>1085</v>
      </c>
      <c r="AC28" s="11">
        <f t="shared" si="3"/>
        <v>1074.67</v>
      </c>
      <c r="AD28" s="29">
        <v>2196872</v>
      </c>
      <c r="AE28" s="29">
        <v>0</v>
      </c>
      <c r="AF28" s="29">
        <v>89045</v>
      </c>
      <c r="AG28" s="29">
        <v>65484</v>
      </c>
      <c r="AH28" s="29">
        <v>314424</v>
      </c>
      <c r="AI28" s="29">
        <v>208784</v>
      </c>
      <c r="AJ28" s="13">
        <f t="shared" si="4"/>
        <v>2874609</v>
      </c>
      <c r="AK28" s="30">
        <v>1586733</v>
      </c>
      <c r="AL28" s="30">
        <v>0</v>
      </c>
      <c r="AM28" s="15">
        <f t="shared" si="5"/>
        <v>1586733</v>
      </c>
      <c r="AN28" s="16">
        <f t="shared" si="6"/>
        <v>4461342</v>
      </c>
      <c r="AO28" s="31" t="s">
        <v>56</v>
      </c>
    </row>
    <row r="29" spans="1:41" ht="60" x14ac:dyDescent="0.25">
      <c r="A29" s="27" t="s">
        <v>67</v>
      </c>
      <c r="B29" s="54" t="s">
        <v>57</v>
      </c>
      <c r="C29" s="27" t="s">
        <v>35</v>
      </c>
      <c r="D29" s="28">
        <v>31</v>
      </c>
      <c r="E29" s="28">
        <v>26.98</v>
      </c>
      <c r="F29" s="28">
        <v>550</v>
      </c>
      <c r="G29" s="28">
        <v>537.39</v>
      </c>
      <c r="H29" s="28">
        <v>452</v>
      </c>
      <c r="I29" s="28">
        <v>443.29</v>
      </c>
      <c r="J29" s="28">
        <v>149</v>
      </c>
      <c r="K29" s="28">
        <v>146.54</v>
      </c>
      <c r="L29" s="28">
        <v>4</v>
      </c>
      <c r="M29" s="28">
        <v>4</v>
      </c>
      <c r="N29" s="28">
        <v>3</v>
      </c>
      <c r="O29" s="28">
        <v>0.73</v>
      </c>
      <c r="P29" s="52">
        <f t="shared" si="0"/>
        <v>1189</v>
      </c>
      <c r="Q29" s="52">
        <f t="shared" si="0"/>
        <v>1158.93</v>
      </c>
      <c r="R29" s="28">
        <v>48</v>
      </c>
      <c r="S29" s="28">
        <v>48</v>
      </c>
      <c r="T29" s="28">
        <v>5</v>
      </c>
      <c r="U29" s="28">
        <v>5</v>
      </c>
      <c r="V29" s="28">
        <v>47</v>
      </c>
      <c r="W29" s="28">
        <v>47</v>
      </c>
      <c r="X29" s="28"/>
      <c r="Y29" s="28"/>
      <c r="Z29" s="56">
        <f t="shared" si="1"/>
        <v>100</v>
      </c>
      <c r="AA29" s="56">
        <f t="shared" si="2"/>
        <v>100</v>
      </c>
      <c r="AB29" s="11">
        <f t="shared" si="3"/>
        <v>1289</v>
      </c>
      <c r="AC29" s="11">
        <f t="shared" si="3"/>
        <v>1258.93</v>
      </c>
      <c r="AD29" s="29">
        <v>3198767</v>
      </c>
      <c r="AE29" s="29">
        <v>104628</v>
      </c>
      <c r="AF29" s="29">
        <v>11654</v>
      </c>
      <c r="AG29" s="29">
        <v>24959</v>
      </c>
      <c r="AH29" s="29">
        <v>643609</v>
      </c>
      <c r="AI29" s="29">
        <v>272309</v>
      </c>
      <c r="AJ29" s="13">
        <f t="shared" si="4"/>
        <v>4255926</v>
      </c>
      <c r="AK29" s="30">
        <v>865887.93</v>
      </c>
      <c r="AL29" s="30"/>
      <c r="AM29" s="15">
        <f t="shared" si="5"/>
        <v>865887.93</v>
      </c>
      <c r="AN29" s="16">
        <f t="shared" si="6"/>
        <v>5121813.93</v>
      </c>
      <c r="AO29" s="31"/>
    </row>
    <row r="30" spans="1:41" ht="60" x14ac:dyDescent="0.25">
      <c r="A30" s="27" t="s">
        <v>58</v>
      </c>
      <c r="B30" s="54" t="s">
        <v>40</v>
      </c>
      <c r="C30" s="27" t="s">
        <v>35</v>
      </c>
      <c r="D30" s="28"/>
      <c r="E30" s="28"/>
      <c r="F30" s="28"/>
      <c r="G30" s="28"/>
      <c r="H30" s="28"/>
      <c r="I30" s="28"/>
      <c r="J30" s="28"/>
      <c r="K30" s="28"/>
      <c r="L30" s="28">
        <v>2</v>
      </c>
      <c r="M30" s="28">
        <v>2</v>
      </c>
      <c r="N30" s="28">
        <v>2060</v>
      </c>
      <c r="O30" s="28">
        <v>1979.3</v>
      </c>
      <c r="P30" s="52">
        <f t="shared" si="0"/>
        <v>2062</v>
      </c>
      <c r="Q30" s="52">
        <f t="shared" si="0"/>
        <v>1981.3</v>
      </c>
      <c r="R30" s="28">
        <v>54</v>
      </c>
      <c r="S30" s="28">
        <v>54</v>
      </c>
      <c r="T30" s="28"/>
      <c r="U30" s="28"/>
      <c r="V30" s="28">
        <v>18</v>
      </c>
      <c r="W30" s="28">
        <v>18</v>
      </c>
      <c r="X30" s="28"/>
      <c r="Y30" s="28"/>
      <c r="Z30" s="56">
        <f t="shared" si="1"/>
        <v>72</v>
      </c>
      <c r="AA30" s="56">
        <f t="shared" si="2"/>
        <v>72</v>
      </c>
      <c r="AB30" s="11">
        <f t="shared" si="3"/>
        <v>2134</v>
      </c>
      <c r="AC30" s="11">
        <f t="shared" si="3"/>
        <v>2053.3000000000002</v>
      </c>
      <c r="AD30" s="29">
        <v>5219685</v>
      </c>
      <c r="AE30" s="29">
        <v>328485</v>
      </c>
      <c r="AF30" s="29">
        <v>80468</v>
      </c>
      <c r="AG30" s="29">
        <v>198783</v>
      </c>
      <c r="AH30" s="29">
        <v>1074398</v>
      </c>
      <c r="AI30" s="29">
        <v>454199</v>
      </c>
      <c r="AJ30" s="13">
        <f t="shared" si="4"/>
        <v>7356018</v>
      </c>
      <c r="AK30" s="30">
        <v>363810</v>
      </c>
      <c r="AL30" s="30"/>
      <c r="AM30" s="15">
        <f t="shared" si="5"/>
        <v>363810</v>
      </c>
      <c r="AN30" s="16">
        <f t="shared" si="6"/>
        <v>7719828</v>
      </c>
      <c r="AO30" s="31"/>
    </row>
    <row r="31" spans="1:41" x14ac:dyDescent="0.25">
      <c r="A31" s="18"/>
      <c r="B31" s="18"/>
      <c r="C31" s="18"/>
      <c r="D31" s="9"/>
      <c r="E31" s="9"/>
      <c r="F31" s="9"/>
      <c r="G31" s="9"/>
      <c r="H31" s="9"/>
      <c r="I31" s="9"/>
      <c r="J31" s="9"/>
      <c r="K31" s="9"/>
      <c r="L31" s="9"/>
      <c r="M31" s="9"/>
      <c r="N31" s="9"/>
      <c r="O31" s="9"/>
      <c r="P31" s="19"/>
      <c r="Q31" s="19"/>
      <c r="R31" s="9"/>
      <c r="S31" s="9"/>
      <c r="T31" s="9"/>
      <c r="U31" s="9"/>
      <c r="V31" s="9"/>
      <c r="W31" s="9"/>
      <c r="X31" s="9"/>
      <c r="Y31" s="9"/>
      <c r="Z31" s="10"/>
      <c r="AA31" s="10"/>
      <c r="AB31" s="11"/>
      <c r="AC31" s="11"/>
      <c r="AD31" s="12"/>
      <c r="AE31" s="12"/>
      <c r="AF31" s="12"/>
      <c r="AG31" s="12"/>
      <c r="AH31" s="12"/>
      <c r="AI31" s="12"/>
      <c r="AJ31" s="13"/>
      <c r="AK31" s="14"/>
      <c r="AL31" s="14"/>
      <c r="AM31" s="15"/>
      <c r="AN31" s="16"/>
      <c r="AO31" s="17"/>
    </row>
    <row r="32" spans="1:41" x14ac:dyDescent="0.25">
      <c r="A32" s="18"/>
      <c r="B32" s="18"/>
      <c r="C32" s="18"/>
      <c r="D32" s="9"/>
      <c r="E32" s="9"/>
      <c r="F32" s="9"/>
      <c r="G32" s="9"/>
      <c r="H32" s="9"/>
      <c r="I32" s="9"/>
      <c r="J32" s="9"/>
      <c r="K32" s="9"/>
      <c r="L32" s="9"/>
      <c r="M32" s="9"/>
      <c r="N32" s="9"/>
      <c r="O32" s="9"/>
      <c r="P32" s="19"/>
      <c r="Q32" s="19"/>
      <c r="R32" s="9"/>
      <c r="S32" s="9"/>
      <c r="T32" s="9"/>
      <c r="U32" s="9"/>
      <c r="V32" s="9"/>
      <c r="W32" s="9"/>
      <c r="X32" s="9"/>
      <c r="Y32" s="9"/>
      <c r="Z32" s="10"/>
      <c r="AA32" s="10"/>
      <c r="AB32" s="11"/>
      <c r="AC32" s="11"/>
      <c r="AD32" s="12"/>
      <c r="AE32" s="12"/>
      <c r="AF32" s="12"/>
      <c r="AG32" s="12"/>
      <c r="AH32" s="12"/>
      <c r="AI32" s="12"/>
      <c r="AJ32" s="13"/>
      <c r="AK32" s="14"/>
      <c r="AL32" s="14"/>
      <c r="AM32" s="15"/>
      <c r="AN32" s="16"/>
      <c r="AO32" s="17"/>
    </row>
    <row r="33" spans="1:41" x14ac:dyDescent="0.25">
      <c r="A33" s="18"/>
      <c r="B33" s="18"/>
      <c r="C33" s="18"/>
      <c r="D33" s="9"/>
      <c r="E33" s="9"/>
      <c r="F33" s="9"/>
      <c r="G33" s="9"/>
      <c r="H33" s="9"/>
      <c r="I33" s="9"/>
      <c r="J33" s="9"/>
      <c r="K33" s="9"/>
      <c r="L33" s="9"/>
      <c r="M33" s="9"/>
      <c r="N33" s="9"/>
      <c r="O33" s="9"/>
      <c r="P33" s="19"/>
      <c r="Q33" s="19"/>
      <c r="R33" s="9"/>
      <c r="S33" s="9"/>
      <c r="T33" s="9"/>
      <c r="U33" s="9"/>
      <c r="V33" s="9"/>
      <c r="W33" s="9"/>
      <c r="X33" s="9"/>
      <c r="Y33" s="9"/>
      <c r="Z33" s="10"/>
      <c r="AA33" s="10"/>
      <c r="AB33" s="11"/>
      <c r="AC33" s="11"/>
      <c r="AD33" s="12"/>
      <c r="AE33" s="12"/>
      <c r="AF33" s="12"/>
      <c r="AG33" s="12"/>
      <c r="AH33" s="12"/>
      <c r="AI33" s="12"/>
      <c r="AJ33" s="13"/>
      <c r="AK33" s="14"/>
      <c r="AL33" s="14"/>
      <c r="AM33" s="15"/>
      <c r="AN33" s="16"/>
      <c r="AO33" s="17"/>
    </row>
    <row r="34" spans="1:41" x14ac:dyDescent="0.25">
      <c r="A34" s="18"/>
      <c r="B34" s="18"/>
      <c r="C34" s="18"/>
      <c r="D34" s="9"/>
      <c r="E34" s="9"/>
      <c r="F34" s="9"/>
      <c r="G34" s="9"/>
      <c r="H34" s="9"/>
      <c r="I34" s="9"/>
      <c r="J34" s="9"/>
      <c r="K34" s="9"/>
      <c r="L34" s="9"/>
      <c r="M34" s="9"/>
      <c r="N34" s="9"/>
      <c r="O34" s="9"/>
      <c r="P34" s="19"/>
      <c r="Q34" s="19"/>
      <c r="R34" s="9"/>
      <c r="S34" s="9"/>
      <c r="T34" s="9"/>
      <c r="U34" s="9"/>
      <c r="V34" s="9"/>
      <c r="W34" s="9"/>
      <c r="X34" s="9"/>
      <c r="Y34" s="9"/>
      <c r="Z34" s="10"/>
      <c r="AA34" s="10"/>
      <c r="AB34" s="11"/>
      <c r="AC34" s="11"/>
      <c r="AD34" s="12"/>
      <c r="AE34" s="12"/>
      <c r="AF34" s="12"/>
      <c r="AG34" s="12"/>
      <c r="AH34" s="12"/>
      <c r="AI34" s="12"/>
      <c r="AJ34" s="13"/>
      <c r="AK34" s="14"/>
      <c r="AL34" s="14"/>
      <c r="AM34" s="15"/>
      <c r="AN34" s="16"/>
      <c r="AO34" s="17"/>
    </row>
    <row r="35" spans="1:41" x14ac:dyDescent="0.25">
      <c r="A35" s="18"/>
      <c r="B35" s="18"/>
      <c r="C35" s="18"/>
      <c r="D35" s="9"/>
      <c r="E35" s="9"/>
      <c r="F35" s="9"/>
      <c r="G35" s="9"/>
      <c r="H35" s="9"/>
      <c r="I35" s="9"/>
      <c r="J35" s="9"/>
      <c r="K35" s="9"/>
      <c r="L35" s="9"/>
      <c r="M35" s="9"/>
      <c r="N35" s="9"/>
      <c r="O35" s="9"/>
      <c r="P35" s="19"/>
      <c r="Q35" s="19"/>
      <c r="R35" s="9"/>
      <c r="S35" s="9"/>
      <c r="T35" s="9"/>
      <c r="U35" s="9"/>
      <c r="V35" s="9"/>
      <c r="W35" s="9"/>
      <c r="X35" s="9"/>
      <c r="Y35" s="9"/>
      <c r="Z35" s="10"/>
      <c r="AA35" s="10"/>
      <c r="AB35" s="11"/>
      <c r="AC35" s="11"/>
      <c r="AD35" s="12"/>
      <c r="AE35" s="12"/>
      <c r="AF35" s="12"/>
      <c r="AG35" s="12"/>
      <c r="AH35" s="12"/>
      <c r="AI35" s="12"/>
      <c r="AJ35" s="13"/>
      <c r="AK35" s="14"/>
      <c r="AL35" s="14"/>
      <c r="AM35" s="15"/>
      <c r="AN35" s="16"/>
      <c r="AO35" s="17"/>
    </row>
    <row r="36" spans="1:41" x14ac:dyDescent="0.25">
      <c r="A36" s="18"/>
      <c r="B36" s="18"/>
      <c r="C36" s="18"/>
      <c r="D36" s="9"/>
      <c r="E36" s="9"/>
      <c r="F36" s="9"/>
      <c r="G36" s="9"/>
      <c r="H36" s="9"/>
      <c r="I36" s="9"/>
      <c r="J36" s="9"/>
      <c r="K36" s="9"/>
      <c r="L36" s="9"/>
      <c r="M36" s="9"/>
      <c r="N36" s="9"/>
      <c r="O36" s="9"/>
      <c r="P36" s="19"/>
      <c r="Q36" s="19"/>
      <c r="R36" s="9"/>
      <c r="S36" s="9"/>
      <c r="T36" s="9"/>
      <c r="U36" s="9"/>
      <c r="V36" s="9"/>
      <c r="W36" s="9"/>
      <c r="X36" s="9"/>
      <c r="Y36" s="9"/>
      <c r="Z36" s="10"/>
      <c r="AA36" s="10"/>
      <c r="AB36" s="11"/>
      <c r="AC36" s="11"/>
      <c r="AD36" s="12"/>
      <c r="AE36" s="12"/>
      <c r="AF36" s="12"/>
      <c r="AG36" s="12"/>
      <c r="AH36" s="12"/>
      <c r="AI36" s="12"/>
      <c r="AJ36" s="13"/>
      <c r="AK36" s="14"/>
      <c r="AL36" s="14"/>
      <c r="AM36" s="15"/>
      <c r="AN36" s="16"/>
      <c r="AO36" s="17"/>
    </row>
    <row r="37" spans="1:41" x14ac:dyDescent="0.25">
      <c r="A37" s="18"/>
      <c r="B37" s="18"/>
      <c r="C37" s="18"/>
      <c r="D37" s="9"/>
      <c r="E37" s="9"/>
      <c r="F37" s="9"/>
      <c r="G37" s="9"/>
      <c r="H37" s="9"/>
      <c r="I37" s="9"/>
      <c r="J37" s="9"/>
      <c r="K37" s="9"/>
      <c r="L37" s="9"/>
      <c r="M37" s="9"/>
      <c r="N37" s="9"/>
      <c r="O37" s="9"/>
      <c r="P37" s="19"/>
      <c r="Q37" s="19"/>
      <c r="R37" s="9"/>
      <c r="S37" s="9"/>
      <c r="T37" s="9"/>
      <c r="U37" s="9"/>
      <c r="V37" s="9"/>
      <c r="W37" s="9"/>
      <c r="X37" s="9"/>
      <c r="Y37" s="9"/>
      <c r="Z37" s="10"/>
      <c r="AA37" s="10"/>
      <c r="AB37" s="11"/>
      <c r="AC37" s="11"/>
      <c r="AD37" s="12"/>
      <c r="AE37" s="12"/>
      <c r="AF37" s="12"/>
      <c r="AG37" s="12"/>
      <c r="AH37" s="12"/>
      <c r="AI37" s="12"/>
      <c r="AJ37" s="13"/>
      <c r="AK37" s="14"/>
      <c r="AL37" s="14"/>
      <c r="AM37" s="15"/>
      <c r="AN37" s="16"/>
      <c r="AO37" s="17"/>
    </row>
    <row r="38" spans="1:41" x14ac:dyDescent="0.25">
      <c r="A38" s="18"/>
      <c r="B38" s="18"/>
      <c r="C38" s="18"/>
      <c r="D38" s="9"/>
      <c r="E38" s="9"/>
      <c r="F38" s="9"/>
      <c r="G38" s="9"/>
      <c r="H38" s="9"/>
      <c r="I38" s="9"/>
      <c r="J38" s="9"/>
      <c r="K38" s="9"/>
      <c r="L38" s="9"/>
      <c r="M38" s="9"/>
      <c r="N38" s="9"/>
      <c r="O38" s="9"/>
      <c r="P38" s="19"/>
      <c r="Q38" s="19"/>
      <c r="R38" s="9"/>
      <c r="S38" s="9"/>
      <c r="T38" s="9"/>
      <c r="U38" s="9"/>
      <c r="V38" s="9"/>
      <c r="W38" s="9"/>
      <c r="X38" s="9"/>
      <c r="Y38" s="9"/>
      <c r="Z38" s="10"/>
      <c r="AA38" s="10"/>
      <c r="AB38" s="11"/>
      <c r="AC38" s="11"/>
      <c r="AD38" s="12"/>
      <c r="AE38" s="12"/>
      <c r="AF38" s="12"/>
      <c r="AG38" s="12"/>
      <c r="AH38" s="12"/>
      <c r="AI38" s="12"/>
      <c r="AJ38" s="13"/>
      <c r="AK38" s="14"/>
      <c r="AL38" s="14"/>
      <c r="AM38" s="15"/>
      <c r="AN38" s="16"/>
      <c r="AO38" s="17"/>
    </row>
    <row r="39" spans="1:41" x14ac:dyDescent="0.25">
      <c r="A39" s="18"/>
      <c r="B39" s="18"/>
      <c r="C39" s="18"/>
      <c r="D39" s="9"/>
      <c r="E39" s="9"/>
      <c r="F39" s="9"/>
      <c r="G39" s="9"/>
      <c r="H39" s="9"/>
      <c r="I39" s="9"/>
      <c r="J39" s="9"/>
      <c r="K39" s="9"/>
      <c r="L39" s="9"/>
      <c r="M39" s="9"/>
      <c r="N39" s="9"/>
      <c r="O39" s="9"/>
      <c r="P39" s="19"/>
      <c r="Q39" s="19"/>
      <c r="R39" s="9"/>
      <c r="S39" s="9"/>
      <c r="T39" s="9"/>
      <c r="U39" s="9"/>
      <c r="V39" s="9"/>
      <c r="W39" s="9"/>
      <c r="X39" s="9"/>
      <c r="Y39" s="9"/>
      <c r="Z39" s="10"/>
      <c r="AA39" s="10"/>
      <c r="AB39" s="11"/>
      <c r="AC39" s="11"/>
      <c r="AD39" s="12"/>
      <c r="AE39" s="12"/>
      <c r="AF39" s="12"/>
      <c r="AG39" s="12"/>
      <c r="AH39" s="12"/>
      <c r="AI39" s="12"/>
      <c r="AJ39" s="13"/>
      <c r="AK39" s="14"/>
      <c r="AL39" s="14"/>
      <c r="AM39" s="15"/>
      <c r="AN39" s="16"/>
      <c r="AO39" s="17"/>
    </row>
    <row r="40" spans="1:41" x14ac:dyDescent="0.25">
      <c r="A40" s="18"/>
      <c r="B40" s="18"/>
      <c r="C40" s="18"/>
      <c r="D40" s="9"/>
      <c r="E40" s="9"/>
      <c r="F40" s="9"/>
      <c r="G40" s="9"/>
      <c r="H40" s="9"/>
      <c r="I40" s="9"/>
      <c r="J40" s="9"/>
      <c r="K40" s="9"/>
      <c r="L40" s="9"/>
      <c r="M40" s="9"/>
      <c r="N40" s="9"/>
      <c r="O40" s="9"/>
      <c r="P40" s="19"/>
      <c r="Q40" s="19"/>
      <c r="R40" s="9"/>
      <c r="S40" s="9"/>
      <c r="T40" s="9"/>
      <c r="U40" s="9"/>
      <c r="V40" s="9"/>
      <c r="W40" s="9"/>
      <c r="X40" s="9"/>
      <c r="Y40" s="9"/>
      <c r="Z40" s="10"/>
      <c r="AA40" s="10"/>
      <c r="AB40" s="11"/>
      <c r="AC40" s="11"/>
      <c r="AD40" s="12"/>
      <c r="AE40" s="12"/>
      <c r="AF40" s="12"/>
      <c r="AG40" s="12"/>
      <c r="AH40" s="12"/>
      <c r="AI40" s="12"/>
      <c r="AJ40" s="13"/>
      <c r="AK40" s="14"/>
      <c r="AL40" s="14"/>
      <c r="AM40" s="15"/>
      <c r="AN40" s="16"/>
      <c r="AO40" s="17"/>
    </row>
    <row r="41" spans="1:41" x14ac:dyDescent="0.25">
      <c r="A41" s="18"/>
      <c r="B41" s="18"/>
      <c r="C41" s="18"/>
      <c r="D41" s="9"/>
      <c r="E41" s="9"/>
      <c r="F41" s="9"/>
      <c r="G41" s="9"/>
      <c r="H41" s="9"/>
      <c r="I41" s="9"/>
      <c r="J41" s="9"/>
      <c r="K41" s="9"/>
      <c r="L41" s="9"/>
      <c r="M41" s="9"/>
      <c r="N41" s="9"/>
      <c r="O41" s="9"/>
      <c r="P41" s="19"/>
      <c r="Q41" s="19"/>
      <c r="R41" s="9"/>
      <c r="S41" s="9"/>
      <c r="T41" s="9"/>
      <c r="U41" s="9"/>
      <c r="V41" s="9"/>
      <c r="W41" s="9"/>
      <c r="X41" s="9"/>
      <c r="Y41" s="9"/>
      <c r="Z41" s="10"/>
      <c r="AA41" s="10"/>
      <c r="AB41" s="11"/>
      <c r="AC41" s="11"/>
      <c r="AD41" s="12"/>
      <c r="AE41" s="12"/>
      <c r="AF41" s="12"/>
      <c r="AG41" s="12"/>
      <c r="AH41" s="12"/>
      <c r="AI41" s="12"/>
      <c r="AJ41" s="13"/>
      <c r="AK41" s="14"/>
      <c r="AL41" s="14"/>
      <c r="AM41" s="15"/>
      <c r="AN41" s="16"/>
      <c r="AO41" s="17"/>
    </row>
    <row r="42" spans="1:41" x14ac:dyDescent="0.25">
      <c r="A42" s="18"/>
      <c r="B42" s="18"/>
      <c r="C42" s="18"/>
      <c r="D42" s="9"/>
      <c r="E42" s="9"/>
      <c r="F42" s="9"/>
      <c r="G42" s="9"/>
      <c r="H42" s="9"/>
      <c r="I42" s="9"/>
      <c r="J42" s="9"/>
      <c r="K42" s="9"/>
      <c r="L42" s="9"/>
      <c r="M42" s="9"/>
      <c r="N42" s="9"/>
      <c r="O42" s="9"/>
      <c r="P42" s="19"/>
      <c r="Q42" s="19"/>
      <c r="R42" s="9"/>
      <c r="S42" s="9"/>
      <c r="T42" s="9"/>
      <c r="U42" s="9"/>
      <c r="V42" s="9"/>
      <c r="W42" s="9"/>
      <c r="X42" s="9"/>
      <c r="Y42" s="9"/>
      <c r="Z42" s="10"/>
      <c r="AA42" s="10"/>
      <c r="AB42" s="11"/>
      <c r="AC42" s="11"/>
      <c r="AD42" s="12"/>
      <c r="AE42" s="12"/>
      <c r="AF42" s="12"/>
      <c r="AG42" s="12"/>
      <c r="AH42" s="12"/>
      <c r="AI42" s="12"/>
      <c r="AJ42" s="13"/>
      <c r="AK42" s="14"/>
      <c r="AL42" s="14"/>
      <c r="AM42" s="15"/>
      <c r="AN42" s="16"/>
      <c r="AO42" s="17"/>
    </row>
    <row r="43" spans="1:41" x14ac:dyDescent="0.25">
      <c r="A43" s="18"/>
      <c r="B43" s="18"/>
      <c r="C43" s="18"/>
      <c r="D43" s="9"/>
      <c r="E43" s="9"/>
      <c r="F43" s="9"/>
      <c r="G43" s="9"/>
      <c r="H43" s="9"/>
      <c r="I43" s="9"/>
      <c r="J43" s="9"/>
      <c r="K43" s="9"/>
      <c r="L43" s="9"/>
      <c r="M43" s="9"/>
      <c r="N43" s="9"/>
      <c r="O43" s="9"/>
      <c r="P43" s="19"/>
      <c r="Q43" s="19"/>
      <c r="R43" s="9"/>
      <c r="S43" s="9"/>
      <c r="T43" s="9"/>
      <c r="U43" s="9"/>
      <c r="V43" s="9"/>
      <c r="W43" s="9"/>
      <c r="X43" s="9"/>
      <c r="Y43" s="9"/>
      <c r="Z43" s="10"/>
      <c r="AA43" s="10"/>
      <c r="AB43" s="11"/>
      <c r="AC43" s="11"/>
      <c r="AD43" s="12"/>
      <c r="AE43" s="12"/>
      <c r="AF43" s="12"/>
      <c r="AG43" s="12"/>
      <c r="AH43" s="12"/>
      <c r="AI43" s="12"/>
      <c r="AJ43" s="13"/>
      <c r="AK43" s="14"/>
      <c r="AL43" s="14"/>
      <c r="AM43" s="15"/>
      <c r="AN43" s="16"/>
      <c r="AO43" s="17"/>
    </row>
    <row r="44" spans="1:41" x14ac:dyDescent="0.25">
      <c r="A44" s="18"/>
      <c r="B44" s="18"/>
      <c r="C44" s="18"/>
      <c r="D44" s="9"/>
      <c r="E44" s="9"/>
      <c r="F44" s="9"/>
      <c r="G44" s="9"/>
      <c r="H44" s="9"/>
      <c r="I44" s="9"/>
      <c r="J44" s="9"/>
      <c r="K44" s="9"/>
      <c r="L44" s="9"/>
      <c r="M44" s="9"/>
      <c r="N44" s="9"/>
      <c r="O44" s="9"/>
      <c r="P44" s="19"/>
      <c r="Q44" s="19"/>
      <c r="R44" s="9"/>
      <c r="S44" s="9"/>
      <c r="T44" s="9"/>
      <c r="U44" s="9"/>
      <c r="V44" s="9"/>
      <c r="W44" s="9"/>
      <c r="X44" s="9"/>
      <c r="Y44" s="9"/>
      <c r="Z44" s="10"/>
      <c r="AA44" s="10"/>
      <c r="AB44" s="11"/>
      <c r="AC44" s="11"/>
      <c r="AD44" s="12"/>
      <c r="AE44" s="12"/>
      <c r="AF44" s="12"/>
      <c r="AG44" s="12"/>
      <c r="AH44" s="12"/>
      <c r="AI44" s="12"/>
      <c r="AJ44" s="13"/>
      <c r="AK44" s="14"/>
      <c r="AL44" s="14"/>
      <c r="AM44" s="15"/>
      <c r="AN44" s="16"/>
      <c r="AO44" s="17"/>
    </row>
    <row r="45" spans="1:41" x14ac:dyDescent="0.25">
      <c r="A45" s="18"/>
      <c r="B45" s="18"/>
      <c r="C45" s="18"/>
      <c r="D45" s="9"/>
      <c r="E45" s="9"/>
      <c r="F45" s="9"/>
      <c r="G45" s="9"/>
      <c r="H45" s="9"/>
      <c r="I45" s="9"/>
      <c r="J45" s="9"/>
      <c r="K45" s="9"/>
      <c r="L45" s="9"/>
      <c r="M45" s="9"/>
      <c r="N45" s="9"/>
      <c r="O45" s="9"/>
      <c r="P45" s="19"/>
      <c r="Q45" s="19"/>
      <c r="R45" s="9"/>
      <c r="S45" s="9"/>
      <c r="T45" s="9"/>
      <c r="U45" s="9"/>
      <c r="V45" s="9"/>
      <c r="W45" s="9"/>
      <c r="X45" s="9"/>
      <c r="Y45" s="9"/>
      <c r="Z45" s="10"/>
      <c r="AA45" s="10"/>
      <c r="AB45" s="11"/>
      <c r="AC45" s="11"/>
      <c r="AD45" s="12"/>
      <c r="AE45" s="12"/>
      <c r="AF45" s="12"/>
      <c r="AG45" s="12"/>
      <c r="AH45" s="12"/>
      <c r="AI45" s="12"/>
      <c r="AJ45" s="13"/>
      <c r="AK45" s="14"/>
      <c r="AL45" s="14"/>
      <c r="AM45" s="15"/>
      <c r="AN45" s="16"/>
      <c r="AO45" s="17"/>
    </row>
    <row r="46" spans="1:41" x14ac:dyDescent="0.25">
      <c r="A46" s="18"/>
      <c r="B46" s="18"/>
      <c r="C46" s="18"/>
      <c r="D46" s="9"/>
      <c r="E46" s="9"/>
      <c r="F46" s="9"/>
      <c r="G46" s="9"/>
      <c r="H46" s="9"/>
      <c r="I46" s="9"/>
      <c r="J46" s="9"/>
      <c r="K46" s="9"/>
      <c r="L46" s="9"/>
      <c r="M46" s="9"/>
      <c r="N46" s="9"/>
      <c r="O46" s="9"/>
      <c r="P46" s="19"/>
      <c r="Q46" s="19"/>
      <c r="R46" s="9"/>
      <c r="S46" s="9"/>
      <c r="T46" s="9"/>
      <c r="U46" s="9"/>
      <c r="V46" s="9"/>
      <c r="W46" s="9"/>
      <c r="X46" s="9"/>
      <c r="Y46" s="9"/>
      <c r="Z46" s="10"/>
      <c r="AA46" s="10"/>
      <c r="AB46" s="11"/>
      <c r="AC46" s="11"/>
      <c r="AD46" s="12"/>
      <c r="AE46" s="12"/>
      <c r="AF46" s="12"/>
      <c r="AG46" s="12"/>
      <c r="AH46" s="12"/>
      <c r="AI46" s="12"/>
      <c r="AJ46" s="13"/>
      <c r="AK46" s="14"/>
      <c r="AL46" s="14"/>
      <c r="AM46" s="15"/>
      <c r="AN46" s="16"/>
      <c r="AO46" s="17"/>
    </row>
    <row r="47" spans="1:41" x14ac:dyDescent="0.25">
      <c r="A47" s="18"/>
      <c r="B47" s="18"/>
      <c r="C47" s="18"/>
      <c r="D47" s="9"/>
      <c r="E47" s="9"/>
      <c r="F47" s="9"/>
      <c r="G47" s="9"/>
      <c r="H47" s="9"/>
      <c r="I47" s="9"/>
      <c r="J47" s="9"/>
      <c r="K47" s="9"/>
      <c r="L47" s="9"/>
      <c r="M47" s="9"/>
      <c r="N47" s="9"/>
      <c r="O47" s="9"/>
      <c r="P47" s="19"/>
      <c r="Q47" s="19"/>
      <c r="R47" s="9"/>
      <c r="S47" s="9"/>
      <c r="T47" s="9"/>
      <c r="U47" s="9"/>
      <c r="V47" s="9"/>
      <c r="W47" s="9"/>
      <c r="X47" s="9"/>
      <c r="Y47" s="9"/>
      <c r="Z47" s="10"/>
      <c r="AA47" s="10"/>
      <c r="AB47" s="11"/>
      <c r="AC47" s="11"/>
      <c r="AD47" s="12"/>
      <c r="AE47" s="12"/>
      <c r="AF47" s="12"/>
      <c r="AG47" s="12"/>
      <c r="AH47" s="12"/>
      <c r="AI47" s="12"/>
      <c r="AJ47" s="13"/>
      <c r="AK47" s="14"/>
      <c r="AL47" s="14"/>
      <c r="AM47" s="15"/>
      <c r="AN47" s="16"/>
      <c r="AO47" s="17"/>
    </row>
    <row r="48" spans="1:41" x14ac:dyDescent="0.25">
      <c r="A48" s="18"/>
      <c r="B48" s="18"/>
      <c r="C48" s="18"/>
      <c r="D48" s="9"/>
      <c r="E48" s="9"/>
      <c r="F48" s="9"/>
      <c r="G48" s="9"/>
      <c r="H48" s="9"/>
      <c r="I48" s="9"/>
      <c r="J48" s="9"/>
      <c r="K48" s="9"/>
      <c r="L48" s="9"/>
      <c r="M48" s="9"/>
      <c r="N48" s="9"/>
      <c r="O48" s="9"/>
      <c r="P48" s="19"/>
      <c r="Q48" s="19"/>
      <c r="R48" s="9"/>
      <c r="S48" s="9"/>
      <c r="T48" s="9"/>
      <c r="U48" s="9"/>
      <c r="V48" s="9"/>
      <c r="W48" s="9"/>
      <c r="X48" s="9"/>
      <c r="Y48" s="9"/>
      <c r="Z48" s="10"/>
      <c r="AA48" s="10"/>
      <c r="AB48" s="11"/>
      <c r="AC48" s="11"/>
      <c r="AD48" s="12"/>
      <c r="AE48" s="12"/>
      <c r="AF48" s="12"/>
      <c r="AG48" s="12"/>
      <c r="AH48" s="12"/>
      <c r="AI48" s="12"/>
      <c r="AJ48" s="13"/>
      <c r="AK48" s="14"/>
      <c r="AL48" s="14"/>
      <c r="AM48" s="15"/>
      <c r="AN48" s="16"/>
      <c r="AO48" s="17"/>
    </row>
    <row r="49" spans="1:41" x14ac:dyDescent="0.25">
      <c r="A49" s="18"/>
      <c r="B49" s="18"/>
      <c r="C49" s="18"/>
      <c r="D49" s="9"/>
      <c r="E49" s="9"/>
      <c r="F49" s="9"/>
      <c r="G49" s="9"/>
      <c r="H49" s="9"/>
      <c r="I49" s="9"/>
      <c r="J49" s="9"/>
      <c r="K49" s="9"/>
      <c r="L49" s="9"/>
      <c r="M49" s="9"/>
      <c r="N49" s="9"/>
      <c r="O49" s="9"/>
      <c r="P49" s="19"/>
      <c r="Q49" s="19"/>
      <c r="R49" s="9"/>
      <c r="S49" s="9"/>
      <c r="T49" s="9"/>
      <c r="U49" s="9"/>
      <c r="V49" s="9"/>
      <c r="W49" s="9"/>
      <c r="X49" s="9"/>
      <c r="Y49" s="9"/>
      <c r="Z49" s="10"/>
      <c r="AA49" s="10"/>
      <c r="AB49" s="11"/>
      <c r="AC49" s="11"/>
      <c r="AD49" s="12"/>
      <c r="AE49" s="12"/>
      <c r="AF49" s="12"/>
      <c r="AG49" s="12"/>
      <c r="AH49" s="12"/>
      <c r="AI49" s="12"/>
      <c r="AJ49" s="13"/>
      <c r="AK49" s="14"/>
      <c r="AL49" s="14"/>
      <c r="AM49" s="15"/>
      <c r="AN49" s="16"/>
      <c r="AO49" s="17"/>
    </row>
    <row r="50" spans="1:41" x14ac:dyDescent="0.25">
      <c r="A50" s="18"/>
      <c r="B50" s="18"/>
      <c r="C50" s="18"/>
      <c r="D50" s="9"/>
      <c r="E50" s="9"/>
      <c r="F50" s="9"/>
      <c r="G50" s="9"/>
      <c r="H50" s="9"/>
      <c r="I50" s="9"/>
      <c r="J50" s="9"/>
      <c r="K50" s="9"/>
      <c r="L50" s="9"/>
      <c r="M50" s="9"/>
      <c r="N50" s="9"/>
      <c r="O50" s="9"/>
      <c r="P50" s="19"/>
      <c r="Q50" s="19"/>
      <c r="R50" s="9"/>
      <c r="S50" s="9"/>
      <c r="T50" s="9"/>
      <c r="U50" s="9"/>
      <c r="V50" s="9"/>
      <c r="W50" s="9"/>
      <c r="X50" s="9"/>
      <c r="Y50" s="9"/>
      <c r="Z50" s="10"/>
      <c r="AA50" s="10"/>
      <c r="AB50" s="11"/>
      <c r="AC50" s="11"/>
      <c r="AD50" s="12"/>
      <c r="AE50" s="12"/>
      <c r="AF50" s="12"/>
      <c r="AG50" s="12"/>
      <c r="AH50" s="12"/>
      <c r="AI50" s="12"/>
      <c r="AJ50" s="13"/>
      <c r="AK50" s="14"/>
      <c r="AL50" s="14"/>
      <c r="AM50" s="15"/>
      <c r="AN50" s="16"/>
      <c r="AO50" s="17"/>
    </row>
    <row r="51" spans="1:41" x14ac:dyDescent="0.25">
      <c r="A51" s="18"/>
      <c r="B51" s="18"/>
      <c r="C51" s="18"/>
      <c r="D51" s="9"/>
      <c r="E51" s="9"/>
      <c r="F51" s="9"/>
      <c r="G51" s="9"/>
      <c r="H51" s="9"/>
      <c r="I51" s="9"/>
      <c r="J51" s="9"/>
      <c r="K51" s="9"/>
      <c r="L51" s="9"/>
      <c r="M51" s="9"/>
      <c r="N51" s="9"/>
      <c r="O51" s="9"/>
      <c r="P51" s="19"/>
      <c r="Q51" s="19"/>
      <c r="R51" s="9"/>
      <c r="S51" s="9"/>
      <c r="T51" s="9"/>
      <c r="U51" s="9"/>
      <c r="V51" s="9"/>
      <c r="W51" s="9"/>
      <c r="X51" s="9"/>
      <c r="Y51" s="9"/>
      <c r="Z51" s="10"/>
      <c r="AA51" s="10"/>
      <c r="AB51" s="11"/>
      <c r="AC51" s="11"/>
      <c r="AD51" s="12"/>
      <c r="AE51" s="12"/>
      <c r="AF51" s="12"/>
      <c r="AG51" s="12"/>
      <c r="AH51" s="12"/>
      <c r="AI51" s="12"/>
      <c r="AJ51" s="13"/>
      <c r="AK51" s="14"/>
      <c r="AL51" s="14"/>
      <c r="AM51" s="15"/>
      <c r="AN51" s="16"/>
      <c r="AO51" s="17"/>
    </row>
    <row r="52" spans="1:41" x14ac:dyDescent="0.25">
      <c r="A52" s="18"/>
      <c r="B52" s="18"/>
      <c r="C52" s="18"/>
      <c r="D52" s="9"/>
      <c r="E52" s="9"/>
      <c r="F52" s="9"/>
      <c r="G52" s="9"/>
      <c r="H52" s="9"/>
      <c r="I52" s="9"/>
      <c r="J52" s="9"/>
      <c r="K52" s="9"/>
      <c r="L52" s="9"/>
      <c r="M52" s="9"/>
      <c r="N52" s="9"/>
      <c r="O52" s="9"/>
      <c r="P52" s="19"/>
      <c r="Q52" s="19"/>
      <c r="R52" s="9"/>
      <c r="S52" s="9"/>
      <c r="T52" s="9"/>
      <c r="U52" s="9"/>
      <c r="V52" s="9"/>
      <c r="W52" s="9"/>
      <c r="X52" s="9"/>
      <c r="Y52" s="9"/>
      <c r="Z52" s="10"/>
      <c r="AA52" s="10"/>
      <c r="AB52" s="11"/>
      <c r="AC52" s="11"/>
      <c r="AD52" s="12"/>
      <c r="AE52" s="12"/>
      <c r="AF52" s="12"/>
      <c r="AG52" s="12"/>
      <c r="AH52" s="12"/>
      <c r="AI52" s="12"/>
      <c r="AJ52" s="13"/>
      <c r="AK52" s="14"/>
      <c r="AL52" s="14"/>
      <c r="AM52" s="15"/>
      <c r="AN52" s="16"/>
      <c r="AO52" s="17"/>
    </row>
    <row r="53" spans="1:41" x14ac:dyDescent="0.25">
      <c r="A53" s="18"/>
      <c r="B53" s="18"/>
      <c r="C53" s="18"/>
      <c r="D53" s="9"/>
      <c r="E53" s="9"/>
      <c r="F53" s="9"/>
      <c r="G53" s="9"/>
      <c r="H53" s="9"/>
      <c r="I53" s="9"/>
      <c r="J53" s="9"/>
      <c r="K53" s="9"/>
      <c r="L53" s="9"/>
      <c r="M53" s="9"/>
      <c r="N53" s="9"/>
      <c r="O53" s="9"/>
      <c r="P53" s="19"/>
      <c r="Q53" s="19"/>
      <c r="R53" s="9"/>
      <c r="S53" s="9"/>
      <c r="T53" s="9"/>
      <c r="U53" s="9"/>
      <c r="V53" s="9"/>
      <c r="W53" s="9"/>
      <c r="X53" s="9"/>
      <c r="Y53" s="9"/>
      <c r="Z53" s="10"/>
      <c r="AA53" s="10"/>
      <c r="AB53" s="11"/>
      <c r="AC53" s="11"/>
      <c r="AD53" s="12"/>
      <c r="AE53" s="12"/>
      <c r="AF53" s="12"/>
      <c r="AG53" s="12"/>
      <c r="AH53" s="12"/>
      <c r="AI53" s="12"/>
      <c r="AJ53" s="13"/>
      <c r="AK53" s="14"/>
      <c r="AL53" s="14"/>
      <c r="AM53" s="15"/>
      <c r="AN53" s="16"/>
      <c r="AO53" s="17"/>
    </row>
    <row r="54" spans="1:41" x14ac:dyDescent="0.25">
      <c r="A54" s="18"/>
      <c r="B54" s="18"/>
      <c r="C54" s="18"/>
      <c r="D54" s="9"/>
      <c r="E54" s="9"/>
      <c r="F54" s="9"/>
      <c r="G54" s="9"/>
      <c r="H54" s="9"/>
      <c r="I54" s="9"/>
      <c r="J54" s="9"/>
      <c r="K54" s="9"/>
      <c r="L54" s="9"/>
      <c r="M54" s="9"/>
      <c r="N54" s="9"/>
      <c r="O54" s="9"/>
      <c r="P54" s="19"/>
      <c r="Q54" s="19"/>
      <c r="R54" s="9"/>
      <c r="S54" s="9"/>
      <c r="T54" s="9"/>
      <c r="U54" s="9"/>
      <c r="V54" s="9"/>
      <c r="W54" s="9"/>
      <c r="X54" s="9"/>
      <c r="Y54" s="9"/>
      <c r="Z54" s="10"/>
      <c r="AA54" s="10"/>
      <c r="AB54" s="11"/>
      <c r="AC54" s="11"/>
      <c r="AD54" s="12"/>
      <c r="AE54" s="12"/>
      <c r="AF54" s="12"/>
      <c r="AG54" s="12"/>
      <c r="AH54" s="12"/>
      <c r="AI54" s="12"/>
      <c r="AJ54" s="13"/>
      <c r="AK54" s="14"/>
      <c r="AL54" s="14"/>
      <c r="AM54" s="15"/>
      <c r="AN54" s="16"/>
      <c r="AO54" s="17"/>
    </row>
    <row r="55" spans="1:41" x14ac:dyDescent="0.25">
      <c r="A55" s="18"/>
      <c r="B55" s="18"/>
      <c r="C55" s="18"/>
      <c r="D55" s="9"/>
      <c r="E55" s="9"/>
      <c r="F55" s="9"/>
      <c r="G55" s="9"/>
      <c r="H55" s="9"/>
      <c r="I55" s="9"/>
      <c r="J55" s="9"/>
      <c r="K55" s="9"/>
      <c r="L55" s="9"/>
      <c r="M55" s="9"/>
      <c r="N55" s="9"/>
      <c r="O55" s="9"/>
      <c r="P55" s="19"/>
      <c r="Q55" s="19"/>
      <c r="R55" s="9"/>
      <c r="S55" s="9"/>
      <c r="T55" s="9"/>
      <c r="U55" s="9"/>
      <c r="V55" s="9"/>
      <c r="W55" s="9"/>
      <c r="X55" s="9"/>
      <c r="Y55" s="9"/>
      <c r="Z55" s="10"/>
      <c r="AA55" s="10"/>
      <c r="AB55" s="11"/>
      <c r="AC55" s="11"/>
      <c r="AD55" s="12"/>
      <c r="AE55" s="12"/>
      <c r="AF55" s="12"/>
      <c r="AG55" s="12"/>
      <c r="AH55" s="12"/>
      <c r="AI55" s="12"/>
      <c r="AJ55" s="13"/>
      <c r="AK55" s="14"/>
      <c r="AL55" s="14"/>
      <c r="AM55" s="15"/>
      <c r="AN55" s="16"/>
      <c r="AO55" s="17"/>
    </row>
    <row r="56" spans="1:41" x14ac:dyDescent="0.25">
      <c r="A56" s="18"/>
      <c r="B56" s="18"/>
      <c r="C56" s="18"/>
      <c r="D56" s="9"/>
      <c r="E56" s="9"/>
      <c r="F56" s="9"/>
      <c r="G56" s="9"/>
      <c r="H56" s="9"/>
      <c r="I56" s="9"/>
      <c r="J56" s="9"/>
      <c r="K56" s="9"/>
      <c r="L56" s="9"/>
      <c r="M56" s="9"/>
      <c r="N56" s="9"/>
      <c r="O56" s="9"/>
      <c r="P56" s="19"/>
      <c r="Q56" s="19"/>
      <c r="R56" s="9"/>
      <c r="S56" s="9"/>
      <c r="T56" s="9"/>
      <c r="U56" s="9"/>
      <c r="V56" s="9"/>
      <c r="W56" s="9"/>
      <c r="X56" s="9"/>
      <c r="Y56" s="9"/>
      <c r="Z56" s="10"/>
      <c r="AA56" s="10"/>
      <c r="AB56" s="11"/>
      <c r="AC56" s="11"/>
      <c r="AD56" s="12"/>
      <c r="AE56" s="12"/>
      <c r="AF56" s="12"/>
      <c r="AG56" s="12"/>
      <c r="AH56" s="12"/>
      <c r="AI56" s="12"/>
      <c r="AJ56" s="13"/>
      <c r="AK56" s="14"/>
      <c r="AL56" s="14"/>
      <c r="AM56" s="15"/>
      <c r="AN56" s="16"/>
      <c r="AO56" s="17"/>
    </row>
    <row r="57" spans="1:41" x14ac:dyDescent="0.25">
      <c r="A57" s="18"/>
      <c r="B57" s="18"/>
      <c r="C57" s="18"/>
      <c r="D57" s="9"/>
      <c r="E57" s="9"/>
      <c r="F57" s="9"/>
      <c r="G57" s="9"/>
      <c r="H57" s="9"/>
      <c r="I57" s="9"/>
      <c r="J57" s="9"/>
      <c r="K57" s="9"/>
      <c r="L57" s="9"/>
      <c r="M57" s="9"/>
      <c r="N57" s="9"/>
      <c r="O57" s="9"/>
      <c r="P57" s="19"/>
      <c r="Q57" s="19"/>
      <c r="R57" s="9"/>
      <c r="S57" s="9"/>
      <c r="T57" s="9"/>
      <c r="U57" s="9"/>
      <c r="V57" s="9"/>
      <c r="W57" s="9"/>
      <c r="X57" s="9"/>
      <c r="Y57" s="9"/>
      <c r="Z57" s="10"/>
      <c r="AA57" s="10"/>
      <c r="AB57" s="11"/>
      <c r="AC57" s="11"/>
      <c r="AD57" s="12"/>
      <c r="AE57" s="12"/>
      <c r="AF57" s="12"/>
      <c r="AG57" s="12"/>
      <c r="AH57" s="12"/>
      <c r="AI57" s="12"/>
      <c r="AJ57" s="13"/>
      <c r="AK57" s="14"/>
      <c r="AL57" s="14"/>
      <c r="AM57" s="15"/>
      <c r="AN57" s="16"/>
      <c r="AO57" s="17"/>
    </row>
    <row r="58" spans="1:41" x14ac:dyDescent="0.25">
      <c r="A58" s="18"/>
      <c r="B58" s="18"/>
      <c r="C58" s="18"/>
      <c r="D58" s="9"/>
      <c r="E58" s="9"/>
      <c r="F58" s="9"/>
      <c r="G58" s="9"/>
      <c r="H58" s="9"/>
      <c r="I58" s="9"/>
      <c r="J58" s="9"/>
      <c r="K58" s="9"/>
      <c r="L58" s="9"/>
      <c r="M58" s="9"/>
      <c r="N58" s="9"/>
      <c r="O58" s="9"/>
      <c r="P58" s="19"/>
      <c r="Q58" s="19"/>
      <c r="R58" s="9"/>
      <c r="S58" s="9"/>
      <c r="T58" s="9"/>
      <c r="U58" s="9"/>
      <c r="V58" s="9"/>
      <c r="W58" s="9"/>
      <c r="X58" s="9"/>
      <c r="Y58" s="9"/>
      <c r="Z58" s="10"/>
      <c r="AA58" s="10"/>
      <c r="AB58" s="11"/>
      <c r="AC58" s="11"/>
      <c r="AD58" s="12"/>
      <c r="AE58" s="12"/>
      <c r="AF58" s="12"/>
      <c r="AG58" s="12"/>
      <c r="AH58" s="12"/>
      <c r="AI58" s="12"/>
      <c r="AJ58" s="13"/>
      <c r="AK58" s="14"/>
      <c r="AL58" s="14"/>
      <c r="AM58" s="15"/>
      <c r="AN58" s="16"/>
      <c r="AO58" s="17"/>
    </row>
    <row r="59" spans="1:41" x14ac:dyDescent="0.25">
      <c r="A59" s="18"/>
      <c r="B59" s="18"/>
      <c r="C59" s="18"/>
      <c r="D59" s="9"/>
      <c r="E59" s="9"/>
      <c r="F59" s="9"/>
      <c r="G59" s="9"/>
      <c r="H59" s="9"/>
      <c r="I59" s="9"/>
      <c r="J59" s="9"/>
      <c r="K59" s="9"/>
      <c r="L59" s="9"/>
      <c r="M59" s="9"/>
      <c r="N59" s="9"/>
      <c r="O59" s="9"/>
      <c r="P59" s="19"/>
      <c r="Q59" s="19"/>
      <c r="R59" s="9"/>
      <c r="S59" s="9"/>
      <c r="T59" s="9"/>
      <c r="U59" s="9"/>
      <c r="V59" s="9"/>
      <c r="W59" s="9"/>
      <c r="X59" s="9"/>
      <c r="Y59" s="9"/>
      <c r="Z59" s="10"/>
      <c r="AA59" s="10"/>
      <c r="AB59" s="11"/>
      <c r="AC59" s="11"/>
      <c r="AD59" s="12"/>
      <c r="AE59" s="12"/>
      <c r="AF59" s="12"/>
      <c r="AG59" s="12"/>
      <c r="AH59" s="12"/>
      <c r="AI59" s="12"/>
      <c r="AJ59" s="13"/>
      <c r="AK59" s="14"/>
      <c r="AL59" s="14"/>
      <c r="AM59" s="15"/>
      <c r="AN59" s="16"/>
      <c r="AO59" s="17"/>
    </row>
    <row r="60" spans="1:41" x14ac:dyDescent="0.25">
      <c r="A60" s="18"/>
      <c r="B60" s="18"/>
      <c r="C60" s="18"/>
      <c r="D60" s="9"/>
      <c r="E60" s="9"/>
      <c r="F60" s="9"/>
      <c r="G60" s="9"/>
      <c r="H60" s="9"/>
      <c r="I60" s="9"/>
      <c r="J60" s="9"/>
      <c r="K60" s="9"/>
      <c r="L60" s="9"/>
      <c r="M60" s="9"/>
      <c r="N60" s="9"/>
      <c r="O60" s="9"/>
      <c r="P60" s="19"/>
      <c r="Q60" s="19"/>
      <c r="R60" s="9"/>
      <c r="S60" s="9"/>
      <c r="T60" s="9"/>
      <c r="U60" s="9"/>
      <c r="V60" s="9"/>
      <c r="W60" s="9"/>
      <c r="X60" s="9"/>
      <c r="Y60" s="9"/>
      <c r="Z60" s="10"/>
      <c r="AA60" s="10"/>
      <c r="AB60" s="11"/>
      <c r="AC60" s="11"/>
      <c r="AD60" s="12"/>
      <c r="AE60" s="12"/>
      <c r="AF60" s="12"/>
      <c r="AG60" s="12"/>
      <c r="AH60" s="12"/>
      <c r="AI60" s="12"/>
      <c r="AJ60" s="13"/>
      <c r="AK60" s="14"/>
      <c r="AL60" s="14"/>
      <c r="AM60" s="15"/>
      <c r="AN60" s="16"/>
      <c r="AO60" s="17"/>
    </row>
    <row r="61" spans="1:41" x14ac:dyDescent="0.25">
      <c r="A61" s="18"/>
      <c r="B61" s="18"/>
      <c r="C61" s="18"/>
      <c r="D61" s="9"/>
      <c r="E61" s="9"/>
      <c r="F61" s="9"/>
      <c r="G61" s="9"/>
      <c r="H61" s="9"/>
      <c r="I61" s="9"/>
      <c r="J61" s="9"/>
      <c r="K61" s="9"/>
      <c r="L61" s="9"/>
      <c r="M61" s="9"/>
      <c r="N61" s="9"/>
      <c r="O61" s="9"/>
      <c r="P61" s="19"/>
      <c r="Q61" s="19"/>
      <c r="R61" s="9"/>
      <c r="S61" s="9"/>
      <c r="T61" s="9"/>
      <c r="U61" s="9"/>
      <c r="V61" s="9"/>
      <c r="W61" s="9"/>
      <c r="X61" s="9"/>
      <c r="Y61" s="9"/>
      <c r="Z61" s="10"/>
      <c r="AA61" s="10"/>
      <c r="AB61" s="11"/>
      <c r="AC61" s="11"/>
      <c r="AD61" s="12"/>
      <c r="AE61" s="12"/>
      <c r="AF61" s="12"/>
      <c r="AG61" s="12"/>
      <c r="AH61" s="12"/>
      <c r="AI61" s="12"/>
      <c r="AJ61" s="13"/>
      <c r="AK61" s="14"/>
      <c r="AL61" s="14"/>
      <c r="AM61" s="15"/>
      <c r="AN61" s="16"/>
      <c r="AO61" s="17"/>
    </row>
    <row r="62" spans="1:41" x14ac:dyDescent="0.25">
      <c r="A62" s="18"/>
      <c r="B62" s="18"/>
      <c r="C62" s="18"/>
      <c r="D62" s="9"/>
      <c r="E62" s="9"/>
      <c r="F62" s="9"/>
      <c r="G62" s="9"/>
      <c r="H62" s="9"/>
      <c r="I62" s="9"/>
      <c r="J62" s="9"/>
      <c r="K62" s="9"/>
      <c r="L62" s="9"/>
      <c r="M62" s="9"/>
      <c r="N62" s="9"/>
      <c r="O62" s="9"/>
      <c r="P62" s="19"/>
      <c r="Q62" s="19"/>
      <c r="R62" s="9"/>
      <c r="S62" s="9"/>
      <c r="T62" s="9"/>
      <c r="U62" s="9"/>
      <c r="V62" s="9"/>
      <c r="W62" s="9"/>
      <c r="X62" s="9"/>
      <c r="Y62" s="9"/>
      <c r="Z62" s="10"/>
      <c r="AA62" s="10"/>
      <c r="AB62" s="11"/>
      <c r="AC62" s="11"/>
      <c r="AD62" s="12"/>
      <c r="AE62" s="12"/>
      <c r="AF62" s="12"/>
      <c r="AG62" s="12"/>
      <c r="AH62" s="12"/>
      <c r="AI62" s="12"/>
      <c r="AJ62" s="13"/>
      <c r="AK62" s="14"/>
      <c r="AL62" s="14"/>
      <c r="AM62" s="15"/>
      <c r="AN62" s="16"/>
      <c r="AO62" s="17"/>
    </row>
    <row r="63" spans="1:41" x14ac:dyDescent="0.25">
      <c r="A63" s="18"/>
      <c r="B63" s="18"/>
      <c r="C63" s="18"/>
      <c r="D63" s="9"/>
      <c r="E63" s="9"/>
      <c r="F63" s="9"/>
      <c r="G63" s="9"/>
      <c r="H63" s="9"/>
      <c r="I63" s="9"/>
      <c r="J63" s="9"/>
      <c r="K63" s="9"/>
      <c r="L63" s="9"/>
      <c r="M63" s="9"/>
      <c r="N63" s="9"/>
      <c r="O63" s="9"/>
      <c r="P63" s="19"/>
      <c r="Q63" s="19"/>
      <c r="R63" s="9"/>
      <c r="S63" s="9"/>
      <c r="T63" s="9"/>
      <c r="U63" s="9"/>
      <c r="V63" s="9"/>
      <c r="W63" s="9"/>
      <c r="X63" s="9"/>
      <c r="Y63" s="9"/>
      <c r="Z63" s="10"/>
      <c r="AA63" s="10"/>
      <c r="AB63" s="11"/>
      <c r="AC63" s="11"/>
      <c r="AD63" s="12"/>
      <c r="AE63" s="12"/>
      <c r="AF63" s="12"/>
      <c r="AG63" s="12"/>
      <c r="AH63" s="12"/>
      <c r="AI63" s="12"/>
      <c r="AJ63" s="13"/>
      <c r="AK63" s="14"/>
      <c r="AL63" s="14"/>
      <c r="AM63" s="15"/>
      <c r="AN63" s="16"/>
      <c r="AO63" s="17"/>
    </row>
    <row r="64" spans="1:41" x14ac:dyDescent="0.25">
      <c r="A64" s="18"/>
      <c r="B64" s="18"/>
      <c r="C64" s="18"/>
      <c r="D64" s="9"/>
      <c r="E64" s="9"/>
      <c r="F64" s="9"/>
      <c r="G64" s="9"/>
      <c r="H64" s="9"/>
      <c r="I64" s="9"/>
      <c r="J64" s="9"/>
      <c r="K64" s="9"/>
      <c r="L64" s="9"/>
      <c r="M64" s="9"/>
      <c r="N64" s="9"/>
      <c r="O64" s="9"/>
      <c r="P64" s="19"/>
      <c r="Q64" s="19"/>
      <c r="R64" s="9"/>
      <c r="S64" s="9"/>
      <c r="T64" s="9"/>
      <c r="U64" s="9"/>
      <c r="V64" s="9"/>
      <c r="W64" s="9"/>
      <c r="X64" s="9"/>
      <c r="Y64" s="9"/>
      <c r="Z64" s="10"/>
      <c r="AA64" s="10"/>
      <c r="AB64" s="11"/>
      <c r="AC64" s="11"/>
      <c r="AD64" s="12"/>
      <c r="AE64" s="12"/>
      <c r="AF64" s="12"/>
      <c r="AG64" s="12"/>
      <c r="AH64" s="12"/>
      <c r="AI64" s="12"/>
      <c r="AJ64" s="13"/>
      <c r="AK64" s="14"/>
      <c r="AL64" s="14"/>
      <c r="AM64" s="15"/>
      <c r="AN64" s="16"/>
      <c r="AO64" s="17"/>
    </row>
    <row r="65" spans="1:41" x14ac:dyDescent="0.25">
      <c r="A65" s="18"/>
      <c r="B65" s="18"/>
      <c r="C65" s="18"/>
      <c r="D65" s="9"/>
      <c r="E65" s="9"/>
      <c r="F65" s="9"/>
      <c r="G65" s="9"/>
      <c r="H65" s="9"/>
      <c r="I65" s="9"/>
      <c r="J65" s="9"/>
      <c r="K65" s="9"/>
      <c r="L65" s="9"/>
      <c r="M65" s="9"/>
      <c r="N65" s="9"/>
      <c r="O65" s="9"/>
      <c r="P65" s="19"/>
      <c r="Q65" s="19"/>
      <c r="R65" s="9"/>
      <c r="S65" s="9"/>
      <c r="T65" s="9"/>
      <c r="U65" s="9"/>
      <c r="V65" s="9"/>
      <c r="W65" s="9"/>
      <c r="X65" s="9"/>
      <c r="Y65" s="9"/>
      <c r="Z65" s="10"/>
      <c r="AA65" s="10"/>
      <c r="AB65" s="11"/>
      <c r="AC65" s="11"/>
      <c r="AD65" s="12"/>
      <c r="AE65" s="12"/>
      <c r="AF65" s="12"/>
      <c r="AG65" s="12"/>
      <c r="AH65" s="12"/>
      <c r="AI65" s="12"/>
      <c r="AJ65" s="13"/>
      <c r="AK65" s="14"/>
      <c r="AL65" s="14"/>
      <c r="AM65" s="15"/>
      <c r="AN65" s="16"/>
      <c r="AO65" s="17"/>
    </row>
    <row r="66" spans="1:41" x14ac:dyDescent="0.25">
      <c r="A66" s="18"/>
      <c r="B66" s="18"/>
      <c r="C66" s="18"/>
      <c r="D66" s="9"/>
      <c r="E66" s="9"/>
      <c r="F66" s="9"/>
      <c r="G66" s="9"/>
      <c r="H66" s="9"/>
      <c r="I66" s="9"/>
      <c r="J66" s="9"/>
      <c r="K66" s="9"/>
      <c r="L66" s="9"/>
      <c r="M66" s="9"/>
      <c r="N66" s="9"/>
      <c r="O66" s="9"/>
      <c r="P66" s="19"/>
      <c r="Q66" s="19"/>
      <c r="R66" s="9"/>
      <c r="S66" s="9"/>
      <c r="T66" s="9"/>
      <c r="U66" s="9"/>
      <c r="V66" s="9"/>
      <c r="W66" s="9"/>
      <c r="X66" s="9"/>
      <c r="Y66" s="9"/>
      <c r="Z66" s="10"/>
      <c r="AA66" s="10"/>
      <c r="AB66" s="11"/>
      <c r="AC66" s="11"/>
      <c r="AD66" s="12"/>
      <c r="AE66" s="12"/>
      <c r="AF66" s="12"/>
      <c r="AG66" s="12"/>
      <c r="AH66" s="12"/>
      <c r="AI66" s="12"/>
      <c r="AJ66" s="13"/>
      <c r="AK66" s="14"/>
      <c r="AL66" s="14"/>
      <c r="AM66" s="15"/>
      <c r="AN66" s="16"/>
      <c r="AO66" s="17"/>
    </row>
    <row r="67" spans="1:41" x14ac:dyDescent="0.25">
      <c r="A67" s="18"/>
      <c r="B67" s="18"/>
      <c r="C67" s="18"/>
      <c r="D67" s="9"/>
      <c r="E67" s="9"/>
      <c r="F67" s="9"/>
      <c r="G67" s="9"/>
      <c r="H67" s="9"/>
      <c r="I67" s="9"/>
      <c r="J67" s="9"/>
      <c r="K67" s="9"/>
      <c r="L67" s="9"/>
      <c r="M67" s="9"/>
      <c r="N67" s="9"/>
      <c r="O67" s="9"/>
      <c r="P67" s="19"/>
      <c r="Q67" s="19"/>
      <c r="R67" s="9"/>
      <c r="S67" s="9"/>
      <c r="T67" s="9"/>
      <c r="U67" s="9"/>
      <c r="V67" s="9"/>
      <c r="W67" s="9"/>
      <c r="X67" s="9"/>
      <c r="Y67" s="9"/>
      <c r="Z67" s="10"/>
      <c r="AA67" s="10"/>
      <c r="AB67" s="11"/>
      <c r="AC67" s="11"/>
      <c r="AD67" s="12"/>
      <c r="AE67" s="12"/>
      <c r="AF67" s="12"/>
      <c r="AG67" s="12"/>
      <c r="AH67" s="12"/>
      <c r="AI67" s="12"/>
      <c r="AJ67" s="13"/>
      <c r="AK67" s="14"/>
      <c r="AL67" s="14"/>
      <c r="AM67" s="15"/>
      <c r="AN67" s="16"/>
      <c r="AO67" s="17"/>
    </row>
    <row r="68" spans="1:41" x14ac:dyDescent="0.25">
      <c r="A68" s="18"/>
      <c r="B68" s="18"/>
      <c r="C68" s="18"/>
      <c r="D68" s="9"/>
      <c r="E68" s="9"/>
      <c r="F68" s="9"/>
      <c r="G68" s="9"/>
      <c r="H68" s="9"/>
      <c r="I68" s="9"/>
      <c r="J68" s="9"/>
      <c r="K68" s="9"/>
      <c r="L68" s="9"/>
      <c r="M68" s="9"/>
      <c r="N68" s="9"/>
      <c r="O68" s="9"/>
      <c r="P68" s="19"/>
      <c r="Q68" s="19"/>
      <c r="R68" s="9"/>
      <c r="S68" s="9"/>
      <c r="T68" s="9"/>
      <c r="U68" s="9"/>
      <c r="V68" s="9"/>
      <c r="W68" s="9"/>
      <c r="X68" s="9"/>
      <c r="Y68" s="9"/>
      <c r="Z68" s="10"/>
      <c r="AA68" s="10"/>
      <c r="AB68" s="11"/>
      <c r="AC68" s="11"/>
      <c r="AD68" s="12"/>
      <c r="AE68" s="12"/>
      <c r="AF68" s="12"/>
      <c r="AG68" s="12"/>
      <c r="AH68" s="12"/>
      <c r="AI68" s="12"/>
      <c r="AJ68" s="13"/>
      <c r="AK68" s="14"/>
      <c r="AL68" s="14"/>
      <c r="AM68" s="15"/>
      <c r="AN68" s="16"/>
      <c r="AO68" s="17"/>
    </row>
    <row r="69" spans="1:41" x14ac:dyDescent="0.25">
      <c r="A69" s="18"/>
      <c r="B69" s="18"/>
      <c r="C69" s="18"/>
      <c r="D69" s="9"/>
      <c r="E69" s="9"/>
      <c r="F69" s="9"/>
      <c r="G69" s="9"/>
      <c r="H69" s="9"/>
      <c r="I69" s="9"/>
      <c r="J69" s="9"/>
      <c r="K69" s="9"/>
      <c r="L69" s="9"/>
      <c r="M69" s="9"/>
      <c r="N69" s="9"/>
      <c r="O69" s="9"/>
      <c r="P69" s="19"/>
      <c r="Q69" s="19"/>
      <c r="R69" s="9"/>
      <c r="S69" s="9"/>
      <c r="T69" s="9"/>
      <c r="U69" s="9"/>
      <c r="V69" s="9"/>
      <c r="W69" s="9"/>
      <c r="X69" s="9"/>
      <c r="Y69" s="9"/>
      <c r="Z69" s="10"/>
      <c r="AA69" s="10"/>
      <c r="AB69" s="11"/>
      <c r="AC69" s="11"/>
      <c r="AD69" s="12"/>
      <c r="AE69" s="12"/>
      <c r="AF69" s="12"/>
      <c r="AG69" s="12"/>
      <c r="AH69" s="12"/>
      <c r="AI69" s="12"/>
      <c r="AJ69" s="13"/>
      <c r="AK69" s="14"/>
      <c r="AL69" s="14"/>
      <c r="AM69" s="15"/>
      <c r="AN69" s="16"/>
      <c r="AO69" s="17"/>
    </row>
    <row r="70" spans="1:41" x14ac:dyDescent="0.25">
      <c r="A70" s="18"/>
      <c r="B70" s="18"/>
      <c r="C70" s="18"/>
      <c r="D70" s="9"/>
      <c r="E70" s="9"/>
      <c r="F70" s="9"/>
      <c r="G70" s="9"/>
      <c r="H70" s="9"/>
      <c r="I70" s="9"/>
      <c r="J70" s="9"/>
      <c r="K70" s="9"/>
      <c r="L70" s="9"/>
      <c r="M70" s="9"/>
      <c r="N70" s="9"/>
      <c r="O70" s="9"/>
      <c r="P70" s="19"/>
      <c r="Q70" s="19"/>
      <c r="R70" s="9"/>
      <c r="S70" s="9"/>
      <c r="T70" s="9"/>
      <c r="U70" s="9"/>
      <c r="V70" s="9"/>
      <c r="W70" s="9"/>
      <c r="X70" s="9"/>
      <c r="Y70" s="9"/>
      <c r="Z70" s="10"/>
      <c r="AA70" s="10"/>
      <c r="AB70" s="11"/>
      <c r="AC70" s="11"/>
      <c r="AD70" s="12"/>
      <c r="AE70" s="12"/>
      <c r="AF70" s="12"/>
      <c r="AG70" s="12"/>
      <c r="AH70" s="12"/>
      <c r="AI70" s="12"/>
      <c r="AJ70" s="13"/>
      <c r="AK70" s="14"/>
      <c r="AL70" s="14"/>
      <c r="AM70" s="15"/>
      <c r="AN70" s="16"/>
      <c r="AO70" s="17"/>
    </row>
    <row r="71" spans="1:41" x14ac:dyDescent="0.25">
      <c r="A71" s="18"/>
      <c r="B71" s="18"/>
      <c r="C71" s="18"/>
      <c r="D71" s="9"/>
      <c r="E71" s="9"/>
      <c r="F71" s="9"/>
      <c r="G71" s="9"/>
      <c r="H71" s="9"/>
      <c r="I71" s="9"/>
      <c r="J71" s="9"/>
      <c r="K71" s="9"/>
      <c r="L71" s="9"/>
      <c r="M71" s="9"/>
      <c r="N71" s="9"/>
      <c r="O71" s="9"/>
      <c r="P71" s="19"/>
      <c r="Q71" s="19"/>
      <c r="R71" s="9"/>
      <c r="S71" s="9"/>
      <c r="T71" s="9"/>
      <c r="U71" s="9"/>
      <c r="V71" s="9"/>
      <c r="W71" s="9"/>
      <c r="X71" s="9"/>
      <c r="Y71" s="9"/>
      <c r="Z71" s="10"/>
      <c r="AA71" s="10"/>
      <c r="AB71" s="11"/>
      <c r="AC71" s="11"/>
      <c r="AD71" s="12"/>
      <c r="AE71" s="12"/>
      <c r="AF71" s="12"/>
      <c r="AG71" s="12"/>
      <c r="AH71" s="12"/>
      <c r="AI71" s="12"/>
      <c r="AJ71" s="13"/>
      <c r="AK71" s="14"/>
      <c r="AL71" s="14"/>
      <c r="AM71" s="15"/>
      <c r="AN71" s="16"/>
      <c r="AO71" s="17"/>
    </row>
    <row r="72" spans="1:41" x14ac:dyDescent="0.25">
      <c r="A72" s="18"/>
      <c r="B72" s="18"/>
      <c r="C72" s="18"/>
      <c r="D72" s="9"/>
      <c r="E72" s="9"/>
      <c r="F72" s="9"/>
      <c r="G72" s="9"/>
      <c r="H72" s="9"/>
      <c r="I72" s="9"/>
      <c r="J72" s="9"/>
      <c r="K72" s="9"/>
      <c r="L72" s="9"/>
      <c r="M72" s="9"/>
      <c r="N72" s="9"/>
      <c r="O72" s="9"/>
      <c r="P72" s="19"/>
      <c r="Q72" s="19"/>
      <c r="R72" s="9"/>
      <c r="S72" s="9"/>
      <c r="T72" s="9"/>
      <c r="U72" s="9"/>
      <c r="V72" s="9"/>
      <c r="W72" s="9"/>
      <c r="X72" s="9"/>
      <c r="Y72" s="9"/>
      <c r="Z72" s="10"/>
      <c r="AA72" s="10"/>
      <c r="AB72" s="11"/>
      <c r="AC72" s="11"/>
      <c r="AD72" s="12"/>
      <c r="AE72" s="12"/>
      <c r="AF72" s="12"/>
      <c r="AG72" s="12"/>
      <c r="AH72" s="12"/>
      <c r="AI72" s="12"/>
      <c r="AJ72" s="13"/>
      <c r="AK72" s="14"/>
      <c r="AL72" s="14"/>
      <c r="AM72" s="15"/>
      <c r="AN72" s="16"/>
      <c r="AO72" s="17"/>
    </row>
    <row r="73" spans="1:41" x14ac:dyDescent="0.25">
      <c r="A73" s="18"/>
      <c r="B73" s="18"/>
      <c r="C73" s="18"/>
      <c r="D73" s="9"/>
      <c r="E73" s="9"/>
      <c r="F73" s="9"/>
      <c r="G73" s="9"/>
      <c r="H73" s="9"/>
      <c r="I73" s="9"/>
      <c r="J73" s="9"/>
      <c r="K73" s="9"/>
      <c r="L73" s="9"/>
      <c r="M73" s="9"/>
      <c r="N73" s="9"/>
      <c r="O73" s="9"/>
      <c r="P73" s="19"/>
      <c r="Q73" s="19"/>
      <c r="R73" s="9"/>
      <c r="S73" s="9"/>
      <c r="T73" s="9"/>
      <c r="U73" s="9"/>
      <c r="V73" s="9"/>
      <c r="W73" s="9"/>
      <c r="X73" s="9"/>
      <c r="Y73" s="9"/>
      <c r="Z73" s="10"/>
      <c r="AA73" s="10"/>
      <c r="AB73" s="11"/>
      <c r="AC73" s="11"/>
      <c r="AD73" s="12"/>
      <c r="AE73" s="12"/>
      <c r="AF73" s="12"/>
      <c r="AG73" s="12"/>
      <c r="AH73" s="12"/>
      <c r="AI73" s="12"/>
      <c r="AJ73" s="13"/>
      <c r="AK73" s="14"/>
      <c r="AL73" s="14"/>
      <c r="AM73" s="15"/>
      <c r="AN73" s="16"/>
      <c r="AO73" s="17"/>
    </row>
    <row r="74" spans="1:41" x14ac:dyDescent="0.25">
      <c r="A74" s="18"/>
      <c r="B74" s="18"/>
      <c r="C74" s="18"/>
      <c r="D74" s="9"/>
      <c r="E74" s="9"/>
      <c r="F74" s="9"/>
      <c r="G74" s="9"/>
      <c r="H74" s="9"/>
      <c r="I74" s="9"/>
      <c r="J74" s="9"/>
      <c r="K74" s="9"/>
      <c r="L74" s="9"/>
      <c r="M74" s="9"/>
      <c r="N74" s="9"/>
      <c r="O74" s="9"/>
      <c r="P74" s="19"/>
      <c r="Q74" s="19"/>
      <c r="R74" s="9"/>
      <c r="S74" s="9"/>
      <c r="T74" s="9"/>
      <c r="U74" s="9"/>
      <c r="V74" s="9"/>
      <c r="W74" s="9"/>
      <c r="X74" s="9"/>
      <c r="Y74" s="9"/>
      <c r="Z74" s="10"/>
      <c r="AA74" s="10"/>
      <c r="AB74" s="11"/>
      <c r="AC74" s="11"/>
      <c r="AD74" s="12"/>
      <c r="AE74" s="12"/>
      <c r="AF74" s="12"/>
      <c r="AG74" s="12"/>
      <c r="AH74" s="12"/>
      <c r="AI74" s="12"/>
      <c r="AJ74" s="13"/>
      <c r="AK74" s="14"/>
      <c r="AL74" s="14"/>
      <c r="AM74" s="15"/>
      <c r="AN74" s="16"/>
      <c r="AO74" s="17"/>
    </row>
    <row r="75" spans="1:41" x14ac:dyDescent="0.25">
      <c r="A75" s="18"/>
      <c r="B75" s="18"/>
      <c r="C75" s="18"/>
      <c r="D75" s="9"/>
      <c r="E75" s="9"/>
      <c r="F75" s="9"/>
      <c r="G75" s="9"/>
      <c r="H75" s="9"/>
      <c r="I75" s="9"/>
      <c r="J75" s="9"/>
      <c r="K75" s="9"/>
      <c r="L75" s="9"/>
      <c r="M75" s="9"/>
      <c r="N75" s="9"/>
      <c r="O75" s="9"/>
      <c r="P75" s="19"/>
      <c r="Q75" s="19"/>
      <c r="R75" s="9"/>
      <c r="S75" s="9"/>
      <c r="T75" s="9"/>
      <c r="U75" s="9"/>
      <c r="V75" s="9"/>
      <c r="W75" s="9"/>
      <c r="X75" s="9"/>
      <c r="Y75" s="9"/>
      <c r="Z75" s="10"/>
      <c r="AA75" s="10"/>
      <c r="AB75" s="11"/>
      <c r="AC75" s="11"/>
      <c r="AD75" s="12"/>
      <c r="AE75" s="12"/>
      <c r="AF75" s="12"/>
      <c r="AG75" s="12"/>
      <c r="AH75" s="12"/>
      <c r="AI75" s="12"/>
      <c r="AJ75" s="13"/>
      <c r="AK75" s="14"/>
      <c r="AL75" s="14"/>
      <c r="AM75" s="15"/>
      <c r="AN75" s="16"/>
      <c r="AO75" s="17"/>
    </row>
    <row r="76" spans="1:41" x14ac:dyDescent="0.25">
      <c r="A76" s="18"/>
      <c r="B76" s="18"/>
      <c r="C76" s="18"/>
      <c r="D76" s="9"/>
      <c r="E76" s="9"/>
      <c r="F76" s="9"/>
      <c r="G76" s="9"/>
      <c r="H76" s="9"/>
      <c r="I76" s="9"/>
      <c r="J76" s="9"/>
      <c r="K76" s="9"/>
      <c r="L76" s="9"/>
      <c r="M76" s="9"/>
      <c r="N76" s="9"/>
      <c r="O76" s="9"/>
      <c r="P76" s="19"/>
      <c r="Q76" s="19"/>
      <c r="R76" s="9"/>
      <c r="S76" s="9"/>
      <c r="T76" s="9"/>
      <c r="U76" s="9"/>
      <c r="V76" s="9"/>
      <c r="W76" s="9"/>
      <c r="X76" s="9"/>
      <c r="Y76" s="9"/>
      <c r="Z76" s="10"/>
      <c r="AA76" s="10"/>
      <c r="AB76" s="11"/>
      <c r="AC76" s="11"/>
      <c r="AD76" s="12"/>
      <c r="AE76" s="12"/>
      <c r="AF76" s="12"/>
      <c r="AG76" s="12"/>
      <c r="AH76" s="12"/>
      <c r="AI76" s="12"/>
      <c r="AJ76" s="13"/>
      <c r="AK76" s="14"/>
      <c r="AL76" s="14"/>
      <c r="AM76" s="15"/>
      <c r="AN76" s="16"/>
      <c r="AO76" s="17"/>
    </row>
    <row r="77" spans="1:41" x14ac:dyDescent="0.25">
      <c r="A77" s="18"/>
      <c r="B77" s="18"/>
      <c r="C77" s="18"/>
      <c r="D77" s="9"/>
      <c r="E77" s="9"/>
      <c r="F77" s="9"/>
      <c r="G77" s="9"/>
      <c r="H77" s="9"/>
      <c r="I77" s="9"/>
      <c r="J77" s="9"/>
      <c r="K77" s="9"/>
      <c r="L77" s="9"/>
      <c r="M77" s="9"/>
      <c r="N77" s="9"/>
      <c r="O77" s="9"/>
      <c r="P77" s="19"/>
      <c r="Q77" s="19"/>
      <c r="R77" s="9"/>
      <c r="S77" s="9"/>
      <c r="T77" s="9"/>
      <c r="U77" s="9"/>
      <c r="V77" s="9"/>
      <c r="W77" s="9"/>
      <c r="X77" s="9"/>
      <c r="Y77" s="9"/>
      <c r="Z77" s="10"/>
      <c r="AA77" s="10"/>
      <c r="AB77" s="11"/>
      <c r="AC77" s="11"/>
      <c r="AD77" s="12"/>
      <c r="AE77" s="12"/>
      <c r="AF77" s="12"/>
      <c r="AG77" s="12"/>
      <c r="AH77" s="12"/>
      <c r="AI77" s="12"/>
      <c r="AJ77" s="13"/>
      <c r="AK77" s="14"/>
      <c r="AL77" s="14"/>
      <c r="AM77" s="15"/>
      <c r="AN77" s="16"/>
      <c r="AO77" s="17"/>
    </row>
    <row r="78" spans="1:41" x14ac:dyDescent="0.25">
      <c r="A78" s="18"/>
      <c r="B78" s="18"/>
      <c r="C78" s="18"/>
      <c r="D78" s="9"/>
      <c r="E78" s="9"/>
      <c r="F78" s="9"/>
      <c r="G78" s="9"/>
      <c r="H78" s="9"/>
      <c r="I78" s="9"/>
      <c r="J78" s="9"/>
      <c r="K78" s="9"/>
      <c r="L78" s="9"/>
      <c r="M78" s="9"/>
      <c r="N78" s="9"/>
      <c r="O78" s="9"/>
      <c r="P78" s="19"/>
      <c r="Q78" s="19"/>
      <c r="R78" s="9"/>
      <c r="S78" s="9"/>
      <c r="T78" s="9"/>
      <c r="U78" s="9"/>
      <c r="V78" s="9"/>
      <c r="W78" s="9"/>
      <c r="X78" s="9"/>
      <c r="Y78" s="9"/>
      <c r="Z78" s="10"/>
      <c r="AA78" s="10"/>
      <c r="AB78" s="11"/>
      <c r="AC78" s="11"/>
      <c r="AD78" s="12"/>
      <c r="AE78" s="12"/>
      <c r="AF78" s="12"/>
      <c r="AG78" s="12"/>
      <c r="AH78" s="12"/>
      <c r="AI78" s="12"/>
      <c r="AJ78" s="13"/>
      <c r="AK78" s="14"/>
      <c r="AL78" s="14"/>
      <c r="AM78" s="15"/>
      <c r="AN78" s="16"/>
      <c r="AO78" s="17"/>
    </row>
    <row r="79" spans="1:41" x14ac:dyDescent="0.25">
      <c r="A79" s="18"/>
      <c r="B79" s="18"/>
      <c r="C79" s="18"/>
      <c r="D79" s="9"/>
      <c r="E79" s="9"/>
      <c r="F79" s="9"/>
      <c r="G79" s="9"/>
      <c r="H79" s="9"/>
      <c r="I79" s="9"/>
      <c r="J79" s="9"/>
      <c r="K79" s="9"/>
      <c r="L79" s="9"/>
      <c r="M79" s="9"/>
      <c r="N79" s="9"/>
      <c r="O79" s="9"/>
      <c r="P79" s="19"/>
      <c r="Q79" s="19"/>
      <c r="R79" s="9"/>
      <c r="S79" s="9"/>
      <c r="T79" s="9"/>
      <c r="U79" s="9"/>
      <c r="V79" s="9"/>
      <c r="W79" s="9"/>
      <c r="X79" s="9"/>
      <c r="Y79" s="9"/>
      <c r="Z79" s="10"/>
      <c r="AA79" s="10"/>
      <c r="AB79" s="11"/>
      <c r="AC79" s="11"/>
      <c r="AD79" s="12"/>
      <c r="AE79" s="12"/>
      <c r="AF79" s="12"/>
      <c r="AG79" s="12"/>
      <c r="AH79" s="12"/>
      <c r="AI79" s="12"/>
      <c r="AJ79" s="13"/>
      <c r="AK79" s="14"/>
      <c r="AL79" s="14"/>
      <c r="AM79" s="15"/>
      <c r="AN79" s="16"/>
      <c r="AO79" s="17"/>
    </row>
    <row r="80" spans="1:41" x14ac:dyDescent="0.25">
      <c r="A80" s="18"/>
      <c r="B80" s="18"/>
      <c r="C80" s="18"/>
      <c r="D80" s="9"/>
      <c r="E80" s="9"/>
      <c r="F80" s="9"/>
      <c r="G80" s="9"/>
      <c r="H80" s="9"/>
      <c r="I80" s="9"/>
      <c r="J80" s="9"/>
      <c r="K80" s="9"/>
      <c r="L80" s="9"/>
      <c r="M80" s="9"/>
      <c r="N80" s="9"/>
      <c r="O80" s="9"/>
      <c r="P80" s="19"/>
      <c r="Q80" s="19"/>
      <c r="R80" s="9"/>
      <c r="S80" s="9"/>
      <c r="T80" s="9"/>
      <c r="U80" s="9"/>
      <c r="V80" s="9"/>
      <c r="W80" s="9"/>
      <c r="X80" s="9"/>
      <c r="Y80" s="9"/>
      <c r="Z80" s="10"/>
      <c r="AA80" s="10"/>
      <c r="AB80" s="11"/>
      <c r="AC80" s="11"/>
      <c r="AD80" s="12"/>
      <c r="AE80" s="12"/>
      <c r="AF80" s="12"/>
      <c r="AG80" s="12"/>
      <c r="AH80" s="12"/>
      <c r="AI80" s="12"/>
      <c r="AJ80" s="13"/>
      <c r="AK80" s="14"/>
      <c r="AL80" s="14"/>
      <c r="AM80" s="15"/>
      <c r="AN80" s="16"/>
      <c r="AO80" s="17"/>
    </row>
    <row r="81" spans="1:41" x14ac:dyDescent="0.25">
      <c r="A81" s="18"/>
      <c r="B81" s="18"/>
      <c r="C81" s="18"/>
      <c r="D81" s="9"/>
      <c r="E81" s="9"/>
      <c r="F81" s="9"/>
      <c r="G81" s="9"/>
      <c r="H81" s="9"/>
      <c r="I81" s="9"/>
      <c r="J81" s="9"/>
      <c r="K81" s="9"/>
      <c r="L81" s="9"/>
      <c r="M81" s="9"/>
      <c r="N81" s="9"/>
      <c r="O81" s="9"/>
      <c r="P81" s="19"/>
      <c r="Q81" s="19"/>
      <c r="R81" s="9"/>
      <c r="S81" s="9"/>
      <c r="T81" s="9"/>
      <c r="U81" s="9"/>
      <c r="V81" s="9"/>
      <c r="W81" s="9"/>
      <c r="X81" s="9"/>
      <c r="Y81" s="9"/>
      <c r="Z81" s="10"/>
      <c r="AA81" s="10"/>
      <c r="AB81" s="11"/>
      <c r="AC81" s="11"/>
      <c r="AD81" s="12"/>
      <c r="AE81" s="12"/>
      <c r="AF81" s="12"/>
      <c r="AG81" s="12"/>
      <c r="AH81" s="12"/>
      <c r="AI81" s="12"/>
      <c r="AJ81" s="13"/>
      <c r="AK81" s="14"/>
      <c r="AL81" s="14"/>
      <c r="AM81" s="15"/>
      <c r="AN81" s="16"/>
      <c r="AO81" s="17"/>
    </row>
    <row r="82" spans="1:41" x14ac:dyDescent="0.25">
      <c r="A82" s="18"/>
      <c r="B82" s="18"/>
      <c r="C82" s="18"/>
      <c r="D82" s="9"/>
      <c r="E82" s="9"/>
      <c r="F82" s="9"/>
      <c r="G82" s="9"/>
      <c r="H82" s="9"/>
      <c r="I82" s="9"/>
      <c r="J82" s="9"/>
      <c r="K82" s="9"/>
      <c r="L82" s="9"/>
      <c r="M82" s="9"/>
      <c r="N82" s="9"/>
      <c r="O82" s="9"/>
      <c r="P82" s="19"/>
      <c r="Q82" s="19"/>
      <c r="R82" s="9"/>
      <c r="S82" s="9"/>
      <c r="T82" s="9"/>
      <c r="U82" s="9"/>
      <c r="V82" s="9"/>
      <c r="W82" s="9"/>
      <c r="X82" s="9"/>
      <c r="Y82" s="9"/>
      <c r="Z82" s="10"/>
      <c r="AA82" s="10"/>
      <c r="AB82" s="11"/>
      <c r="AC82" s="11"/>
      <c r="AD82" s="12"/>
      <c r="AE82" s="12"/>
      <c r="AF82" s="12"/>
      <c r="AG82" s="12"/>
      <c r="AH82" s="12"/>
      <c r="AI82" s="12"/>
      <c r="AJ82" s="13"/>
      <c r="AK82" s="14"/>
      <c r="AL82" s="14"/>
      <c r="AM82" s="15"/>
      <c r="AN82" s="16"/>
      <c r="AO82" s="17"/>
    </row>
    <row r="83" spans="1:41" x14ac:dyDescent="0.25">
      <c r="A83" s="18"/>
      <c r="B83" s="18"/>
      <c r="C83" s="18"/>
      <c r="D83" s="9"/>
      <c r="E83" s="9"/>
      <c r="F83" s="9"/>
      <c r="G83" s="9"/>
      <c r="H83" s="9"/>
      <c r="I83" s="9"/>
      <c r="J83" s="9"/>
      <c r="K83" s="9"/>
      <c r="L83" s="9"/>
      <c r="M83" s="9"/>
      <c r="N83" s="9"/>
      <c r="O83" s="9"/>
      <c r="P83" s="19"/>
      <c r="Q83" s="19"/>
      <c r="R83" s="9"/>
      <c r="S83" s="9"/>
      <c r="T83" s="9"/>
      <c r="U83" s="9"/>
      <c r="V83" s="9"/>
      <c r="W83" s="9"/>
      <c r="X83" s="9"/>
      <c r="Y83" s="9"/>
      <c r="Z83" s="10"/>
      <c r="AA83" s="10"/>
      <c r="AB83" s="11"/>
      <c r="AC83" s="11"/>
      <c r="AD83" s="12"/>
      <c r="AE83" s="12"/>
      <c r="AF83" s="12"/>
      <c r="AG83" s="12"/>
      <c r="AH83" s="12"/>
      <c r="AI83" s="12"/>
      <c r="AJ83" s="13"/>
      <c r="AK83" s="14"/>
      <c r="AL83" s="14"/>
      <c r="AM83" s="15"/>
      <c r="AN83" s="16"/>
      <c r="AO83" s="17"/>
    </row>
    <row r="84" spans="1:41" x14ac:dyDescent="0.25">
      <c r="A84" s="18"/>
      <c r="B84" s="18"/>
      <c r="C84" s="18"/>
      <c r="D84" s="9"/>
      <c r="E84" s="9"/>
      <c r="F84" s="9"/>
      <c r="G84" s="9"/>
      <c r="H84" s="9"/>
      <c r="I84" s="9"/>
      <c r="J84" s="9"/>
      <c r="K84" s="9"/>
      <c r="L84" s="9"/>
      <c r="M84" s="9"/>
      <c r="N84" s="9"/>
      <c r="O84" s="9"/>
      <c r="P84" s="19"/>
      <c r="Q84" s="19"/>
      <c r="R84" s="9"/>
      <c r="S84" s="9"/>
      <c r="T84" s="9"/>
      <c r="U84" s="9"/>
      <c r="V84" s="9"/>
      <c r="W84" s="9"/>
      <c r="X84" s="9"/>
      <c r="Y84" s="9"/>
      <c r="Z84" s="10"/>
      <c r="AA84" s="10"/>
      <c r="AB84" s="11"/>
      <c r="AC84" s="11"/>
      <c r="AD84" s="12"/>
      <c r="AE84" s="12"/>
      <c r="AF84" s="12"/>
      <c r="AG84" s="12"/>
      <c r="AH84" s="12"/>
      <c r="AI84" s="12"/>
      <c r="AJ84" s="13"/>
      <c r="AK84" s="14"/>
      <c r="AL84" s="14"/>
      <c r="AM84" s="15"/>
      <c r="AN84" s="16"/>
      <c r="AO84" s="17"/>
    </row>
  </sheetData>
  <sheetProtection selectLockedCells="1"/>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B31:B84">
    <cfRule type="expression" dxfId="708" priority="39" stopIfTrue="1">
      <formula>AND(NOT(ISBLANK($A31)),ISBLANK(B31))</formula>
    </cfRule>
  </conditionalFormatting>
  <conditionalFormatting sqref="C31:C84">
    <cfRule type="expression" dxfId="707" priority="40" stopIfTrue="1">
      <formula>AND(NOT(ISBLANK(A31)),ISBLANK(C31))</formula>
    </cfRule>
  </conditionalFormatting>
  <conditionalFormatting sqref="D31:D84 F31:F84 H31:H84 J31:J84 L31:L84 N31:N84 R31:R84 T31:T84 V31:V84 X31:X84">
    <cfRule type="expression" dxfId="706" priority="41" stopIfTrue="1">
      <formula>AND(NOT(ISBLANK(E31)),ISBLANK(D31))</formula>
    </cfRule>
  </conditionalFormatting>
  <conditionalFormatting sqref="E31:E84 G31:G84 I31:I84 K31:K84 M31:M84 O31:O84 S31:S84 U31:U84 W31:W84 Y31:Y84">
    <cfRule type="expression" dxfId="705" priority="42" stopIfTrue="1">
      <formula>AND(NOT(ISBLANK(D31)),ISBLANK(E31))</formula>
    </cfRule>
  </conditionalFormatting>
  <conditionalFormatting sqref="C4:C30">
    <cfRule type="expression" dxfId="704" priority="37">
      <formula>AND(NOT(ISBLANK(A4)),ISBLANK(C4))</formula>
    </cfRule>
  </conditionalFormatting>
  <conditionalFormatting sqref="D4:D30 F4:F30 H4:H30 J4:J30 L4:L30 N4:N30 R4:R30 T4:T30 V4:V30 X4:X30">
    <cfRule type="expression" dxfId="703" priority="36">
      <formula>AND(NOT(ISBLANK(E4)),ISBLANK(D4))</formula>
    </cfRule>
  </conditionalFormatting>
  <conditionalFormatting sqref="E4:E30 G4:G30 I4:I30 K4:K30 M4:M30 O4:O30 S4:S30 U4:U30 W4:W30 Y4:Y30">
    <cfRule type="expression" dxfId="702" priority="35">
      <formula>AND(NOT(ISBLANK(D4)),ISBLANK(E4))</formula>
    </cfRule>
  </conditionalFormatting>
  <conditionalFormatting sqref="B17">
    <cfRule type="expression" dxfId="701" priority="32">
      <formula>AND(NOT(ISBLANK($A17)),ISBLANK(B17))</formula>
    </cfRule>
  </conditionalFormatting>
  <conditionalFormatting sqref="B4">
    <cfRule type="expression" dxfId="700" priority="31">
      <formula>AND(NOT(ISBLANK($A4)),ISBLANK(B4))</formula>
    </cfRule>
  </conditionalFormatting>
  <conditionalFormatting sqref="B5">
    <cfRule type="expression" dxfId="699" priority="30">
      <formula>AND(NOT(ISBLANK($A5)),ISBLANK(B5))</formula>
    </cfRule>
  </conditionalFormatting>
  <conditionalFormatting sqref="B6">
    <cfRule type="expression" dxfId="698" priority="29">
      <formula>AND(NOT(ISBLANK($A6)),ISBLANK(B6))</formula>
    </cfRule>
  </conditionalFormatting>
  <conditionalFormatting sqref="B7">
    <cfRule type="expression" dxfId="697" priority="28" stopIfTrue="1">
      <formula>AND(NOT(ISBLANK($A7)),ISBLANK(B7))</formula>
    </cfRule>
  </conditionalFormatting>
  <conditionalFormatting sqref="B8">
    <cfRule type="expression" dxfId="696" priority="27">
      <formula>AND(NOT(ISBLANK($A8)),ISBLANK(B8))</formula>
    </cfRule>
  </conditionalFormatting>
  <conditionalFormatting sqref="B9">
    <cfRule type="expression" dxfId="695" priority="26">
      <formula>AND(NOT(ISBLANK($A9)),ISBLANK(B9))</formula>
    </cfRule>
  </conditionalFormatting>
  <conditionalFormatting sqref="B10">
    <cfRule type="expression" dxfId="694" priority="25">
      <formula>AND(NOT(ISBLANK($A10)),ISBLANK(B10))</formula>
    </cfRule>
  </conditionalFormatting>
  <conditionalFormatting sqref="B10">
    <cfRule type="expression" dxfId="693" priority="24">
      <formula>AND(NOT(ISBLANK($A10)),ISBLANK(B10))</formula>
    </cfRule>
  </conditionalFormatting>
  <conditionalFormatting sqref="B10">
    <cfRule type="expression" dxfId="692" priority="23">
      <formula>AND(NOT(ISBLANK($A10)),ISBLANK(B10))</formula>
    </cfRule>
  </conditionalFormatting>
  <conditionalFormatting sqref="B10">
    <cfRule type="expression" dxfId="691" priority="22">
      <formula>AND(NOT(ISBLANK($A10)),ISBLANK(B10))</formula>
    </cfRule>
  </conditionalFormatting>
  <conditionalFormatting sqref="B10">
    <cfRule type="expression" dxfId="690" priority="21">
      <formula>AND(NOT(ISBLANK($A10)),ISBLANK(B10))</formula>
    </cfRule>
  </conditionalFormatting>
  <conditionalFormatting sqref="B11">
    <cfRule type="expression" dxfId="689" priority="20">
      <formula>AND(NOT(ISBLANK($A11)),ISBLANK(B11))</formula>
    </cfRule>
  </conditionalFormatting>
  <conditionalFormatting sqref="B12">
    <cfRule type="expression" dxfId="688" priority="19">
      <formula>AND(NOT(ISBLANK($A12)),ISBLANK(B12))</formula>
    </cfRule>
  </conditionalFormatting>
  <conditionalFormatting sqref="B13">
    <cfRule type="expression" dxfId="687" priority="18">
      <formula>AND(NOT(ISBLANK($A13)),ISBLANK(B13))</formula>
    </cfRule>
  </conditionalFormatting>
  <conditionalFormatting sqref="B14">
    <cfRule type="expression" dxfId="686" priority="17">
      <formula>AND(NOT(ISBLANK($A14)),ISBLANK(B14))</formula>
    </cfRule>
  </conditionalFormatting>
  <conditionalFormatting sqref="B15">
    <cfRule type="expression" dxfId="685" priority="16">
      <formula>AND(NOT(ISBLANK($A15)),ISBLANK(B15))</formula>
    </cfRule>
  </conditionalFormatting>
  <conditionalFormatting sqref="B20">
    <cfRule type="expression" dxfId="684" priority="15">
      <formula>AND(NOT(ISBLANK($A20)),ISBLANK(B20))</formula>
    </cfRule>
  </conditionalFormatting>
  <conditionalFormatting sqref="B16">
    <cfRule type="expression" dxfId="683" priority="14">
      <formula>AND(NOT(ISBLANK($A16)),ISBLANK(B16))</formula>
    </cfRule>
  </conditionalFormatting>
  <conditionalFormatting sqref="B18">
    <cfRule type="expression" dxfId="682" priority="13">
      <formula>AND(NOT(ISBLANK($A18)),ISBLANK(B18))</formula>
    </cfRule>
  </conditionalFormatting>
  <conditionalFormatting sqref="B19">
    <cfRule type="expression" dxfId="681" priority="12">
      <formula>AND(NOT(ISBLANK($A19)),ISBLANK(B19))</formula>
    </cfRule>
  </conditionalFormatting>
  <conditionalFormatting sqref="B21">
    <cfRule type="expression" dxfId="680" priority="11">
      <formula>AND(NOT(ISBLANK($A21)),ISBLANK(B21))</formula>
    </cfRule>
  </conditionalFormatting>
  <conditionalFormatting sqref="B22">
    <cfRule type="expression" dxfId="679" priority="10">
      <formula>AND(NOT(ISBLANK($A22)),ISBLANK(B22))</formula>
    </cfRule>
  </conditionalFormatting>
  <conditionalFormatting sqref="B23">
    <cfRule type="expression" dxfId="678" priority="9">
      <formula>AND(NOT(ISBLANK($A23)),ISBLANK(B23))</formula>
    </cfRule>
  </conditionalFormatting>
  <conditionalFormatting sqref="B23">
    <cfRule type="expression" dxfId="677" priority="8">
      <formula>AND(NOT(ISBLANK($A23)),ISBLANK(B23))</formula>
    </cfRule>
  </conditionalFormatting>
  <conditionalFormatting sqref="B24">
    <cfRule type="expression" dxfId="676" priority="7">
      <formula>AND(NOT(ISBLANK($A24)),ISBLANK(B24))</formula>
    </cfRule>
  </conditionalFormatting>
  <conditionalFormatting sqref="B25">
    <cfRule type="expression" dxfId="675" priority="6">
      <formula>AND(NOT(ISBLANK($A25)),ISBLANK(B25))</formula>
    </cfRule>
  </conditionalFormatting>
  <conditionalFormatting sqref="B26">
    <cfRule type="expression" dxfId="674" priority="5">
      <formula>AND(NOT(ISBLANK($A26)),ISBLANK(B26))</formula>
    </cfRule>
  </conditionalFormatting>
  <conditionalFormatting sqref="B27">
    <cfRule type="expression" dxfId="673" priority="4">
      <formula>AND(NOT(ISBLANK($A27)),ISBLANK(B27))</formula>
    </cfRule>
  </conditionalFormatting>
  <conditionalFormatting sqref="B28">
    <cfRule type="expression" dxfId="672" priority="3">
      <formula>AND(NOT(ISBLANK($A28)),ISBLANK(B28))</formula>
    </cfRule>
  </conditionalFormatting>
  <conditionalFormatting sqref="B29">
    <cfRule type="expression" dxfId="671" priority="2">
      <formula>AND(NOT(ISBLANK($A29)),ISBLANK(B29))</formula>
    </cfRule>
  </conditionalFormatting>
  <conditionalFormatting sqref="B30">
    <cfRule type="expression" dxfId="670" priority="1">
      <formula>AND(NOT(ISBLANK($A30)),ISBLANK(B30))</formula>
    </cfRule>
  </conditionalFormatting>
  <dataValidations count="7">
    <dataValidation type="decimal" operator="greaterThan" allowBlank="1" showInputMessage="1" showErrorMessage="1" sqref="AD4:AI29 AK4:AL29 AK31:AL84 AD31:AI84">
      <formula1>0</formula1>
    </dataValidation>
    <dataValidation type="custom" allowBlank="1" showInputMessage="1" showErrorMessage="1" errorTitle="Headcount" error="The value entered in the headcount field must be greater than or equal to the value entered in the FTE field." sqref="T31:T84 H31:H84 F31:F84 R31:R84 X31:X84 V31:V84 D31:D84 N31:N84 L31:L84 J31:J84 R4:R29 X4:X29 V4:V29 T4:T29 D4:D29 N4:N29 L4:L29 J4:J29 H4:H29 F4:F29">
      <formula1>D4&gt;=E4</formula1>
    </dataValidation>
    <dataValidation type="custom" allowBlank="1" showInputMessage="1" showErrorMessage="1" errorTitle="FTE" error="The value entered in the FTE field must be less than or equal to the value entered in the headcount field." sqref="U31:U84 G31:G84 M31:M84 S31:S84 Y31:Y84 W31:W84 E31:E84 O31:O84 K31:K84 I31:I84 S4:S29 Y4:Y29 W4:W29 U4:U29 E4:E29 O4:O29 K4:K29 I4:I29 G4:G29 M4:M29">
      <formula1>E4&lt;=D4</formula1>
    </dataValidation>
    <dataValidation operator="lessThanOrEqual" allowBlank="1" showInputMessage="1" showErrorMessage="1" error="FTE cannot be greater than Headcount_x000a_" sqref="R85:AN65536 A85:O65536 AO1 AK30:AL30 R1 A1:C1 P2 AB1 AO4:AO65536 D30:O30 R30:Y30 AD30:AI30 AP1:IV1048576 AB3:AC84 P4:Q65536 A30"/>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4:A7 A9:A29">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4:B30">
      <formula1>INDIRECT("Organisation_Type")</formula1>
    </dataValidation>
    <dataValidation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8"/>
  </dataValidations>
  <pageMargins left="0.23622047244094491" right="0.19685039370078741" top="0.31496062992125984" bottom="0.39370078740157483" header="0.15748031496062992" footer="0.31496062992125984"/>
  <pageSetup paperSize="8" scale="35" fitToHeight="3" orientation="landscape" verticalDpi="4"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4"/>
  <sheetViews>
    <sheetView zoomScale="90" zoomScaleNormal="90" workbookViewId="0">
      <pane xSplit="3" ySplit="3" topLeftCell="AM22" activePane="bottomRight" state="frozen"/>
      <selection pane="topRight" activeCell="D1" sqref="D1"/>
      <selection pane="bottomLeft" activeCell="A4" sqref="A4"/>
      <selection pane="bottomRight" activeCell="C24" sqref="C24"/>
    </sheetView>
  </sheetViews>
  <sheetFormatPr defaultColWidth="8.90625" defaultRowHeight="15" x14ac:dyDescent="0.25"/>
  <cols>
    <col min="1" max="1" width="23.54296875" style="8" customWidth="1"/>
    <col min="2" max="3" width="15" style="8" customWidth="1"/>
    <col min="4" max="15" width="10.453125" style="20" customWidth="1"/>
    <col min="16" max="17" width="10.453125" style="21" customWidth="1"/>
    <col min="18" max="25" width="12.81640625" style="20" customWidth="1"/>
    <col min="26" max="27" width="12.81640625" style="22" customWidth="1"/>
    <col min="28" max="29" width="11.08984375" style="23" customWidth="1"/>
    <col min="30" max="35" width="15.54296875" style="24" customWidth="1"/>
    <col min="36" max="36" width="15.54296875" style="25" customWidth="1"/>
    <col min="37" max="38" width="19.08984375" style="24" customWidth="1"/>
    <col min="39" max="39" width="19.08984375" style="26" customWidth="1"/>
    <col min="40" max="40" width="20.81640625" style="25" customWidth="1"/>
    <col min="41" max="41" width="18" style="8" customWidth="1"/>
    <col min="42" max="16384" width="8.90625" style="8"/>
  </cols>
  <sheetData>
    <row r="1" spans="1:41" s="1" customFormat="1" ht="15" customHeight="1" x14ac:dyDescent="0.3">
      <c r="A1" s="88" t="s">
        <v>0</v>
      </c>
      <c r="B1" s="88" t="s">
        <v>1</v>
      </c>
      <c r="C1" s="88" t="s">
        <v>2</v>
      </c>
      <c r="D1" s="105" t="s">
        <v>3</v>
      </c>
      <c r="E1" s="106"/>
      <c r="F1" s="106"/>
      <c r="G1" s="106"/>
      <c r="H1" s="106"/>
      <c r="I1" s="106"/>
      <c r="J1" s="106"/>
      <c r="K1" s="106"/>
      <c r="L1" s="106"/>
      <c r="M1" s="106"/>
      <c r="N1" s="106"/>
      <c r="O1" s="106"/>
      <c r="P1" s="106"/>
      <c r="Q1" s="107"/>
      <c r="R1" s="99" t="s">
        <v>4</v>
      </c>
      <c r="S1" s="108"/>
      <c r="T1" s="108"/>
      <c r="U1" s="108"/>
      <c r="V1" s="108"/>
      <c r="W1" s="108"/>
      <c r="X1" s="108"/>
      <c r="Y1" s="108"/>
      <c r="Z1" s="108"/>
      <c r="AA1" s="100"/>
      <c r="AB1" s="93" t="s">
        <v>5</v>
      </c>
      <c r="AC1" s="94"/>
      <c r="AD1" s="81" t="s">
        <v>6</v>
      </c>
      <c r="AE1" s="82"/>
      <c r="AF1" s="82"/>
      <c r="AG1" s="82"/>
      <c r="AH1" s="82"/>
      <c r="AI1" s="82"/>
      <c r="AJ1" s="83"/>
      <c r="AK1" s="84" t="s">
        <v>7</v>
      </c>
      <c r="AL1" s="84"/>
      <c r="AM1" s="84"/>
      <c r="AN1" s="85" t="s">
        <v>8</v>
      </c>
      <c r="AO1" s="88" t="s">
        <v>9</v>
      </c>
    </row>
    <row r="2" spans="1:41" s="1" customFormat="1" ht="53.25" customHeight="1" x14ac:dyDescent="0.3">
      <c r="A2" s="103"/>
      <c r="B2" s="103"/>
      <c r="C2" s="103"/>
      <c r="D2" s="91" t="s">
        <v>10</v>
      </c>
      <c r="E2" s="92"/>
      <c r="F2" s="91" t="s">
        <v>11</v>
      </c>
      <c r="G2" s="92"/>
      <c r="H2" s="91" t="s">
        <v>12</v>
      </c>
      <c r="I2" s="92"/>
      <c r="J2" s="91" t="s">
        <v>13</v>
      </c>
      <c r="K2" s="92"/>
      <c r="L2" s="91" t="s">
        <v>14</v>
      </c>
      <c r="M2" s="92"/>
      <c r="N2" s="91" t="s">
        <v>15</v>
      </c>
      <c r="O2" s="92"/>
      <c r="P2" s="109" t="s">
        <v>16</v>
      </c>
      <c r="Q2" s="110"/>
      <c r="R2" s="105" t="s">
        <v>17</v>
      </c>
      <c r="S2" s="100"/>
      <c r="T2" s="99" t="s">
        <v>18</v>
      </c>
      <c r="U2" s="100"/>
      <c r="V2" s="99" t="s">
        <v>19</v>
      </c>
      <c r="W2" s="100"/>
      <c r="X2" s="99" t="s">
        <v>20</v>
      </c>
      <c r="Y2" s="100"/>
      <c r="Z2" s="101" t="s">
        <v>21</v>
      </c>
      <c r="AA2" s="102"/>
      <c r="AB2" s="95"/>
      <c r="AC2" s="96"/>
      <c r="AD2" s="78" t="s">
        <v>22</v>
      </c>
      <c r="AE2" s="78" t="s">
        <v>23</v>
      </c>
      <c r="AF2" s="78" t="s">
        <v>24</v>
      </c>
      <c r="AG2" s="78" t="s">
        <v>25</v>
      </c>
      <c r="AH2" s="78" t="s">
        <v>26</v>
      </c>
      <c r="AI2" s="78" t="s">
        <v>27</v>
      </c>
      <c r="AJ2" s="80" t="s">
        <v>28</v>
      </c>
      <c r="AK2" s="78" t="s">
        <v>29</v>
      </c>
      <c r="AL2" s="78" t="s">
        <v>30</v>
      </c>
      <c r="AM2" s="97" t="s">
        <v>31</v>
      </c>
      <c r="AN2" s="86"/>
      <c r="AO2" s="89"/>
    </row>
    <row r="3" spans="1:41" ht="57.75" customHeight="1" x14ac:dyDescent="0.3">
      <c r="A3" s="104"/>
      <c r="B3" s="104"/>
      <c r="C3" s="104"/>
      <c r="D3" s="2" t="s">
        <v>32</v>
      </c>
      <c r="E3" s="2" t="s">
        <v>33</v>
      </c>
      <c r="F3" s="2" t="s">
        <v>32</v>
      </c>
      <c r="G3" s="2" t="s">
        <v>33</v>
      </c>
      <c r="H3" s="2" t="s">
        <v>32</v>
      </c>
      <c r="I3" s="2" t="s">
        <v>33</v>
      </c>
      <c r="J3" s="2" t="s">
        <v>32</v>
      </c>
      <c r="K3" s="2" t="s">
        <v>33</v>
      </c>
      <c r="L3" s="2" t="s">
        <v>32</v>
      </c>
      <c r="M3" s="2" t="s">
        <v>33</v>
      </c>
      <c r="N3" s="2" t="s">
        <v>32</v>
      </c>
      <c r="O3" s="2" t="s">
        <v>33</v>
      </c>
      <c r="P3" s="3" t="s">
        <v>32</v>
      </c>
      <c r="Q3" s="3" t="s">
        <v>33</v>
      </c>
      <c r="R3" s="4" t="s">
        <v>32</v>
      </c>
      <c r="S3" s="4" t="s">
        <v>33</v>
      </c>
      <c r="T3" s="4" t="s">
        <v>32</v>
      </c>
      <c r="U3" s="4" t="s">
        <v>33</v>
      </c>
      <c r="V3" s="4" t="s">
        <v>32</v>
      </c>
      <c r="W3" s="4" t="s">
        <v>33</v>
      </c>
      <c r="X3" s="4" t="s">
        <v>32</v>
      </c>
      <c r="Y3" s="4" t="s">
        <v>33</v>
      </c>
      <c r="Z3" s="5" t="s">
        <v>32</v>
      </c>
      <c r="AA3" s="5" t="s">
        <v>33</v>
      </c>
      <c r="AB3" s="6" t="s">
        <v>32</v>
      </c>
      <c r="AC3" s="7" t="s">
        <v>33</v>
      </c>
      <c r="AD3" s="79"/>
      <c r="AE3" s="79"/>
      <c r="AF3" s="79"/>
      <c r="AG3" s="79"/>
      <c r="AH3" s="79"/>
      <c r="AI3" s="79"/>
      <c r="AJ3" s="80"/>
      <c r="AK3" s="79"/>
      <c r="AL3" s="79"/>
      <c r="AM3" s="98"/>
      <c r="AN3" s="87"/>
      <c r="AO3" s="90"/>
    </row>
    <row r="4" spans="1:41" ht="60" x14ac:dyDescent="0.25">
      <c r="A4" s="27" t="s">
        <v>59</v>
      </c>
      <c r="B4" s="54" t="s">
        <v>34</v>
      </c>
      <c r="C4" s="27" t="s">
        <v>35</v>
      </c>
      <c r="D4" s="37">
        <v>64</v>
      </c>
      <c r="E4" s="38">
        <v>57.7</v>
      </c>
      <c r="F4" s="38">
        <v>254</v>
      </c>
      <c r="G4" s="38">
        <v>228.7</v>
      </c>
      <c r="H4" s="38">
        <v>502</v>
      </c>
      <c r="I4" s="38">
        <v>465.6</v>
      </c>
      <c r="J4" s="38">
        <v>37</v>
      </c>
      <c r="K4" s="38">
        <v>34.700000000000003</v>
      </c>
      <c r="L4" s="38">
        <v>3</v>
      </c>
      <c r="M4" s="38">
        <v>3</v>
      </c>
      <c r="N4" s="38">
        <v>2</v>
      </c>
      <c r="O4" s="38">
        <v>1.2</v>
      </c>
      <c r="P4" s="52">
        <f t="shared" ref="P4:Q30" si="0">SUM(D4,F4,H4,J4,L4,N4)</f>
        <v>862</v>
      </c>
      <c r="Q4" s="52">
        <f t="shared" si="0"/>
        <v>790.90000000000009</v>
      </c>
      <c r="R4" s="38">
        <v>8</v>
      </c>
      <c r="S4" s="38">
        <v>8</v>
      </c>
      <c r="T4" s="38">
        <v>0</v>
      </c>
      <c r="U4" s="38">
        <v>0</v>
      </c>
      <c r="V4" s="38">
        <v>0</v>
      </c>
      <c r="W4" s="38">
        <v>0</v>
      </c>
      <c r="X4" s="38">
        <v>3</v>
      </c>
      <c r="Y4" s="38">
        <v>3</v>
      </c>
      <c r="Z4" s="55">
        <f t="shared" ref="Z4:AA30" si="1">SUM(R4,T4,V4,X4)</f>
        <v>11</v>
      </c>
      <c r="AA4" s="55">
        <f t="shared" si="1"/>
        <v>11</v>
      </c>
      <c r="AB4" s="11">
        <f t="shared" ref="AB4:AC30" si="2">SUM(P4+Z4)</f>
        <v>873</v>
      </c>
      <c r="AC4" s="11">
        <f t="shared" si="2"/>
        <v>801.90000000000009</v>
      </c>
      <c r="AD4" s="41">
        <v>1998875</v>
      </c>
      <c r="AE4" s="42">
        <v>17998.169999999998</v>
      </c>
      <c r="AF4" s="42">
        <v>0</v>
      </c>
      <c r="AG4" s="42">
        <v>18013.150000000001</v>
      </c>
      <c r="AH4" s="42">
        <v>370531.04</v>
      </c>
      <c r="AI4" s="42">
        <v>156529.32999999999</v>
      </c>
      <c r="AJ4" s="13">
        <f t="shared" ref="AJ4:AJ30" si="3">SUM(AD4:AI4)</f>
        <v>2561946.69</v>
      </c>
      <c r="AK4" s="48">
        <v>10576.19</v>
      </c>
      <c r="AL4" s="48">
        <v>22000</v>
      </c>
      <c r="AM4" s="15">
        <f t="shared" ref="AM4:AM30" si="4">SUM(AK4:AL4)</f>
        <v>32576.190000000002</v>
      </c>
      <c r="AN4" s="16">
        <f t="shared" ref="AN4:AN30" si="5">SUM(AJ4+AM4)</f>
        <v>2594522.88</v>
      </c>
      <c r="AO4" s="31"/>
    </row>
    <row r="5" spans="1:41" ht="60" x14ac:dyDescent="0.25">
      <c r="A5" s="27" t="s">
        <v>36</v>
      </c>
      <c r="B5" s="54" t="s">
        <v>37</v>
      </c>
      <c r="C5" s="27" t="s">
        <v>35</v>
      </c>
      <c r="D5" s="37">
        <v>4</v>
      </c>
      <c r="E5" s="38">
        <v>3.74</v>
      </c>
      <c r="F5" s="38">
        <v>30</v>
      </c>
      <c r="G5" s="38">
        <v>28.87</v>
      </c>
      <c r="H5" s="38">
        <v>44</v>
      </c>
      <c r="I5" s="38">
        <v>40.94</v>
      </c>
      <c r="J5" s="38">
        <v>12</v>
      </c>
      <c r="K5" s="38">
        <v>11.7</v>
      </c>
      <c r="L5" s="38">
        <v>4</v>
      </c>
      <c r="M5" s="38">
        <v>3.5</v>
      </c>
      <c r="N5" s="28"/>
      <c r="O5" s="28"/>
      <c r="P5" s="52">
        <f t="shared" si="0"/>
        <v>94</v>
      </c>
      <c r="Q5" s="52">
        <f t="shared" si="0"/>
        <v>88.75</v>
      </c>
      <c r="R5" s="38">
        <v>1</v>
      </c>
      <c r="S5" s="38">
        <v>1</v>
      </c>
      <c r="T5" s="38"/>
      <c r="U5" s="38"/>
      <c r="V5" s="38">
        <v>9</v>
      </c>
      <c r="W5" s="38">
        <v>9</v>
      </c>
      <c r="X5" s="38"/>
      <c r="Y5" s="38"/>
      <c r="Z5" s="55">
        <f t="shared" si="1"/>
        <v>10</v>
      </c>
      <c r="AA5" s="55">
        <f t="shared" si="1"/>
        <v>10</v>
      </c>
      <c r="AB5" s="11">
        <f t="shared" si="2"/>
        <v>104</v>
      </c>
      <c r="AC5" s="11">
        <f t="shared" si="2"/>
        <v>98.75</v>
      </c>
      <c r="AD5" s="41">
        <v>242429.71</v>
      </c>
      <c r="AE5" s="42">
        <v>1276.6500000000001</v>
      </c>
      <c r="AF5" s="42"/>
      <c r="AG5" s="42"/>
      <c r="AH5" s="42">
        <v>60259.53</v>
      </c>
      <c r="AI5" s="42">
        <v>17335.41</v>
      </c>
      <c r="AJ5" s="13">
        <f t="shared" si="3"/>
        <v>321301.3</v>
      </c>
      <c r="AK5" s="48">
        <v>96446.88</v>
      </c>
      <c r="AL5" s="30"/>
      <c r="AM5" s="15">
        <f t="shared" si="4"/>
        <v>96446.88</v>
      </c>
      <c r="AN5" s="16">
        <f t="shared" si="5"/>
        <v>417748.18</v>
      </c>
      <c r="AO5" s="31"/>
    </row>
    <row r="6" spans="1:41" ht="60" x14ac:dyDescent="0.25">
      <c r="A6" s="27" t="s">
        <v>38</v>
      </c>
      <c r="B6" s="54" t="s">
        <v>37</v>
      </c>
      <c r="C6" s="27" t="s">
        <v>35</v>
      </c>
      <c r="D6" s="28">
        <v>217</v>
      </c>
      <c r="E6" s="28">
        <v>196.7</v>
      </c>
      <c r="F6" s="28">
        <v>348</v>
      </c>
      <c r="G6" s="28">
        <v>326.06</v>
      </c>
      <c r="H6" s="28">
        <v>729</v>
      </c>
      <c r="I6" s="28">
        <v>701.1</v>
      </c>
      <c r="J6" s="28">
        <v>200</v>
      </c>
      <c r="K6" s="28">
        <v>182.9</v>
      </c>
      <c r="L6" s="28">
        <v>48</v>
      </c>
      <c r="M6" s="28">
        <v>44.8</v>
      </c>
      <c r="N6" s="28">
        <v>1</v>
      </c>
      <c r="O6" s="28">
        <v>1</v>
      </c>
      <c r="P6" s="52">
        <f t="shared" si="0"/>
        <v>1543</v>
      </c>
      <c r="Q6" s="52">
        <f t="shared" si="0"/>
        <v>1452.5600000000002</v>
      </c>
      <c r="R6" s="28">
        <v>14</v>
      </c>
      <c r="S6" s="28">
        <v>14</v>
      </c>
      <c r="T6" s="28"/>
      <c r="U6" s="28"/>
      <c r="V6" s="28">
        <v>1</v>
      </c>
      <c r="W6" s="28">
        <v>1</v>
      </c>
      <c r="X6" s="28">
        <v>1</v>
      </c>
      <c r="Y6" s="28">
        <v>0.2</v>
      </c>
      <c r="Z6" s="55">
        <f t="shared" si="1"/>
        <v>16</v>
      </c>
      <c r="AA6" s="55">
        <f t="shared" si="1"/>
        <v>15.2</v>
      </c>
      <c r="AB6" s="11">
        <f t="shared" si="2"/>
        <v>1559</v>
      </c>
      <c r="AC6" s="11">
        <f t="shared" si="2"/>
        <v>1467.7600000000002</v>
      </c>
      <c r="AD6" s="29">
        <v>4240972.4000000004</v>
      </c>
      <c r="AE6" s="29">
        <v>69675.53</v>
      </c>
      <c r="AF6" s="29">
        <v>1400</v>
      </c>
      <c r="AG6" s="29">
        <v>45753.3</v>
      </c>
      <c r="AH6" s="29">
        <v>1078349.05</v>
      </c>
      <c r="AI6" s="29">
        <v>354530.51</v>
      </c>
      <c r="AJ6" s="13">
        <f t="shared" si="3"/>
        <v>5790680.79</v>
      </c>
      <c r="AK6" s="30">
        <v>46815.34</v>
      </c>
      <c r="AL6" s="30">
        <v>5000</v>
      </c>
      <c r="AM6" s="15">
        <f t="shared" si="4"/>
        <v>51815.34</v>
      </c>
      <c r="AN6" s="16">
        <f t="shared" si="5"/>
        <v>5842496.1299999999</v>
      </c>
      <c r="AO6" s="31"/>
    </row>
    <row r="7" spans="1:41" ht="60" x14ac:dyDescent="0.25">
      <c r="A7" s="27" t="s">
        <v>60</v>
      </c>
      <c r="B7" s="54" t="s">
        <v>39</v>
      </c>
      <c r="C7" s="27" t="s">
        <v>35</v>
      </c>
      <c r="D7" s="38">
        <v>178</v>
      </c>
      <c r="E7" s="38">
        <v>170.36</v>
      </c>
      <c r="F7" s="38">
        <v>396</v>
      </c>
      <c r="G7" s="38">
        <v>383.59</v>
      </c>
      <c r="H7" s="38">
        <v>1134</v>
      </c>
      <c r="I7" s="38">
        <v>1108.6300000000001</v>
      </c>
      <c r="J7" s="38">
        <v>1138</v>
      </c>
      <c r="K7" s="38">
        <v>1099.1199999999999</v>
      </c>
      <c r="L7" s="38">
        <v>227</v>
      </c>
      <c r="M7" s="38">
        <v>217.79</v>
      </c>
      <c r="N7" s="38">
        <v>0</v>
      </c>
      <c r="O7" s="38">
        <v>0</v>
      </c>
      <c r="P7" s="52">
        <f t="shared" si="0"/>
        <v>3073</v>
      </c>
      <c r="Q7" s="52">
        <f t="shared" si="0"/>
        <v>2979.49</v>
      </c>
      <c r="R7" s="28">
        <v>124</v>
      </c>
      <c r="S7" s="28">
        <v>124</v>
      </c>
      <c r="T7" s="28">
        <v>14</v>
      </c>
      <c r="U7" s="28">
        <v>14</v>
      </c>
      <c r="V7" s="28">
        <v>97</v>
      </c>
      <c r="W7" s="28">
        <v>97</v>
      </c>
      <c r="X7" s="28">
        <v>85</v>
      </c>
      <c r="Y7" s="28">
        <v>85</v>
      </c>
      <c r="Z7" s="55">
        <f t="shared" si="1"/>
        <v>320</v>
      </c>
      <c r="AA7" s="55">
        <f t="shared" si="1"/>
        <v>320</v>
      </c>
      <c r="AB7" s="11">
        <f t="shared" si="2"/>
        <v>3393</v>
      </c>
      <c r="AC7" s="11">
        <f t="shared" si="2"/>
        <v>3299.49</v>
      </c>
      <c r="AD7" s="29">
        <v>10831464.410000008</v>
      </c>
      <c r="AE7" s="29">
        <v>265017.02000000008</v>
      </c>
      <c r="AF7" s="29">
        <v>34675</v>
      </c>
      <c r="AG7" s="29">
        <v>39538.31</v>
      </c>
      <c r="AH7" s="29">
        <v>2222401.4400000023</v>
      </c>
      <c r="AI7" s="29">
        <v>995656.70999999903</v>
      </c>
      <c r="AJ7" s="13">
        <f t="shared" si="3"/>
        <v>14388752.89000001</v>
      </c>
      <c r="AK7" s="30">
        <v>274405</v>
      </c>
      <c r="AL7" s="30">
        <v>4445560</v>
      </c>
      <c r="AM7" s="15">
        <f t="shared" si="4"/>
        <v>4719965</v>
      </c>
      <c r="AN7" s="16">
        <f t="shared" si="5"/>
        <v>19108717.890000008</v>
      </c>
      <c r="AO7" s="31"/>
    </row>
    <row r="8" spans="1:41" ht="60" x14ac:dyDescent="0.25">
      <c r="A8" s="27" t="s">
        <v>68</v>
      </c>
      <c r="B8" s="54" t="s">
        <v>37</v>
      </c>
      <c r="C8" s="27" t="s">
        <v>35</v>
      </c>
      <c r="D8" s="38">
        <v>0</v>
      </c>
      <c r="E8" s="38">
        <v>0</v>
      </c>
      <c r="F8" s="38">
        <v>8</v>
      </c>
      <c r="G8" s="38">
        <v>8</v>
      </c>
      <c r="H8" s="38">
        <v>8</v>
      </c>
      <c r="I8" s="38">
        <v>8</v>
      </c>
      <c r="J8" s="38">
        <v>15</v>
      </c>
      <c r="K8" s="38">
        <v>14.31</v>
      </c>
      <c r="L8" s="38">
        <v>5</v>
      </c>
      <c r="M8" s="38">
        <v>5</v>
      </c>
      <c r="N8" s="38"/>
      <c r="O8" s="38"/>
      <c r="P8" s="52">
        <f t="shared" si="0"/>
        <v>36</v>
      </c>
      <c r="Q8" s="52">
        <f t="shared" si="0"/>
        <v>35.31</v>
      </c>
      <c r="R8" s="38">
        <v>0</v>
      </c>
      <c r="S8" s="38">
        <v>0</v>
      </c>
      <c r="T8" s="38"/>
      <c r="U8" s="38"/>
      <c r="V8" s="38">
        <v>0</v>
      </c>
      <c r="W8" s="38">
        <v>0</v>
      </c>
      <c r="X8" s="38"/>
      <c r="Y8" s="38"/>
      <c r="Z8" s="55">
        <f t="shared" si="1"/>
        <v>0</v>
      </c>
      <c r="AA8" s="55">
        <f t="shared" si="1"/>
        <v>0</v>
      </c>
      <c r="AB8" s="11">
        <f t="shared" si="2"/>
        <v>36</v>
      </c>
      <c r="AC8" s="11">
        <f t="shared" si="2"/>
        <v>35.31</v>
      </c>
      <c r="AD8" s="41">
        <f>252389.89-500</f>
        <v>251889.89</v>
      </c>
      <c r="AE8" s="42">
        <v>500</v>
      </c>
      <c r="AF8" s="42"/>
      <c r="AG8" s="42"/>
      <c r="AH8" s="42">
        <v>29650.59</v>
      </c>
      <c r="AI8" s="42">
        <v>28753.11</v>
      </c>
      <c r="AJ8" s="13">
        <f t="shared" si="3"/>
        <v>310793.59000000003</v>
      </c>
      <c r="AK8" s="30"/>
      <c r="AL8" s="30"/>
      <c r="AM8" s="15">
        <f t="shared" si="4"/>
        <v>0</v>
      </c>
      <c r="AN8" s="16">
        <f t="shared" si="5"/>
        <v>310793.59000000003</v>
      </c>
      <c r="AO8" s="31"/>
    </row>
    <row r="9" spans="1:41" ht="60" x14ac:dyDescent="0.25">
      <c r="A9" s="27" t="s">
        <v>61</v>
      </c>
      <c r="B9" s="54" t="s">
        <v>40</v>
      </c>
      <c r="C9" s="27" t="s">
        <v>35</v>
      </c>
      <c r="D9" s="28">
        <v>525</v>
      </c>
      <c r="E9" s="28">
        <v>451</v>
      </c>
      <c r="F9" s="28">
        <v>264</v>
      </c>
      <c r="G9" s="28">
        <v>249</v>
      </c>
      <c r="H9" s="28">
        <v>137</v>
      </c>
      <c r="I9" s="28">
        <v>133</v>
      </c>
      <c r="J9" s="28">
        <v>30</v>
      </c>
      <c r="K9" s="28">
        <v>28.91</v>
      </c>
      <c r="L9" s="28">
        <v>4</v>
      </c>
      <c r="M9" s="28">
        <v>4</v>
      </c>
      <c r="N9" s="28"/>
      <c r="O9" s="28"/>
      <c r="P9" s="52">
        <f t="shared" si="0"/>
        <v>960</v>
      </c>
      <c r="Q9" s="52">
        <f t="shared" si="0"/>
        <v>865.91</v>
      </c>
      <c r="R9" s="28"/>
      <c r="S9" s="28"/>
      <c r="T9" s="28"/>
      <c r="U9" s="28"/>
      <c r="V9" s="28">
        <v>16</v>
      </c>
      <c r="W9" s="28">
        <v>16</v>
      </c>
      <c r="X9" s="28"/>
      <c r="Y9" s="28"/>
      <c r="Z9" s="55">
        <f t="shared" si="1"/>
        <v>16</v>
      </c>
      <c r="AA9" s="55">
        <f t="shared" si="1"/>
        <v>16</v>
      </c>
      <c r="AB9" s="11">
        <f t="shared" si="2"/>
        <v>976</v>
      </c>
      <c r="AC9" s="11">
        <f t="shared" si="2"/>
        <v>881.91</v>
      </c>
      <c r="AD9" s="29">
        <v>1851257.83</v>
      </c>
      <c r="AE9" s="29">
        <v>35039.96</v>
      </c>
      <c r="AF9" s="29">
        <v>1168880.98</v>
      </c>
      <c r="AG9" s="29">
        <v>22510.44</v>
      </c>
      <c r="AH9" s="29">
        <v>331172.74</v>
      </c>
      <c r="AI9" s="29">
        <v>257700.86</v>
      </c>
      <c r="AJ9" s="13">
        <f t="shared" si="3"/>
        <v>3666562.81</v>
      </c>
      <c r="AK9" s="30"/>
      <c r="AL9" s="30">
        <v>182311.79</v>
      </c>
      <c r="AM9" s="15">
        <f t="shared" si="4"/>
        <v>182311.79</v>
      </c>
      <c r="AN9" s="16">
        <f t="shared" si="5"/>
        <v>3848874.6</v>
      </c>
      <c r="AO9" s="31"/>
    </row>
    <row r="10" spans="1:41" ht="60" x14ac:dyDescent="0.25">
      <c r="A10" s="27" t="s">
        <v>41</v>
      </c>
      <c r="B10" s="54" t="s">
        <v>37</v>
      </c>
      <c r="C10" s="27" t="s">
        <v>35</v>
      </c>
      <c r="D10" s="28">
        <v>2</v>
      </c>
      <c r="E10" s="28">
        <v>2</v>
      </c>
      <c r="F10" s="28">
        <v>2</v>
      </c>
      <c r="G10" s="28">
        <v>1.8</v>
      </c>
      <c r="H10" s="28">
        <v>7</v>
      </c>
      <c r="I10" s="28">
        <v>6.6</v>
      </c>
      <c r="J10" s="28">
        <v>4</v>
      </c>
      <c r="K10" s="28">
        <v>3.3</v>
      </c>
      <c r="L10" s="28">
        <v>1</v>
      </c>
      <c r="M10" s="28">
        <v>1</v>
      </c>
      <c r="N10" s="28"/>
      <c r="O10" s="28"/>
      <c r="P10" s="52">
        <f t="shared" si="0"/>
        <v>16</v>
      </c>
      <c r="Q10" s="52">
        <f t="shared" si="0"/>
        <v>14.7</v>
      </c>
      <c r="R10" s="28"/>
      <c r="S10" s="28"/>
      <c r="T10" s="28"/>
      <c r="U10" s="28"/>
      <c r="V10" s="28"/>
      <c r="W10" s="28"/>
      <c r="X10" s="28"/>
      <c r="Y10" s="28"/>
      <c r="Z10" s="55">
        <f t="shared" si="1"/>
        <v>0</v>
      </c>
      <c r="AA10" s="55">
        <f t="shared" si="1"/>
        <v>0</v>
      </c>
      <c r="AB10" s="11">
        <f t="shared" si="2"/>
        <v>16</v>
      </c>
      <c r="AC10" s="11">
        <f t="shared" si="2"/>
        <v>14.7</v>
      </c>
      <c r="AD10" s="29">
        <v>52375.58</v>
      </c>
      <c r="AE10" s="29"/>
      <c r="AF10" s="29"/>
      <c r="AG10" s="29"/>
      <c r="AH10" s="29">
        <v>10245.029999999999</v>
      </c>
      <c r="AI10" s="29">
        <v>4451.9699999999993</v>
      </c>
      <c r="AJ10" s="13">
        <f t="shared" si="3"/>
        <v>67072.58</v>
      </c>
      <c r="AK10" s="30"/>
      <c r="AL10" s="30"/>
      <c r="AM10" s="15">
        <f t="shared" si="4"/>
        <v>0</v>
      </c>
      <c r="AN10" s="16">
        <f t="shared" si="5"/>
        <v>67072.58</v>
      </c>
      <c r="AO10" s="31"/>
    </row>
    <row r="11" spans="1:41" ht="60" x14ac:dyDescent="0.25">
      <c r="A11" s="27" t="s">
        <v>42</v>
      </c>
      <c r="B11" s="54" t="s">
        <v>37</v>
      </c>
      <c r="C11" s="27" t="s">
        <v>35</v>
      </c>
      <c r="D11" s="28">
        <v>437</v>
      </c>
      <c r="E11" s="28">
        <v>406.81</v>
      </c>
      <c r="F11" s="28">
        <v>615</v>
      </c>
      <c r="G11" s="28">
        <v>602.48</v>
      </c>
      <c r="H11" s="28">
        <v>332</v>
      </c>
      <c r="I11" s="28">
        <v>326.08999999999997</v>
      </c>
      <c r="J11" s="28">
        <v>26</v>
      </c>
      <c r="K11" s="28">
        <v>26</v>
      </c>
      <c r="L11" s="28">
        <v>7</v>
      </c>
      <c r="M11" s="28">
        <v>7</v>
      </c>
      <c r="N11" s="28">
        <v>0</v>
      </c>
      <c r="O11" s="28">
        <v>0</v>
      </c>
      <c r="P11" s="52">
        <f t="shared" si="0"/>
        <v>1417</v>
      </c>
      <c r="Q11" s="52">
        <f t="shared" si="0"/>
        <v>1368.3799999999999</v>
      </c>
      <c r="R11" s="28">
        <v>42</v>
      </c>
      <c r="S11" s="28">
        <v>29</v>
      </c>
      <c r="T11" s="28">
        <v>0</v>
      </c>
      <c r="U11" s="28">
        <v>0</v>
      </c>
      <c r="V11" s="28">
        <v>66</v>
      </c>
      <c r="W11" s="28">
        <v>35.1</v>
      </c>
      <c r="X11" s="28">
        <v>1</v>
      </c>
      <c r="Y11" s="28">
        <v>0.5</v>
      </c>
      <c r="Z11" s="55">
        <f t="shared" si="1"/>
        <v>109</v>
      </c>
      <c r="AA11" s="55">
        <f t="shared" si="1"/>
        <v>64.599999999999994</v>
      </c>
      <c r="AB11" s="11">
        <f t="shared" si="2"/>
        <v>1526</v>
      </c>
      <c r="AC11" s="11">
        <f t="shared" si="2"/>
        <v>1432.9799999999998</v>
      </c>
      <c r="AD11" s="29">
        <v>3476660.09</v>
      </c>
      <c r="AE11" s="29">
        <v>180725.16000000003</v>
      </c>
      <c r="AF11" s="29">
        <v>0</v>
      </c>
      <c r="AG11" s="29">
        <v>32629.45</v>
      </c>
      <c r="AH11" s="29">
        <v>479107.5</v>
      </c>
      <c r="AI11" s="29">
        <v>285595.5</v>
      </c>
      <c r="AJ11" s="13">
        <f t="shared" si="3"/>
        <v>4454717.7</v>
      </c>
      <c r="AK11" s="30">
        <v>370742.33999999997</v>
      </c>
      <c r="AL11" s="30">
        <v>0</v>
      </c>
      <c r="AM11" s="15">
        <f t="shared" si="4"/>
        <v>370742.33999999997</v>
      </c>
      <c r="AN11" s="16">
        <f t="shared" si="5"/>
        <v>4825460.04</v>
      </c>
      <c r="AO11" s="31"/>
    </row>
    <row r="12" spans="1:41" ht="60" x14ac:dyDescent="0.25">
      <c r="A12" s="27" t="s">
        <v>63</v>
      </c>
      <c r="B12" s="54" t="s">
        <v>37</v>
      </c>
      <c r="C12" s="27" t="s">
        <v>35</v>
      </c>
      <c r="D12" s="37">
        <v>16</v>
      </c>
      <c r="E12" s="38">
        <v>13.03</v>
      </c>
      <c r="F12" s="38">
        <v>29</v>
      </c>
      <c r="G12" s="38">
        <v>27.36</v>
      </c>
      <c r="H12" s="38">
        <v>77</v>
      </c>
      <c r="I12" s="38">
        <v>72.95</v>
      </c>
      <c r="J12" s="38">
        <v>17</v>
      </c>
      <c r="K12" s="38">
        <v>16.91</v>
      </c>
      <c r="L12" s="38">
        <v>3</v>
      </c>
      <c r="M12" s="38">
        <v>3</v>
      </c>
      <c r="N12" s="38">
        <v>6</v>
      </c>
      <c r="O12" s="38">
        <v>6</v>
      </c>
      <c r="P12" s="52">
        <f t="shared" si="0"/>
        <v>148</v>
      </c>
      <c r="Q12" s="52">
        <f t="shared" si="0"/>
        <v>139.25</v>
      </c>
      <c r="R12" s="38">
        <v>1</v>
      </c>
      <c r="S12" s="38">
        <v>1</v>
      </c>
      <c r="T12" s="38"/>
      <c r="U12" s="38"/>
      <c r="V12" s="38">
        <v>1</v>
      </c>
      <c r="W12" s="38">
        <v>1</v>
      </c>
      <c r="X12" s="38"/>
      <c r="Y12" s="38"/>
      <c r="Z12" s="55">
        <f t="shared" si="1"/>
        <v>2</v>
      </c>
      <c r="AA12" s="55">
        <f t="shared" si="1"/>
        <v>2</v>
      </c>
      <c r="AB12" s="11">
        <f t="shared" si="2"/>
        <v>150</v>
      </c>
      <c r="AC12" s="11">
        <f t="shared" si="2"/>
        <v>141.25</v>
      </c>
      <c r="AD12" s="41">
        <v>362825.07</v>
      </c>
      <c r="AE12" s="42">
        <v>3736.77</v>
      </c>
      <c r="AF12" s="42"/>
      <c r="AG12" s="42">
        <v>301.56</v>
      </c>
      <c r="AH12" s="42">
        <v>91223.66</v>
      </c>
      <c r="AI12" s="42">
        <v>23965.82</v>
      </c>
      <c r="AJ12" s="13">
        <f t="shared" si="3"/>
        <v>482052.88000000006</v>
      </c>
      <c r="AK12" s="48">
        <v>26361</v>
      </c>
      <c r="AL12" s="48"/>
      <c r="AM12" s="15">
        <f t="shared" si="4"/>
        <v>26361</v>
      </c>
      <c r="AN12" s="16">
        <f t="shared" si="5"/>
        <v>508413.88000000006</v>
      </c>
      <c r="AO12" s="31"/>
    </row>
    <row r="13" spans="1:41" ht="60" x14ac:dyDescent="0.25">
      <c r="A13" s="27" t="s">
        <v>43</v>
      </c>
      <c r="B13" s="54" t="s">
        <v>37</v>
      </c>
      <c r="C13" s="27" t="s">
        <v>35</v>
      </c>
      <c r="D13" s="37">
        <v>27</v>
      </c>
      <c r="E13" s="38">
        <v>25.22</v>
      </c>
      <c r="F13" s="38">
        <v>31</v>
      </c>
      <c r="G13" s="38">
        <v>28.99</v>
      </c>
      <c r="H13" s="38">
        <v>126</v>
      </c>
      <c r="I13" s="38">
        <v>119.48</v>
      </c>
      <c r="J13" s="38">
        <v>28</v>
      </c>
      <c r="K13" s="38">
        <v>26.51</v>
      </c>
      <c r="L13" s="38">
        <v>3</v>
      </c>
      <c r="M13" s="38">
        <v>3</v>
      </c>
      <c r="N13" s="38">
        <v>8</v>
      </c>
      <c r="O13" s="38">
        <v>8</v>
      </c>
      <c r="P13" s="52">
        <f t="shared" si="0"/>
        <v>223</v>
      </c>
      <c r="Q13" s="52">
        <f t="shared" si="0"/>
        <v>211.2</v>
      </c>
      <c r="R13" s="38">
        <v>2</v>
      </c>
      <c r="S13" s="38">
        <v>2</v>
      </c>
      <c r="T13" s="28"/>
      <c r="U13" s="28"/>
      <c r="V13" s="28"/>
      <c r="W13" s="28"/>
      <c r="X13" s="28"/>
      <c r="Y13" s="28"/>
      <c r="Z13" s="55">
        <f t="shared" si="1"/>
        <v>2</v>
      </c>
      <c r="AA13" s="55">
        <f t="shared" si="1"/>
        <v>2</v>
      </c>
      <c r="AB13" s="11">
        <f t="shared" si="2"/>
        <v>225</v>
      </c>
      <c r="AC13" s="11">
        <f t="shared" si="2"/>
        <v>213.2</v>
      </c>
      <c r="AD13" s="41">
        <v>562454.18999999994</v>
      </c>
      <c r="AE13" s="42">
        <v>4243.1400000000003</v>
      </c>
      <c r="AF13" s="42">
        <v>4125</v>
      </c>
      <c r="AG13" s="42">
        <v>5059</v>
      </c>
      <c r="AH13" s="42">
        <v>143793.90000000005</v>
      </c>
      <c r="AI13" s="42">
        <v>39410.54</v>
      </c>
      <c r="AJ13" s="13">
        <f t="shared" si="3"/>
        <v>759085.77</v>
      </c>
      <c r="AK13" s="48">
        <v>2268</v>
      </c>
      <c r="AL13" s="30"/>
      <c r="AM13" s="15">
        <f t="shared" si="4"/>
        <v>2268</v>
      </c>
      <c r="AN13" s="16">
        <f t="shared" si="5"/>
        <v>761353.77</v>
      </c>
      <c r="AO13" s="31"/>
    </row>
    <row r="14" spans="1:41" ht="60" x14ac:dyDescent="0.25">
      <c r="A14" s="27" t="s">
        <v>64</v>
      </c>
      <c r="B14" s="54" t="s">
        <v>37</v>
      </c>
      <c r="C14" s="27" t="s">
        <v>35</v>
      </c>
      <c r="D14" s="28">
        <v>25</v>
      </c>
      <c r="E14" s="28">
        <v>23</v>
      </c>
      <c r="F14" s="28">
        <v>28</v>
      </c>
      <c r="G14" s="28">
        <v>28</v>
      </c>
      <c r="H14" s="28">
        <v>20</v>
      </c>
      <c r="I14" s="28">
        <v>20</v>
      </c>
      <c r="J14" s="28">
        <v>5</v>
      </c>
      <c r="K14" s="28">
        <v>5</v>
      </c>
      <c r="L14" s="28"/>
      <c r="M14" s="28"/>
      <c r="N14" s="28">
        <v>5</v>
      </c>
      <c r="O14" s="28">
        <v>0.5</v>
      </c>
      <c r="P14" s="52">
        <f t="shared" si="0"/>
        <v>83</v>
      </c>
      <c r="Q14" s="52">
        <f t="shared" si="0"/>
        <v>76.5</v>
      </c>
      <c r="R14" s="28">
        <v>0</v>
      </c>
      <c r="S14" s="28">
        <v>0</v>
      </c>
      <c r="T14" s="28"/>
      <c r="U14" s="28"/>
      <c r="V14" s="28"/>
      <c r="W14" s="28"/>
      <c r="X14" s="28"/>
      <c r="Y14" s="28"/>
      <c r="Z14" s="55">
        <f t="shared" si="1"/>
        <v>0</v>
      </c>
      <c r="AA14" s="55">
        <f t="shared" si="1"/>
        <v>0</v>
      </c>
      <c r="AB14" s="11">
        <f t="shared" si="2"/>
        <v>83</v>
      </c>
      <c r="AC14" s="11">
        <f t="shared" si="2"/>
        <v>76.5</v>
      </c>
      <c r="AD14" s="29">
        <v>251629</v>
      </c>
      <c r="AE14" s="29">
        <v>17344</v>
      </c>
      <c r="AF14" s="29">
        <v>0</v>
      </c>
      <c r="AG14" s="29">
        <v>0</v>
      </c>
      <c r="AH14" s="29">
        <v>67130</v>
      </c>
      <c r="AI14" s="29">
        <v>22789</v>
      </c>
      <c r="AJ14" s="13">
        <f t="shared" si="3"/>
        <v>358892</v>
      </c>
      <c r="AK14" s="30">
        <v>0</v>
      </c>
      <c r="AL14" s="30"/>
      <c r="AM14" s="15">
        <f t="shared" si="4"/>
        <v>0</v>
      </c>
      <c r="AN14" s="16">
        <f t="shared" si="5"/>
        <v>358892</v>
      </c>
      <c r="AO14" s="31"/>
    </row>
    <row r="15" spans="1:41" ht="60" x14ac:dyDescent="0.25">
      <c r="A15" s="27" t="s">
        <v>44</v>
      </c>
      <c r="B15" s="54" t="s">
        <v>37</v>
      </c>
      <c r="C15" s="27" t="s">
        <v>35</v>
      </c>
      <c r="D15" s="37">
        <v>8</v>
      </c>
      <c r="E15" s="38">
        <v>6.38</v>
      </c>
      <c r="F15" s="38">
        <v>28</v>
      </c>
      <c r="G15" s="38">
        <v>23.53</v>
      </c>
      <c r="H15" s="38">
        <v>135</v>
      </c>
      <c r="I15" s="38">
        <v>118.26</v>
      </c>
      <c r="J15" s="38">
        <v>65</v>
      </c>
      <c r="K15" s="38">
        <v>57.65</v>
      </c>
      <c r="L15" s="38">
        <v>32</v>
      </c>
      <c r="M15" s="38">
        <v>30.72</v>
      </c>
      <c r="N15" s="38"/>
      <c r="O15" s="38"/>
      <c r="P15" s="52">
        <f t="shared" si="0"/>
        <v>268</v>
      </c>
      <c r="Q15" s="52">
        <f t="shared" si="0"/>
        <v>236.54000000000002</v>
      </c>
      <c r="R15" s="38">
        <v>17</v>
      </c>
      <c r="S15" s="38">
        <v>13.75</v>
      </c>
      <c r="T15" s="38"/>
      <c r="U15" s="38"/>
      <c r="V15" s="38"/>
      <c r="W15" s="38"/>
      <c r="X15" s="38"/>
      <c r="Y15" s="38"/>
      <c r="Z15" s="55">
        <f t="shared" si="1"/>
        <v>17</v>
      </c>
      <c r="AA15" s="55">
        <f t="shared" si="1"/>
        <v>13.75</v>
      </c>
      <c r="AB15" s="11">
        <f t="shared" si="2"/>
        <v>285</v>
      </c>
      <c r="AC15" s="11">
        <f t="shared" si="2"/>
        <v>250.29000000000002</v>
      </c>
      <c r="AD15" s="41">
        <v>759292.75</v>
      </c>
      <c r="AE15" s="42">
        <v>2182</v>
      </c>
      <c r="AF15" s="42"/>
      <c r="AG15" s="42">
        <v>3125.94</v>
      </c>
      <c r="AH15" s="42">
        <v>147337.35999999999</v>
      </c>
      <c r="AI15" s="42">
        <v>65639.839999999997</v>
      </c>
      <c r="AJ15" s="13">
        <f t="shared" si="3"/>
        <v>977577.8899999999</v>
      </c>
      <c r="AK15" s="48">
        <v>42435.45</v>
      </c>
      <c r="AL15" s="48"/>
      <c r="AM15" s="15">
        <f t="shared" si="4"/>
        <v>42435.45</v>
      </c>
      <c r="AN15" s="16">
        <f t="shared" si="5"/>
        <v>1020013.3399999999</v>
      </c>
      <c r="AO15" s="31"/>
    </row>
    <row r="16" spans="1:41" ht="60" x14ac:dyDescent="0.25">
      <c r="A16" s="27" t="s">
        <v>45</v>
      </c>
      <c r="B16" s="54" t="s">
        <v>40</v>
      </c>
      <c r="C16" s="27" t="s">
        <v>35</v>
      </c>
      <c r="D16" s="28">
        <v>636</v>
      </c>
      <c r="E16" s="28">
        <v>585.12609999999995</v>
      </c>
      <c r="F16" s="28">
        <v>276</v>
      </c>
      <c r="G16" s="28">
        <v>260.72669999999999</v>
      </c>
      <c r="H16" s="28">
        <v>714</v>
      </c>
      <c r="I16" s="28">
        <v>684.65229999999997</v>
      </c>
      <c r="J16" s="28">
        <v>86</v>
      </c>
      <c r="K16" s="28">
        <v>85.646799999999999</v>
      </c>
      <c r="L16" s="28">
        <v>7</v>
      </c>
      <c r="M16" s="28">
        <v>6.7838000000000003</v>
      </c>
      <c r="N16" s="28">
        <v>0</v>
      </c>
      <c r="O16" s="28">
        <v>0</v>
      </c>
      <c r="P16" s="52">
        <f t="shared" si="0"/>
        <v>1719</v>
      </c>
      <c r="Q16" s="52">
        <f t="shared" si="0"/>
        <v>1622.9356999999998</v>
      </c>
      <c r="R16" s="28">
        <v>91</v>
      </c>
      <c r="S16" s="28">
        <v>91</v>
      </c>
      <c r="T16" s="28"/>
      <c r="U16" s="28"/>
      <c r="V16" s="28">
        <v>38</v>
      </c>
      <c r="W16" s="28">
        <v>38</v>
      </c>
      <c r="X16" s="28"/>
      <c r="Y16" s="28"/>
      <c r="Z16" s="55">
        <f t="shared" si="1"/>
        <v>129</v>
      </c>
      <c r="AA16" s="55">
        <f t="shared" si="1"/>
        <v>129</v>
      </c>
      <c r="AB16" s="11">
        <f t="shared" si="2"/>
        <v>1848</v>
      </c>
      <c r="AC16" s="11">
        <f t="shared" si="2"/>
        <v>1751.9356999999998</v>
      </c>
      <c r="AD16" s="29">
        <v>4122999.84</v>
      </c>
      <c r="AE16" s="29">
        <v>10942.82</v>
      </c>
      <c r="AF16" s="29">
        <v>0</v>
      </c>
      <c r="AG16" s="29">
        <v>3772.06</v>
      </c>
      <c r="AH16" s="29">
        <v>778509.06</v>
      </c>
      <c r="AI16" s="29">
        <v>331851.90999999997</v>
      </c>
      <c r="AJ16" s="13">
        <f t="shared" si="3"/>
        <v>5248075.6899999995</v>
      </c>
      <c r="AK16" s="30">
        <v>482793.77999999997</v>
      </c>
      <c r="AL16" s="30">
        <v>0</v>
      </c>
      <c r="AM16" s="15">
        <f t="shared" si="4"/>
        <v>482793.77999999997</v>
      </c>
      <c r="AN16" s="16">
        <f t="shared" si="5"/>
        <v>5730869.4699999997</v>
      </c>
      <c r="AO16" s="31"/>
    </row>
    <row r="17" spans="1:41" ht="60" x14ac:dyDescent="0.25">
      <c r="A17" s="27" t="s">
        <v>46</v>
      </c>
      <c r="B17" s="27" t="s">
        <v>37</v>
      </c>
      <c r="C17" s="27" t="s">
        <v>35</v>
      </c>
      <c r="D17" s="28">
        <v>361</v>
      </c>
      <c r="E17" s="28">
        <v>340.1</v>
      </c>
      <c r="F17" s="28">
        <v>491</v>
      </c>
      <c r="G17" s="28">
        <v>468.2</v>
      </c>
      <c r="H17" s="28">
        <v>1401</v>
      </c>
      <c r="I17" s="28">
        <v>1379.3</v>
      </c>
      <c r="J17" s="28">
        <v>176</v>
      </c>
      <c r="K17" s="28">
        <v>170.7</v>
      </c>
      <c r="L17" s="28">
        <v>104</v>
      </c>
      <c r="M17" s="28">
        <v>100.7</v>
      </c>
      <c r="N17" s="28">
        <v>53</v>
      </c>
      <c r="O17" s="28">
        <v>23</v>
      </c>
      <c r="P17" s="52">
        <f t="shared" si="0"/>
        <v>2586</v>
      </c>
      <c r="Q17" s="52">
        <f t="shared" si="0"/>
        <v>2481.9999999999995</v>
      </c>
      <c r="R17" s="28">
        <v>13</v>
      </c>
      <c r="S17" s="28">
        <v>13</v>
      </c>
      <c r="T17" s="28">
        <v>18</v>
      </c>
      <c r="U17" s="28">
        <v>18</v>
      </c>
      <c r="V17" s="28">
        <v>4</v>
      </c>
      <c r="W17" s="28">
        <v>4</v>
      </c>
      <c r="X17" s="28">
        <v>0</v>
      </c>
      <c r="Y17" s="28">
        <v>0</v>
      </c>
      <c r="Z17" s="55">
        <f t="shared" si="1"/>
        <v>35</v>
      </c>
      <c r="AA17" s="55">
        <f t="shared" si="1"/>
        <v>35</v>
      </c>
      <c r="AB17" s="11">
        <f t="shared" si="2"/>
        <v>2621</v>
      </c>
      <c r="AC17" s="11">
        <f t="shared" si="2"/>
        <v>2516.9999999999995</v>
      </c>
      <c r="AD17" s="29">
        <v>7294300</v>
      </c>
      <c r="AE17" s="29">
        <v>517424</v>
      </c>
      <c r="AF17" s="29">
        <v>0</v>
      </c>
      <c r="AG17" s="29">
        <v>28334</v>
      </c>
      <c r="AH17" s="29">
        <v>884329</v>
      </c>
      <c r="AI17" s="29">
        <v>663994</v>
      </c>
      <c r="AJ17" s="13">
        <f t="shared" si="3"/>
        <v>9388381</v>
      </c>
      <c r="AK17" s="30">
        <v>733626</v>
      </c>
      <c r="AL17" s="30">
        <v>8400</v>
      </c>
      <c r="AM17" s="15">
        <f t="shared" si="4"/>
        <v>742026</v>
      </c>
      <c r="AN17" s="16">
        <f t="shared" si="5"/>
        <v>10130407</v>
      </c>
      <c r="AO17" s="31" t="s">
        <v>70</v>
      </c>
    </row>
    <row r="18" spans="1:41" ht="60" x14ac:dyDescent="0.25">
      <c r="A18" s="27" t="s">
        <v>47</v>
      </c>
      <c r="B18" s="54" t="s">
        <v>40</v>
      </c>
      <c r="C18" s="27" t="s">
        <v>35</v>
      </c>
      <c r="D18" s="28">
        <v>6</v>
      </c>
      <c r="E18" s="28">
        <v>4.83</v>
      </c>
      <c r="F18" s="28">
        <v>23</v>
      </c>
      <c r="G18" s="28">
        <v>22.76</v>
      </c>
      <c r="H18" s="28">
        <v>35</v>
      </c>
      <c r="I18" s="28">
        <v>34.409999999999997</v>
      </c>
      <c r="J18" s="28">
        <v>20</v>
      </c>
      <c r="K18" s="28">
        <v>18.07</v>
      </c>
      <c r="L18" s="28"/>
      <c r="M18" s="28"/>
      <c r="N18" s="28"/>
      <c r="O18" s="28"/>
      <c r="P18" s="52">
        <f t="shared" si="0"/>
        <v>84</v>
      </c>
      <c r="Q18" s="52">
        <f t="shared" si="0"/>
        <v>80.069999999999993</v>
      </c>
      <c r="R18" s="28"/>
      <c r="S18" s="28"/>
      <c r="T18" s="28"/>
      <c r="U18" s="28"/>
      <c r="V18" s="28"/>
      <c r="W18" s="28"/>
      <c r="X18" s="28"/>
      <c r="Y18" s="28"/>
      <c r="Z18" s="55">
        <f t="shared" si="1"/>
        <v>0</v>
      </c>
      <c r="AA18" s="55">
        <f t="shared" si="1"/>
        <v>0</v>
      </c>
      <c r="AB18" s="11">
        <f t="shared" si="2"/>
        <v>84</v>
      </c>
      <c r="AC18" s="11">
        <f t="shared" si="2"/>
        <v>80.069999999999993</v>
      </c>
      <c r="AD18" s="29">
        <v>250875.51999999999</v>
      </c>
      <c r="AE18" s="29">
        <v>146.25</v>
      </c>
      <c r="AF18" s="29">
        <v>11428.47</v>
      </c>
      <c r="AG18" s="29">
        <v>74.31</v>
      </c>
      <c r="AH18" s="29">
        <v>47537.73</v>
      </c>
      <c r="AI18" s="29">
        <v>21696.66</v>
      </c>
      <c r="AJ18" s="13">
        <f t="shared" si="3"/>
        <v>331758.93999999994</v>
      </c>
      <c r="AK18" s="30"/>
      <c r="AL18" s="30">
        <v>19776</v>
      </c>
      <c r="AM18" s="15">
        <f t="shared" si="4"/>
        <v>19776</v>
      </c>
      <c r="AN18" s="16">
        <f t="shared" si="5"/>
        <v>351534.93999999994</v>
      </c>
      <c r="AO18" s="31"/>
    </row>
    <row r="19" spans="1:41" ht="60" x14ac:dyDescent="0.25">
      <c r="A19" s="27" t="s">
        <v>48</v>
      </c>
      <c r="B19" s="54" t="s">
        <v>37</v>
      </c>
      <c r="C19" s="27" t="s">
        <v>35</v>
      </c>
      <c r="D19" s="28">
        <v>270</v>
      </c>
      <c r="E19" s="28">
        <v>241.8</v>
      </c>
      <c r="F19" s="28">
        <v>448</v>
      </c>
      <c r="G19" s="28">
        <v>420.1</v>
      </c>
      <c r="H19" s="28">
        <v>1150</v>
      </c>
      <c r="I19" s="28">
        <v>1101.3</v>
      </c>
      <c r="J19" s="28">
        <v>363</v>
      </c>
      <c r="K19" s="28">
        <v>347.8</v>
      </c>
      <c r="L19" s="28">
        <v>22</v>
      </c>
      <c r="M19" s="28">
        <v>21.5</v>
      </c>
      <c r="N19" s="28">
        <v>253</v>
      </c>
      <c r="O19" s="28">
        <v>247.5</v>
      </c>
      <c r="P19" s="52">
        <f t="shared" si="0"/>
        <v>2506</v>
      </c>
      <c r="Q19" s="52">
        <f t="shared" si="0"/>
        <v>2380</v>
      </c>
      <c r="R19" s="28">
        <v>9</v>
      </c>
      <c r="S19" s="28">
        <v>9</v>
      </c>
      <c r="T19" s="28"/>
      <c r="U19" s="28"/>
      <c r="V19" s="28">
        <v>5</v>
      </c>
      <c r="W19" s="28">
        <v>4.43</v>
      </c>
      <c r="X19" s="28"/>
      <c r="Y19" s="28"/>
      <c r="Z19" s="55">
        <f t="shared" si="1"/>
        <v>14</v>
      </c>
      <c r="AA19" s="55">
        <f t="shared" si="1"/>
        <v>13.43</v>
      </c>
      <c r="AB19" s="11">
        <f t="shared" si="2"/>
        <v>2520</v>
      </c>
      <c r="AC19" s="11">
        <f t="shared" si="2"/>
        <v>2393.4299999999998</v>
      </c>
      <c r="AD19" s="29">
        <v>6525586.3429999994</v>
      </c>
      <c r="AE19" s="29">
        <v>163228.28999999998</v>
      </c>
      <c r="AF19" s="29">
        <v>14015.4</v>
      </c>
      <c r="AG19" s="29">
        <v>69406</v>
      </c>
      <c r="AH19" s="29">
        <v>1649332.63</v>
      </c>
      <c r="AI19" s="29">
        <v>520881.05</v>
      </c>
      <c r="AJ19" s="13">
        <f t="shared" si="3"/>
        <v>8942449.7129999995</v>
      </c>
      <c r="AK19" s="30">
        <v>519175.51</v>
      </c>
      <c r="AL19" s="30"/>
      <c r="AM19" s="15">
        <f t="shared" si="4"/>
        <v>519175.51</v>
      </c>
      <c r="AN19" s="16">
        <f t="shared" si="5"/>
        <v>9461625.2229999993</v>
      </c>
      <c r="AO19" s="31"/>
    </row>
    <row r="20" spans="1:41" ht="60" x14ac:dyDescent="0.25">
      <c r="A20" s="27" t="s">
        <v>49</v>
      </c>
      <c r="B20" s="54" t="s">
        <v>37</v>
      </c>
      <c r="C20" s="27" t="s">
        <v>35</v>
      </c>
      <c r="D20" s="38"/>
      <c r="E20" s="38"/>
      <c r="F20" s="38"/>
      <c r="G20" s="38"/>
      <c r="H20" s="38">
        <v>10</v>
      </c>
      <c r="I20" s="38">
        <v>9.61</v>
      </c>
      <c r="J20" s="38">
        <v>3</v>
      </c>
      <c r="K20" s="38">
        <v>2.31</v>
      </c>
      <c r="L20" s="38">
        <v>2</v>
      </c>
      <c r="M20" s="38">
        <v>1.61</v>
      </c>
      <c r="N20" s="38"/>
      <c r="O20" s="38"/>
      <c r="P20" s="52">
        <f t="shared" si="0"/>
        <v>15</v>
      </c>
      <c r="Q20" s="52">
        <f t="shared" si="0"/>
        <v>13.53</v>
      </c>
      <c r="R20" s="38">
        <v>4</v>
      </c>
      <c r="S20" s="38">
        <v>3.75</v>
      </c>
      <c r="T20" s="38"/>
      <c r="U20" s="38"/>
      <c r="V20" s="38"/>
      <c r="W20" s="38"/>
      <c r="X20" s="38"/>
      <c r="Y20" s="38"/>
      <c r="Z20" s="55">
        <f t="shared" si="1"/>
        <v>4</v>
      </c>
      <c r="AA20" s="55">
        <f t="shared" si="1"/>
        <v>3.75</v>
      </c>
      <c r="AB20" s="11">
        <f t="shared" si="2"/>
        <v>19</v>
      </c>
      <c r="AC20" s="11">
        <f t="shared" si="2"/>
        <v>17.28</v>
      </c>
      <c r="AD20" s="41">
        <v>49286.82</v>
      </c>
      <c r="AE20" s="42"/>
      <c r="AF20" s="42"/>
      <c r="AG20" s="42"/>
      <c r="AH20" s="42">
        <v>8059.15</v>
      </c>
      <c r="AI20" s="42">
        <v>4121.05</v>
      </c>
      <c r="AJ20" s="13">
        <f t="shared" si="3"/>
        <v>61467.020000000004</v>
      </c>
      <c r="AK20" s="48">
        <v>12751.54</v>
      </c>
      <c r="AL20" s="30"/>
      <c r="AM20" s="15">
        <f t="shared" si="4"/>
        <v>12751.54</v>
      </c>
      <c r="AN20" s="16">
        <f t="shared" si="5"/>
        <v>74218.559999999998</v>
      </c>
      <c r="AO20" s="31"/>
    </row>
    <row r="21" spans="1:41" ht="60" x14ac:dyDescent="0.25">
      <c r="A21" s="27" t="s">
        <v>50</v>
      </c>
      <c r="B21" s="54" t="s">
        <v>37</v>
      </c>
      <c r="C21" s="27" t="s">
        <v>35</v>
      </c>
      <c r="D21" s="37">
        <v>127</v>
      </c>
      <c r="E21" s="38">
        <v>121</v>
      </c>
      <c r="F21" s="38">
        <v>252</v>
      </c>
      <c r="G21" s="38">
        <v>238</v>
      </c>
      <c r="H21" s="38">
        <v>1007</v>
      </c>
      <c r="I21" s="38">
        <v>985</v>
      </c>
      <c r="J21" s="38">
        <v>333</v>
      </c>
      <c r="K21" s="38">
        <v>323</v>
      </c>
      <c r="L21" s="38">
        <v>30</v>
      </c>
      <c r="M21" s="38">
        <v>28</v>
      </c>
      <c r="N21" s="38">
        <v>96</v>
      </c>
      <c r="O21" s="38">
        <v>95</v>
      </c>
      <c r="P21" s="52">
        <f t="shared" si="0"/>
        <v>1845</v>
      </c>
      <c r="Q21" s="52">
        <f t="shared" si="0"/>
        <v>1790</v>
      </c>
      <c r="R21" s="38">
        <v>11</v>
      </c>
      <c r="S21" s="38">
        <v>10</v>
      </c>
      <c r="T21" s="38">
        <v>1</v>
      </c>
      <c r="U21" s="38">
        <v>1</v>
      </c>
      <c r="V21" s="38">
        <v>8</v>
      </c>
      <c r="W21" s="38">
        <v>8</v>
      </c>
      <c r="X21" s="38"/>
      <c r="Y21" s="38"/>
      <c r="Z21" s="55">
        <f t="shared" si="1"/>
        <v>20</v>
      </c>
      <c r="AA21" s="55">
        <f t="shared" si="1"/>
        <v>19</v>
      </c>
      <c r="AB21" s="11">
        <f t="shared" si="2"/>
        <v>1865</v>
      </c>
      <c r="AC21" s="11">
        <f t="shared" si="2"/>
        <v>1809</v>
      </c>
      <c r="AD21" s="41">
        <v>5160492</v>
      </c>
      <c r="AE21" s="42">
        <v>197118</v>
      </c>
      <c r="AF21" s="42">
        <v>3216</v>
      </c>
      <c r="AG21" s="42">
        <v>148249</v>
      </c>
      <c r="AH21" s="42">
        <v>1341954</v>
      </c>
      <c r="AI21" s="42">
        <v>442885</v>
      </c>
      <c r="AJ21" s="13">
        <f t="shared" si="3"/>
        <v>7293914</v>
      </c>
      <c r="AK21" s="48">
        <v>100000</v>
      </c>
      <c r="AL21" s="48"/>
      <c r="AM21" s="15">
        <f t="shared" si="4"/>
        <v>100000</v>
      </c>
      <c r="AN21" s="16">
        <f t="shared" si="5"/>
        <v>7393914</v>
      </c>
      <c r="AO21" s="31"/>
    </row>
    <row r="22" spans="1:41" ht="60" x14ac:dyDescent="0.25">
      <c r="A22" s="27" t="s">
        <v>65</v>
      </c>
      <c r="B22" s="54" t="s">
        <v>40</v>
      </c>
      <c r="C22" s="27" t="s">
        <v>35</v>
      </c>
      <c r="D22" s="37">
        <v>96</v>
      </c>
      <c r="E22" s="38">
        <v>92.31</v>
      </c>
      <c r="F22" s="38">
        <v>56</v>
      </c>
      <c r="G22" s="38">
        <v>53.8</v>
      </c>
      <c r="H22" s="38">
        <v>677</v>
      </c>
      <c r="I22" s="38">
        <v>660.58</v>
      </c>
      <c r="J22" s="38">
        <v>119</v>
      </c>
      <c r="K22" s="38">
        <v>118.38</v>
      </c>
      <c r="L22" s="38">
        <v>26</v>
      </c>
      <c r="M22" s="38">
        <v>26</v>
      </c>
      <c r="N22" s="38">
        <v>0</v>
      </c>
      <c r="O22" s="38">
        <v>0</v>
      </c>
      <c r="P22" s="52">
        <f t="shared" si="0"/>
        <v>974</v>
      </c>
      <c r="Q22" s="52">
        <f t="shared" si="0"/>
        <v>951.07</v>
      </c>
      <c r="R22" s="38">
        <v>6</v>
      </c>
      <c r="S22" s="38">
        <v>6</v>
      </c>
      <c r="T22" s="38">
        <v>0</v>
      </c>
      <c r="U22" s="38">
        <v>0</v>
      </c>
      <c r="V22" s="38">
        <v>53</v>
      </c>
      <c r="W22" s="38">
        <v>53</v>
      </c>
      <c r="X22" s="38">
        <v>0</v>
      </c>
      <c r="Y22" s="38">
        <v>0</v>
      </c>
      <c r="Z22" s="55">
        <f t="shared" si="1"/>
        <v>59</v>
      </c>
      <c r="AA22" s="55">
        <f t="shared" si="1"/>
        <v>59</v>
      </c>
      <c r="AB22" s="11">
        <f t="shared" si="2"/>
        <v>1033</v>
      </c>
      <c r="AC22" s="11">
        <f t="shared" si="2"/>
        <v>1010.07</v>
      </c>
      <c r="AD22" s="41">
        <v>3209878.83</v>
      </c>
      <c r="AE22" s="42">
        <v>70776.59</v>
      </c>
      <c r="AF22" s="42"/>
      <c r="AG22" s="42">
        <v>1205.51</v>
      </c>
      <c r="AH22" s="42">
        <v>649802.38</v>
      </c>
      <c r="AI22" s="42">
        <v>289517.74</v>
      </c>
      <c r="AJ22" s="13">
        <f t="shared" si="3"/>
        <v>4221181.05</v>
      </c>
      <c r="AK22" s="53">
        <v>613644</v>
      </c>
      <c r="AL22" s="53">
        <v>0</v>
      </c>
      <c r="AM22" s="15">
        <f t="shared" si="4"/>
        <v>613644</v>
      </c>
      <c r="AN22" s="16">
        <f t="shared" si="5"/>
        <v>4834825.05</v>
      </c>
      <c r="AO22" s="31"/>
    </row>
    <row r="23" spans="1:41" ht="60" x14ac:dyDescent="0.25">
      <c r="A23" s="27" t="s">
        <v>51</v>
      </c>
      <c r="B23" s="54" t="s">
        <v>37</v>
      </c>
      <c r="C23" s="27" t="s">
        <v>35</v>
      </c>
      <c r="D23" s="28">
        <v>1835</v>
      </c>
      <c r="E23" s="28">
        <v>1709.91690666666</v>
      </c>
      <c r="F23" s="28">
        <v>727</v>
      </c>
      <c r="G23" s="28">
        <v>695.77690666666604</v>
      </c>
      <c r="H23" s="28">
        <v>111</v>
      </c>
      <c r="I23" s="28">
        <v>107.966666666667</v>
      </c>
      <c r="J23" s="28">
        <v>13</v>
      </c>
      <c r="K23" s="28">
        <v>13</v>
      </c>
      <c r="L23" s="28">
        <v>7</v>
      </c>
      <c r="M23" s="28">
        <v>7</v>
      </c>
      <c r="N23" s="28">
        <v>7</v>
      </c>
      <c r="O23" s="28">
        <v>0.96000000000000196</v>
      </c>
      <c r="P23" s="52">
        <f t="shared" si="0"/>
        <v>2700</v>
      </c>
      <c r="Q23" s="52">
        <f t="shared" si="0"/>
        <v>2534.6204799999932</v>
      </c>
      <c r="R23" s="28">
        <v>271</v>
      </c>
      <c r="S23" s="28">
        <v>271</v>
      </c>
      <c r="T23" s="28"/>
      <c r="U23" s="28"/>
      <c r="V23" s="28">
        <v>24</v>
      </c>
      <c r="W23" s="28">
        <v>24</v>
      </c>
      <c r="X23" s="28"/>
      <c r="Y23" s="28"/>
      <c r="Z23" s="55">
        <f t="shared" si="1"/>
        <v>295</v>
      </c>
      <c r="AA23" s="55">
        <f t="shared" si="1"/>
        <v>295</v>
      </c>
      <c r="AB23" s="11">
        <f t="shared" si="2"/>
        <v>2995</v>
      </c>
      <c r="AC23" s="11">
        <f t="shared" si="2"/>
        <v>2829.6204799999932</v>
      </c>
      <c r="AD23" s="29">
        <v>4443333.9800001075</v>
      </c>
      <c r="AE23" s="29">
        <v>129914.81999999953</v>
      </c>
      <c r="AF23" s="29">
        <v>6980.04</v>
      </c>
      <c r="AG23" s="29">
        <v>161975.58000000013</v>
      </c>
      <c r="AH23" s="29">
        <v>313315.19000000134</v>
      </c>
      <c r="AI23" s="29">
        <v>344539.81999999884</v>
      </c>
      <c r="AJ23" s="13">
        <f t="shared" si="3"/>
        <v>5400059.4300001068</v>
      </c>
      <c r="AK23" s="30">
        <v>655737</v>
      </c>
      <c r="AL23" s="30">
        <v>0</v>
      </c>
      <c r="AM23" s="15">
        <f t="shared" si="4"/>
        <v>655737</v>
      </c>
      <c r="AN23" s="16">
        <f t="shared" si="5"/>
        <v>6055796.4300001068</v>
      </c>
      <c r="AO23" s="31"/>
    </row>
    <row r="24" spans="1:41" ht="60" x14ac:dyDescent="0.25">
      <c r="A24" s="27" t="s">
        <v>66</v>
      </c>
      <c r="B24" s="54" t="s">
        <v>37</v>
      </c>
      <c r="C24" s="27" t="s">
        <v>35</v>
      </c>
      <c r="D24" s="28"/>
      <c r="E24" s="28"/>
      <c r="F24" s="28">
        <v>59</v>
      </c>
      <c r="G24" s="28">
        <v>59</v>
      </c>
      <c r="H24" s="28">
        <v>60</v>
      </c>
      <c r="I24" s="28">
        <v>60</v>
      </c>
      <c r="J24" s="28">
        <v>150</v>
      </c>
      <c r="K24" s="28">
        <v>150</v>
      </c>
      <c r="L24" s="28">
        <v>6</v>
      </c>
      <c r="M24" s="28">
        <v>6</v>
      </c>
      <c r="N24" s="28">
        <v>2</v>
      </c>
      <c r="O24" s="28">
        <v>2</v>
      </c>
      <c r="P24" s="52">
        <f t="shared" si="0"/>
        <v>277</v>
      </c>
      <c r="Q24" s="52">
        <f t="shared" si="0"/>
        <v>277</v>
      </c>
      <c r="R24" s="28">
        <v>24</v>
      </c>
      <c r="S24" s="28">
        <v>24</v>
      </c>
      <c r="T24" s="28">
        <v>13</v>
      </c>
      <c r="U24" s="28">
        <v>13</v>
      </c>
      <c r="V24" s="28"/>
      <c r="W24" s="28"/>
      <c r="X24" s="28"/>
      <c r="Y24" s="28"/>
      <c r="Z24" s="55">
        <f t="shared" si="1"/>
        <v>37</v>
      </c>
      <c r="AA24" s="55">
        <f t="shared" si="1"/>
        <v>37</v>
      </c>
      <c r="AB24" s="11">
        <f t="shared" si="2"/>
        <v>314</v>
      </c>
      <c r="AC24" s="11">
        <f t="shared" si="2"/>
        <v>314</v>
      </c>
      <c r="AD24" s="29">
        <v>881161.1</v>
      </c>
      <c r="AE24" s="29">
        <v>187260.2</v>
      </c>
      <c r="AF24" s="29"/>
      <c r="AG24" s="29"/>
      <c r="AH24" s="29">
        <v>219673.82</v>
      </c>
      <c r="AI24" s="29">
        <v>110934.95</v>
      </c>
      <c r="AJ24" s="13">
        <f t="shared" si="3"/>
        <v>1399030.07</v>
      </c>
      <c r="AK24" s="30">
        <v>276607.08</v>
      </c>
      <c r="AL24" s="30"/>
      <c r="AM24" s="15">
        <f t="shared" si="4"/>
        <v>276607.08</v>
      </c>
      <c r="AN24" s="16">
        <f t="shared" si="5"/>
        <v>1675637.1500000001</v>
      </c>
      <c r="AO24" s="31"/>
    </row>
    <row r="25" spans="1:41" ht="60" x14ac:dyDescent="0.25">
      <c r="A25" s="27" t="s">
        <v>52</v>
      </c>
      <c r="B25" s="54" t="s">
        <v>37</v>
      </c>
      <c r="C25" s="27" t="s">
        <v>35</v>
      </c>
      <c r="D25" s="37">
        <v>25</v>
      </c>
      <c r="E25" s="38">
        <v>25</v>
      </c>
      <c r="F25" s="38">
        <v>9</v>
      </c>
      <c r="G25" s="38">
        <v>8.8000000000000007</v>
      </c>
      <c r="H25" s="38">
        <v>61</v>
      </c>
      <c r="I25" s="38">
        <v>59.5</v>
      </c>
      <c r="J25" s="38">
        <v>12</v>
      </c>
      <c r="K25" s="38">
        <v>11.6</v>
      </c>
      <c r="L25" s="38">
        <v>6</v>
      </c>
      <c r="M25" s="38">
        <v>6</v>
      </c>
      <c r="N25" s="38"/>
      <c r="O25" s="38"/>
      <c r="P25" s="52">
        <f t="shared" si="0"/>
        <v>113</v>
      </c>
      <c r="Q25" s="52">
        <f t="shared" si="0"/>
        <v>110.89999999999999</v>
      </c>
      <c r="R25" s="38"/>
      <c r="S25" s="38"/>
      <c r="T25" s="38"/>
      <c r="U25" s="38"/>
      <c r="V25" s="38">
        <v>1</v>
      </c>
      <c r="W25" s="38">
        <v>0.6</v>
      </c>
      <c r="X25" s="38"/>
      <c r="Y25" s="38"/>
      <c r="Z25" s="55">
        <f t="shared" si="1"/>
        <v>1</v>
      </c>
      <c r="AA25" s="55">
        <f t="shared" si="1"/>
        <v>0.6</v>
      </c>
      <c r="AB25" s="11">
        <f t="shared" si="2"/>
        <v>114</v>
      </c>
      <c r="AC25" s="11">
        <f t="shared" si="2"/>
        <v>111.49999999999999</v>
      </c>
      <c r="AD25" s="41">
        <v>342784.82</v>
      </c>
      <c r="AE25" s="42"/>
      <c r="AF25" s="42"/>
      <c r="AG25" s="42"/>
      <c r="AH25" s="42">
        <v>65937.320000000007</v>
      </c>
      <c r="AI25" s="42">
        <v>29179.02</v>
      </c>
      <c r="AJ25" s="13">
        <f t="shared" si="3"/>
        <v>437901.16000000003</v>
      </c>
      <c r="AK25" s="48">
        <v>9263.51</v>
      </c>
      <c r="AL25" s="48"/>
      <c r="AM25" s="15">
        <f t="shared" si="4"/>
        <v>9263.51</v>
      </c>
      <c r="AN25" s="16">
        <f t="shared" si="5"/>
        <v>447164.67000000004</v>
      </c>
      <c r="AO25" s="31"/>
    </row>
    <row r="26" spans="1:41" ht="60" x14ac:dyDescent="0.25">
      <c r="A26" s="27" t="s">
        <v>53</v>
      </c>
      <c r="B26" s="54" t="s">
        <v>40</v>
      </c>
      <c r="C26" s="27" t="s">
        <v>35</v>
      </c>
      <c r="D26" s="28">
        <v>233</v>
      </c>
      <c r="E26" s="28">
        <v>206.08</v>
      </c>
      <c r="F26" s="28">
        <v>248</v>
      </c>
      <c r="G26" s="28">
        <v>234.96</v>
      </c>
      <c r="H26" s="28">
        <v>297</v>
      </c>
      <c r="I26" s="28">
        <v>288.23</v>
      </c>
      <c r="J26" s="28">
        <v>235</v>
      </c>
      <c r="K26" s="28">
        <v>220.45</v>
      </c>
      <c r="L26" s="28">
        <v>27</v>
      </c>
      <c r="M26" s="28">
        <v>27</v>
      </c>
      <c r="N26" s="28"/>
      <c r="O26" s="28"/>
      <c r="P26" s="52">
        <f t="shared" si="0"/>
        <v>1040</v>
      </c>
      <c r="Q26" s="52">
        <f t="shared" si="0"/>
        <v>976.72</v>
      </c>
      <c r="R26" s="28">
        <v>14</v>
      </c>
      <c r="S26" s="28">
        <v>14</v>
      </c>
      <c r="T26" s="28"/>
      <c r="U26" s="28"/>
      <c r="V26" s="28">
        <v>23</v>
      </c>
      <c r="W26" s="28">
        <v>23</v>
      </c>
      <c r="X26" s="28"/>
      <c r="Y26" s="28"/>
      <c r="Z26" s="55">
        <f t="shared" si="1"/>
        <v>37</v>
      </c>
      <c r="AA26" s="55">
        <f t="shared" si="1"/>
        <v>37</v>
      </c>
      <c r="AB26" s="11">
        <f t="shared" si="2"/>
        <v>1077</v>
      </c>
      <c r="AC26" s="11">
        <f t="shared" si="2"/>
        <v>1013.72</v>
      </c>
      <c r="AD26" s="29">
        <v>2506151</v>
      </c>
      <c r="AE26" s="29">
        <v>109170</v>
      </c>
      <c r="AF26" s="29">
        <v>1859</v>
      </c>
      <c r="AG26" s="29">
        <v>88768</v>
      </c>
      <c r="AH26" s="29">
        <v>524827</v>
      </c>
      <c r="AI26" s="29">
        <v>321708</v>
      </c>
      <c r="AJ26" s="13">
        <f t="shared" si="3"/>
        <v>3552483</v>
      </c>
      <c r="AK26" s="30">
        <v>336186</v>
      </c>
      <c r="AL26" s="30">
        <v>47001</v>
      </c>
      <c r="AM26" s="15">
        <f t="shared" si="4"/>
        <v>383187</v>
      </c>
      <c r="AN26" s="16">
        <f t="shared" si="5"/>
        <v>3935670</v>
      </c>
      <c r="AO26" s="31"/>
    </row>
    <row r="27" spans="1:41" ht="60" x14ac:dyDescent="0.25">
      <c r="A27" s="27" t="s">
        <v>54</v>
      </c>
      <c r="B27" s="54" t="s">
        <v>40</v>
      </c>
      <c r="C27" s="27" t="s">
        <v>35</v>
      </c>
      <c r="D27" s="28">
        <v>0</v>
      </c>
      <c r="E27" s="28">
        <v>0</v>
      </c>
      <c r="F27" s="28">
        <v>7</v>
      </c>
      <c r="G27" s="28">
        <v>7</v>
      </c>
      <c r="H27" s="28">
        <v>20</v>
      </c>
      <c r="I27" s="28">
        <v>20</v>
      </c>
      <c r="J27" s="28">
        <v>23</v>
      </c>
      <c r="K27" s="28">
        <v>22.8</v>
      </c>
      <c r="L27" s="28">
        <v>6</v>
      </c>
      <c r="M27" s="28">
        <v>5.6</v>
      </c>
      <c r="N27" s="28"/>
      <c r="O27" s="28"/>
      <c r="P27" s="52">
        <f t="shared" si="0"/>
        <v>56</v>
      </c>
      <c r="Q27" s="52">
        <f t="shared" si="0"/>
        <v>55.4</v>
      </c>
      <c r="R27" s="28"/>
      <c r="S27" s="28"/>
      <c r="T27" s="28"/>
      <c r="U27" s="28"/>
      <c r="V27" s="28"/>
      <c r="W27" s="28"/>
      <c r="X27" s="28"/>
      <c r="Y27" s="28"/>
      <c r="Z27" s="55">
        <f t="shared" si="1"/>
        <v>0</v>
      </c>
      <c r="AA27" s="55">
        <f t="shared" si="1"/>
        <v>0</v>
      </c>
      <c r="AB27" s="11">
        <f t="shared" si="2"/>
        <v>56</v>
      </c>
      <c r="AC27" s="11">
        <f t="shared" si="2"/>
        <v>55.4</v>
      </c>
      <c r="AD27" s="29">
        <v>190258.79</v>
      </c>
      <c r="AE27" s="29">
        <v>1228.71</v>
      </c>
      <c r="AF27" s="29">
        <v>0</v>
      </c>
      <c r="AG27" s="29">
        <v>0</v>
      </c>
      <c r="AH27" s="29">
        <v>35608.199999999997</v>
      </c>
      <c r="AI27" s="29">
        <v>15214.98</v>
      </c>
      <c r="AJ27" s="13">
        <f t="shared" si="3"/>
        <v>242310.68000000002</v>
      </c>
      <c r="AK27" s="30"/>
      <c r="AL27" s="30"/>
      <c r="AM27" s="15">
        <f t="shared" si="4"/>
        <v>0</v>
      </c>
      <c r="AN27" s="16">
        <f t="shared" si="5"/>
        <v>242310.68000000002</v>
      </c>
      <c r="AO27" s="31"/>
    </row>
    <row r="28" spans="1:41" ht="60" x14ac:dyDescent="0.25">
      <c r="A28" s="27" t="s">
        <v>55</v>
      </c>
      <c r="B28" s="54" t="s">
        <v>37</v>
      </c>
      <c r="C28" s="27" t="s">
        <v>35</v>
      </c>
      <c r="D28" s="28">
        <v>54</v>
      </c>
      <c r="E28" s="28">
        <v>51.17</v>
      </c>
      <c r="F28" s="28">
        <v>92</v>
      </c>
      <c r="G28" s="28">
        <v>90.58</v>
      </c>
      <c r="H28" s="28">
        <v>353</v>
      </c>
      <c r="I28" s="28">
        <v>348.99</v>
      </c>
      <c r="J28" s="28">
        <v>120</v>
      </c>
      <c r="K28" s="28">
        <v>118.73</v>
      </c>
      <c r="L28" s="28">
        <v>10</v>
      </c>
      <c r="M28" s="28">
        <v>9.6</v>
      </c>
      <c r="N28" s="28">
        <v>19</v>
      </c>
      <c r="O28" s="28">
        <v>19</v>
      </c>
      <c r="P28" s="52">
        <f t="shared" si="0"/>
        <v>648</v>
      </c>
      <c r="Q28" s="52">
        <f t="shared" si="0"/>
        <v>638.07000000000005</v>
      </c>
      <c r="R28" s="28">
        <v>3</v>
      </c>
      <c r="S28" s="28">
        <v>3</v>
      </c>
      <c r="T28" s="28">
        <v>0</v>
      </c>
      <c r="U28" s="28">
        <v>0</v>
      </c>
      <c r="V28" s="28">
        <v>446</v>
      </c>
      <c r="W28" s="28">
        <v>446</v>
      </c>
      <c r="X28" s="28">
        <v>0</v>
      </c>
      <c r="Y28" s="28">
        <v>0</v>
      </c>
      <c r="Z28" s="55">
        <f t="shared" si="1"/>
        <v>449</v>
      </c>
      <c r="AA28" s="55">
        <f t="shared" si="1"/>
        <v>449</v>
      </c>
      <c r="AB28" s="11">
        <f t="shared" si="2"/>
        <v>1097</v>
      </c>
      <c r="AC28" s="11">
        <f t="shared" si="2"/>
        <v>1087.0700000000002</v>
      </c>
      <c r="AD28" s="29">
        <v>2250407</v>
      </c>
      <c r="AE28" s="29">
        <v>0</v>
      </c>
      <c r="AF28" s="29">
        <v>65863</v>
      </c>
      <c r="AG28" s="29">
        <v>66897</v>
      </c>
      <c r="AH28" s="29">
        <v>328908</v>
      </c>
      <c r="AI28" s="29">
        <v>214444</v>
      </c>
      <c r="AJ28" s="13">
        <f t="shared" si="3"/>
        <v>2926519</v>
      </c>
      <c r="AK28" s="30">
        <v>1679535</v>
      </c>
      <c r="AL28" s="30">
        <v>0</v>
      </c>
      <c r="AM28" s="15">
        <f t="shared" si="4"/>
        <v>1679535</v>
      </c>
      <c r="AN28" s="16">
        <f t="shared" si="5"/>
        <v>4606054</v>
      </c>
      <c r="AO28" s="31" t="s">
        <v>56</v>
      </c>
    </row>
    <row r="29" spans="1:41" ht="60" x14ac:dyDescent="0.25">
      <c r="A29" s="27" t="s">
        <v>67</v>
      </c>
      <c r="B29" s="54" t="s">
        <v>57</v>
      </c>
      <c r="C29" s="27" t="s">
        <v>35</v>
      </c>
      <c r="D29" s="37">
        <v>33</v>
      </c>
      <c r="E29" s="38">
        <v>29</v>
      </c>
      <c r="F29" s="38">
        <v>557</v>
      </c>
      <c r="G29" s="38">
        <v>544.4</v>
      </c>
      <c r="H29" s="38">
        <v>451</v>
      </c>
      <c r="I29" s="38">
        <v>442.5</v>
      </c>
      <c r="J29" s="38">
        <v>150</v>
      </c>
      <c r="K29" s="38">
        <v>147.69999999999999</v>
      </c>
      <c r="L29" s="38">
        <v>4</v>
      </c>
      <c r="M29" s="38">
        <v>4</v>
      </c>
      <c r="N29" s="38">
        <v>3</v>
      </c>
      <c r="O29" s="38">
        <v>0.73</v>
      </c>
      <c r="P29" s="52">
        <f t="shared" si="0"/>
        <v>1198</v>
      </c>
      <c r="Q29" s="52">
        <f t="shared" si="0"/>
        <v>1168.33</v>
      </c>
      <c r="R29" s="38">
        <v>40</v>
      </c>
      <c r="S29" s="38">
        <v>40</v>
      </c>
      <c r="T29" s="38">
        <v>5</v>
      </c>
      <c r="U29" s="38">
        <v>5</v>
      </c>
      <c r="V29" s="38">
        <v>49</v>
      </c>
      <c r="W29" s="38">
        <v>49</v>
      </c>
      <c r="X29" s="38"/>
      <c r="Y29" s="38"/>
      <c r="Z29" s="55">
        <f t="shared" si="1"/>
        <v>94</v>
      </c>
      <c r="AA29" s="55">
        <f t="shared" si="1"/>
        <v>94</v>
      </c>
      <c r="AB29" s="11">
        <f t="shared" si="2"/>
        <v>1292</v>
      </c>
      <c r="AC29" s="11">
        <f t="shared" si="2"/>
        <v>1262.33</v>
      </c>
      <c r="AD29" s="41">
        <v>3199466</v>
      </c>
      <c r="AE29" s="42">
        <v>169447</v>
      </c>
      <c r="AF29" s="42">
        <v>1061099</v>
      </c>
      <c r="AG29" s="42">
        <v>16357</v>
      </c>
      <c r="AH29" s="42">
        <v>626193</v>
      </c>
      <c r="AI29" s="42">
        <v>403793</v>
      </c>
      <c r="AJ29" s="13">
        <f t="shared" si="3"/>
        <v>5476355</v>
      </c>
      <c r="AK29" s="53">
        <v>921162.93</v>
      </c>
      <c r="AL29" s="53"/>
      <c r="AM29" s="15">
        <f t="shared" si="4"/>
        <v>921162.93</v>
      </c>
      <c r="AN29" s="16">
        <f t="shared" si="5"/>
        <v>6397517.9299999997</v>
      </c>
      <c r="AO29" s="31"/>
    </row>
    <row r="30" spans="1:41" ht="60" x14ac:dyDescent="0.25">
      <c r="A30" s="27" t="s">
        <v>58</v>
      </c>
      <c r="B30" s="54" t="s">
        <v>40</v>
      </c>
      <c r="C30" s="27" t="s">
        <v>35</v>
      </c>
      <c r="D30" s="28"/>
      <c r="E30" s="28"/>
      <c r="F30" s="28"/>
      <c r="G30" s="28"/>
      <c r="H30" s="28"/>
      <c r="I30" s="28"/>
      <c r="J30" s="28"/>
      <c r="K30" s="28"/>
      <c r="L30" s="28">
        <v>2</v>
      </c>
      <c r="M30" s="28">
        <v>2</v>
      </c>
      <c r="N30" s="28">
        <v>2049</v>
      </c>
      <c r="O30" s="28">
        <v>1972</v>
      </c>
      <c r="P30" s="52">
        <f t="shared" si="0"/>
        <v>2051</v>
      </c>
      <c r="Q30" s="52">
        <f t="shared" si="0"/>
        <v>1974</v>
      </c>
      <c r="R30" s="28">
        <v>62</v>
      </c>
      <c r="S30" s="28">
        <v>62</v>
      </c>
      <c r="T30" s="28"/>
      <c r="U30" s="28"/>
      <c r="V30" s="28">
        <v>17</v>
      </c>
      <c r="W30" s="28">
        <v>17</v>
      </c>
      <c r="X30" s="28"/>
      <c r="Y30" s="28"/>
      <c r="Z30" s="55">
        <f t="shared" si="1"/>
        <v>79</v>
      </c>
      <c r="AA30" s="55">
        <f t="shared" si="1"/>
        <v>79</v>
      </c>
      <c r="AB30" s="11">
        <f t="shared" si="2"/>
        <v>2130</v>
      </c>
      <c r="AC30" s="11">
        <f t="shared" si="2"/>
        <v>2053</v>
      </c>
      <c r="AD30" s="29">
        <v>5246118</v>
      </c>
      <c r="AE30" s="29">
        <v>364978</v>
      </c>
      <c r="AF30" s="29">
        <v>880</v>
      </c>
      <c r="AG30" s="29">
        <v>162499</v>
      </c>
      <c r="AH30" s="29">
        <v>1068184</v>
      </c>
      <c r="AI30" s="29">
        <v>739471</v>
      </c>
      <c r="AJ30" s="13">
        <f t="shared" si="3"/>
        <v>7582130</v>
      </c>
      <c r="AK30" s="30">
        <v>405000</v>
      </c>
      <c r="AL30" s="30"/>
      <c r="AM30" s="15">
        <f t="shared" si="4"/>
        <v>405000</v>
      </c>
      <c r="AN30" s="16">
        <f t="shared" si="5"/>
        <v>7987130</v>
      </c>
      <c r="AO30" s="31"/>
    </row>
    <row r="31" spans="1:41" x14ac:dyDescent="0.25">
      <c r="A31" s="18"/>
      <c r="B31" s="18"/>
      <c r="C31" s="18"/>
      <c r="D31" s="9"/>
      <c r="E31" s="9"/>
      <c r="F31" s="9"/>
      <c r="G31" s="9"/>
      <c r="H31" s="9"/>
      <c r="I31" s="9"/>
      <c r="J31" s="9"/>
      <c r="K31" s="9"/>
      <c r="L31" s="9"/>
      <c r="M31" s="9"/>
      <c r="N31" s="9"/>
      <c r="O31" s="9"/>
      <c r="P31" s="19"/>
      <c r="Q31" s="19"/>
      <c r="R31" s="9"/>
      <c r="S31" s="9"/>
      <c r="T31" s="9"/>
      <c r="U31" s="9"/>
      <c r="V31" s="9"/>
      <c r="W31" s="9"/>
      <c r="X31" s="9"/>
      <c r="Y31" s="9"/>
      <c r="Z31" s="10"/>
      <c r="AA31" s="10"/>
      <c r="AB31" s="11"/>
      <c r="AC31" s="11"/>
      <c r="AD31" s="12"/>
      <c r="AE31" s="12"/>
      <c r="AF31" s="12"/>
      <c r="AG31" s="12"/>
      <c r="AH31" s="12"/>
      <c r="AI31" s="12"/>
      <c r="AJ31" s="13"/>
      <c r="AK31" s="14"/>
      <c r="AL31" s="14"/>
      <c r="AM31" s="15"/>
      <c r="AN31" s="16"/>
      <c r="AO31" s="17"/>
    </row>
    <row r="32" spans="1:41" x14ac:dyDescent="0.25">
      <c r="A32" s="18"/>
      <c r="B32" s="18"/>
      <c r="C32" s="18"/>
      <c r="D32" s="9"/>
      <c r="E32" s="9"/>
      <c r="F32" s="9"/>
      <c r="G32" s="9"/>
      <c r="H32" s="9"/>
      <c r="I32" s="9"/>
      <c r="J32" s="9"/>
      <c r="K32" s="9"/>
      <c r="L32" s="9"/>
      <c r="M32" s="9"/>
      <c r="N32" s="9"/>
      <c r="O32" s="9"/>
      <c r="P32" s="19"/>
      <c r="Q32" s="19"/>
      <c r="R32" s="9"/>
      <c r="S32" s="9"/>
      <c r="T32" s="9"/>
      <c r="U32" s="9"/>
      <c r="V32" s="9"/>
      <c r="W32" s="9"/>
      <c r="X32" s="9"/>
      <c r="Y32" s="9"/>
      <c r="Z32" s="10"/>
      <c r="AA32" s="10"/>
      <c r="AB32" s="11"/>
      <c r="AC32" s="11"/>
      <c r="AD32" s="12"/>
      <c r="AE32" s="12"/>
      <c r="AF32" s="12"/>
      <c r="AG32" s="12"/>
      <c r="AH32" s="12"/>
      <c r="AI32" s="12"/>
      <c r="AJ32" s="13"/>
      <c r="AK32" s="14"/>
      <c r="AL32" s="14"/>
      <c r="AM32" s="15"/>
      <c r="AN32" s="16"/>
      <c r="AO32" s="17"/>
    </row>
    <row r="33" spans="1:41" x14ac:dyDescent="0.25">
      <c r="A33" s="18"/>
      <c r="B33" s="18"/>
      <c r="C33" s="18"/>
      <c r="D33" s="9"/>
      <c r="E33" s="9"/>
      <c r="F33" s="9"/>
      <c r="G33" s="9"/>
      <c r="H33" s="9"/>
      <c r="I33" s="9"/>
      <c r="J33" s="9"/>
      <c r="K33" s="9"/>
      <c r="L33" s="9"/>
      <c r="M33" s="9"/>
      <c r="N33" s="9"/>
      <c r="O33" s="9"/>
      <c r="P33" s="19"/>
      <c r="Q33" s="19"/>
      <c r="R33" s="9"/>
      <c r="S33" s="9"/>
      <c r="T33" s="9"/>
      <c r="U33" s="9"/>
      <c r="V33" s="9"/>
      <c r="W33" s="9"/>
      <c r="X33" s="9"/>
      <c r="Y33" s="9"/>
      <c r="Z33" s="10"/>
      <c r="AA33" s="10"/>
      <c r="AB33" s="11"/>
      <c r="AC33" s="11"/>
      <c r="AD33" s="12"/>
      <c r="AE33" s="12"/>
      <c r="AF33" s="12"/>
      <c r="AG33" s="12"/>
      <c r="AH33" s="12"/>
      <c r="AI33" s="12"/>
      <c r="AJ33" s="13"/>
      <c r="AK33" s="14"/>
      <c r="AL33" s="14"/>
      <c r="AM33" s="15"/>
      <c r="AN33" s="16"/>
      <c r="AO33" s="17"/>
    </row>
    <row r="34" spans="1:41" x14ac:dyDescent="0.25">
      <c r="A34" s="18"/>
      <c r="B34" s="18"/>
      <c r="C34" s="18"/>
      <c r="D34" s="9"/>
      <c r="E34" s="9"/>
      <c r="F34" s="9"/>
      <c r="G34" s="9"/>
      <c r="H34" s="9"/>
      <c r="I34" s="9"/>
      <c r="J34" s="9"/>
      <c r="K34" s="9"/>
      <c r="L34" s="9"/>
      <c r="M34" s="9"/>
      <c r="N34" s="9"/>
      <c r="O34" s="9"/>
      <c r="P34" s="19"/>
      <c r="Q34" s="19"/>
      <c r="R34" s="9"/>
      <c r="S34" s="9"/>
      <c r="T34" s="9"/>
      <c r="U34" s="9"/>
      <c r="V34" s="9"/>
      <c r="W34" s="9"/>
      <c r="X34" s="9"/>
      <c r="Y34" s="9"/>
      <c r="Z34" s="10"/>
      <c r="AA34" s="10"/>
      <c r="AB34" s="11"/>
      <c r="AC34" s="11"/>
      <c r="AD34" s="12"/>
      <c r="AE34" s="12"/>
      <c r="AF34" s="12"/>
      <c r="AG34" s="12"/>
      <c r="AH34" s="12"/>
      <c r="AI34" s="12"/>
      <c r="AJ34" s="13"/>
      <c r="AK34" s="14"/>
      <c r="AL34" s="14"/>
      <c r="AM34" s="15"/>
      <c r="AN34" s="16"/>
      <c r="AO34" s="17"/>
    </row>
    <row r="35" spans="1:41" x14ac:dyDescent="0.25">
      <c r="A35" s="18"/>
      <c r="B35" s="18"/>
      <c r="C35" s="18"/>
      <c r="D35" s="9"/>
      <c r="E35" s="9"/>
      <c r="F35" s="9"/>
      <c r="G35" s="9"/>
      <c r="H35" s="9"/>
      <c r="I35" s="9"/>
      <c r="J35" s="9"/>
      <c r="K35" s="9"/>
      <c r="L35" s="9"/>
      <c r="M35" s="9"/>
      <c r="N35" s="9"/>
      <c r="O35" s="9"/>
      <c r="P35" s="19"/>
      <c r="Q35" s="19"/>
      <c r="R35" s="9"/>
      <c r="S35" s="9"/>
      <c r="T35" s="9"/>
      <c r="U35" s="9"/>
      <c r="V35" s="9"/>
      <c r="W35" s="9"/>
      <c r="X35" s="9"/>
      <c r="Y35" s="9"/>
      <c r="Z35" s="10"/>
      <c r="AA35" s="10"/>
      <c r="AB35" s="11"/>
      <c r="AC35" s="11"/>
      <c r="AD35" s="12"/>
      <c r="AE35" s="12"/>
      <c r="AF35" s="12"/>
      <c r="AG35" s="12"/>
      <c r="AH35" s="12"/>
      <c r="AI35" s="12"/>
      <c r="AJ35" s="13"/>
      <c r="AK35" s="14"/>
      <c r="AL35" s="14"/>
      <c r="AM35" s="15"/>
      <c r="AN35" s="16"/>
      <c r="AO35" s="17"/>
    </row>
    <row r="36" spans="1:41" x14ac:dyDescent="0.25">
      <c r="A36" s="18"/>
      <c r="B36" s="18"/>
      <c r="C36" s="18"/>
      <c r="D36" s="9"/>
      <c r="E36" s="9"/>
      <c r="F36" s="9"/>
      <c r="G36" s="9"/>
      <c r="H36" s="9"/>
      <c r="I36" s="9"/>
      <c r="J36" s="9"/>
      <c r="K36" s="9"/>
      <c r="L36" s="9"/>
      <c r="M36" s="9"/>
      <c r="N36" s="9"/>
      <c r="O36" s="9"/>
      <c r="P36" s="19"/>
      <c r="Q36" s="19"/>
      <c r="R36" s="9"/>
      <c r="S36" s="9"/>
      <c r="T36" s="9"/>
      <c r="U36" s="9"/>
      <c r="V36" s="9"/>
      <c r="W36" s="9"/>
      <c r="X36" s="9"/>
      <c r="Y36" s="9"/>
      <c r="Z36" s="10"/>
      <c r="AA36" s="10"/>
      <c r="AB36" s="11"/>
      <c r="AC36" s="11"/>
      <c r="AD36" s="12"/>
      <c r="AE36" s="12"/>
      <c r="AF36" s="12"/>
      <c r="AG36" s="12"/>
      <c r="AH36" s="12"/>
      <c r="AI36" s="12"/>
      <c r="AJ36" s="13"/>
      <c r="AK36" s="14"/>
      <c r="AL36" s="14"/>
      <c r="AM36" s="15"/>
      <c r="AN36" s="16"/>
      <c r="AO36" s="17"/>
    </row>
    <row r="37" spans="1:41" x14ac:dyDescent="0.25">
      <c r="A37" s="18"/>
      <c r="B37" s="18"/>
      <c r="C37" s="18"/>
      <c r="D37" s="9"/>
      <c r="E37" s="9"/>
      <c r="F37" s="9"/>
      <c r="G37" s="9"/>
      <c r="H37" s="9"/>
      <c r="I37" s="9"/>
      <c r="J37" s="9"/>
      <c r="K37" s="9"/>
      <c r="L37" s="9"/>
      <c r="M37" s="9"/>
      <c r="N37" s="9"/>
      <c r="O37" s="9"/>
      <c r="P37" s="19"/>
      <c r="Q37" s="19"/>
      <c r="R37" s="9"/>
      <c r="S37" s="9"/>
      <c r="T37" s="9"/>
      <c r="U37" s="9"/>
      <c r="V37" s="9"/>
      <c r="W37" s="9"/>
      <c r="X37" s="9"/>
      <c r="Y37" s="9"/>
      <c r="Z37" s="10"/>
      <c r="AA37" s="10"/>
      <c r="AB37" s="11"/>
      <c r="AC37" s="11"/>
      <c r="AD37" s="12"/>
      <c r="AE37" s="12"/>
      <c r="AF37" s="12"/>
      <c r="AG37" s="12"/>
      <c r="AH37" s="12"/>
      <c r="AI37" s="12"/>
      <c r="AJ37" s="13"/>
      <c r="AK37" s="14"/>
      <c r="AL37" s="14"/>
      <c r="AM37" s="15"/>
      <c r="AN37" s="16"/>
      <c r="AO37" s="17"/>
    </row>
    <row r="38" spans="1:41" x14ac:dyDescent="0.25">
      <c r="A38" s="18"/>
      <c r="B38" s="18"/>
      <c r="C38" s="18"/>
      <c r="D38" s="9"/>
      <c r="E38" s="9"/>
      <c r="F38" s="9"/>
      <c r="G38" s="9"/>
      <c r="H38" s="9"/>
      <c r="I38" s="9"/>
      <c r="J38" s="9"/>
      <c r="K38" s="9"/>
      <c r="L38" s="9"/>
      <c r="M38" s="9"/>
      <c r="N38" s="9"/>
      <c r="O38" s="9"/>
      <c r="P38" s="19"/>
      <c r="Q38" s="19"/>
      <c r="R38" s="9"/>
      <c r="S38" s="9"/>
      <c r="T38" s="9"/>
      <c r="U38" s="9"/>
      <c r="V38" s="9"/>
      <c r="W38" s="9"/>
      <c r="X38" s="9"/>
      <c r="Y38" s="9"/>
      <c r="Z38" s="10"/>
      <c r="AA38" s="10"/>
      <c r="AB38" s="11"/>
      <c r="AC38" s="11"/>
      <c r="AD38" s="12"/>
      <c r="AE38" s="12"/>
      <c r="AF38" s="12"/>
      <c r="AG38" s="12"/>
      <c r="AH38" s="12"/>
      <c r="AI38" s="12"/>
      <c r="AJ38" s="13"/>
      <c r="AK38" s="14"/>
      <c r="AL38" s="14"/>
      <c r="AM38" s="15"/>
      <c r="AN38" s="16"/>
      <c r="AO38" s="17"/>
    </row>
    <row r="39" spans="1:41" x14ac:dyDescent="0.25">
      <c r="A39" s="18"/>
      <c r="B39" s="18"/>
      <c r="C39" s="18"/>
      <c r="D39" s="9"/>
      <c r="E39" s="9"/>
      <c r="F39" s="9"/>
      <c r="G39" s="9"/>
      <c r="H39" s="9"/>
      <c r="I39" s="9"/>
      <c r="J39" s="9"/>
      <c r="K39" s="9"/>
      <c r="L39" s="9"/>
      <c r="M39" s="9"/>
      <c r="N39" s="9"/>
      <c r="O39" s="9"/>
      <c r="P39" s="19"/>
      <c r="Q39" s="19"/>
      <c r="R39" s="9"/>
      <c r="S39" s="9"/>
      <c r="T39" s="9"/>
      <c r="U39" s="9"/>
      <c r="V39" s="9"/>
      <c r="W39" s="9"/>
      <c r="X39" s="9"/>
      <c r="Y39" s="9"/>
      <c r="Z39" s="10"/>
      <c r="AA39" s="10"/>
      <c r="AB39" s="11"/>
      <c r="AC39" s="11"/>
      <c r="AD39" s="12"/>
      <c r="AE39" s="12"/>
      <c r="AF39" s="12"/>
      <c r="AG39" s="12"/>
      <c r="AH39" s="12"/>
      <c r="AI39" s="12"/>
      <c r="AJ39" s="13"/>
      <c r="AK39" s="14"/>
      <c r="AL39" s="14"/>
      <c r="AM39" s="15"/>
      <c r="AN39" s="16"/>
      <c r="AO39" s="17"/>
    </row>
    <row r="40" spans="1:41" x14ac:dyDescent="0.25">
      <c r="A40" s="18"/>
      <c r="B40" s="18"/>
      <c r="C40" s="18"/>
      <c r="D40" s="9"/>
      <c r="E40" s="9"/>
      <c r="F40" s="9"/>
      <c r="G40" s="9"/>
      <c r="H40" s="9"/>
      <c r="I40" s="9"/>
      <c r="J40" s="9"/>
      <c r="K40" s="9"/>
      <c r="L40" s="9"/>
      <c r="M40" s="9"/>
      <c r="N40" s="9"/>
      <c r="O40" s="9"/>
      <c r="P40" s="19"/>
      <c r="Q40" s="19"/>
      <c r="R40" s="9"/>
      <c r="S40" s="9"/>
      <c r="T40" s="9"/>
      <c r="U40" s="9"/>
      <c r="V40" s="9"/>
      <c r="W40" s="9"/>
      <c r="X40" s="9"/>
      <c r="Y40" s="9"/>
      <c r="Z40" s="10"/>
      <c r="AA40" s="10"/>
      <c r="AB40" s="11"/>
      <c r="AC40" s="11"/>
      <c r="AD40" s="12"/>
      <c r="AE40" s="12"/>
      <c r="AF40" s="12"/>
      <c r="AG40" s="12"/>
      <c r="AH40" s="12"/>
      <c r="AI40" s="12"/>
      <c r="AJ40" s="13"/>
      <c r="AK40" s="14"/>
      <c r="AL40" s="14"/>
      <c r="AM40" s="15"/>
      <c r="AN40" s="16"/>
      <c r="AO40" s="17"/>
    </row>
    <row r="41" spans="1:41" x14ac:dyDescent="0.25">
      <c r="A41" s="18"/>
      <c r="B41" s="18"/>
      <c r="C41" s="18"/>
      <c r="D41" s="9"/>
      <c r="E41" s="9"/>
      <c r="F41" s="9"/>
      <c r="G41" s="9"/>
      <c r="H41" s="9"/>
      <c r="I41" s="9"/>
      <c r="J41" s="9"/>
      <c r="K41" s="9"/>
      <c r="L41" s="9"/>
      <c r="M41" s="9"/>
      <c r="N41" s="9"/>
      <c r="O41" s="9"/>
      <c r="P41" s="19"/>
      <c r="Q41" s="19"/>
      <c r="R41" s="9"/>
      <c r="S41" s="9"/>
      <c r="T41" s="9"/>
      <c r="U41" s="9"/>
      <c r="V41" s="9"/>
      <c r="W41" s="9"/>
      <c r="X41" s="9"/>
      <c r="Y41" s="9"/>
      <c r="Z41" s="10"/>
      <c r="AA41" s="10"/>
      <c r="AB41" s="11"/>
      <c r="AC41" s="11"/>
      <c r="AD41" s="12"/>
      <c r="AE41" s="12"/>
      <c r="AF41" s="12"/>
      <c r="AG41" s="12"/>
      <c r="AH41" s="12"/>
      <c r="AI41" s="12"/>
      <c r="AJ41" s="13"/>
      <c r="AK41" s="14"/>
      <c r="AL41" s="14"/>
      <c r="AM41" s="15"/>
      <c r="AN41" s="16"/>
      <c r="AO41" s="17"/>
    </row>
    <row r="42" spans="1:41" x14ac:dyDescent="0.25">
      <c r="A42" s="18"/>
      <c r="B42" s="18"/>
      <c r="C42" s="18"/>
      <c r="D42" s="9"/>
      <c r="E42" s="9"/>
      <c r="F42" s="9"/>
      <c r="G42" s="9"/>
      <c r="H42" s="9"/>
      <c r="I42" s="9"/>
      <c r="J42" s="9"/>
      <c r="K42" s="9"/>
      <c r="L42" s="9"/>
      <c r="M42" s="9"/>
      <c r="N42" s="9"/>
      <c r="O42" s="9"/>
      <c r="P42" s="19"/>
      <c r="Q42" s="19"/>
      <c r="R42" s="9"/>
      <c r="S42" s="9"/>
      <c r="T42" s="9"/>
      <c r="U42" s="9"/>
      <c r="V42" s="9"/>
      <c r="W42" s="9"/>
      <c r="X42" s="9"/>
      <c r="Y42" s="9"/>
      <c r="Z42" s="10"/>
      <c r="AA42" s="10"/>
      <c r="AB42" s="11"/>
      <c r="AC42" s="11"/>
      <c r="AD42" s="12"/>
      <c r="AE42" s="12"/>
      <c r="AF42" s="12"/>
      <c r="AG42" s="12"/>
      <c r="AH42" s="12"/>
      <c r="AI42" s="12"/>
      <c r="AJ42" s="13"/>
      <c r="AK42" s="14"/>
      <c r="AL42" s="14"/>
      <c r="AM42" s="15"/>
      <c r="AN42" s="16"/>
      <c r="AO42" s="17"/>
    </row>
    <row r="43" spans="1:41" x14ac:dyDescent="0.25">
      <c r="A43" s="18"/>
      <c r="B43" s="18"/>
      <c r="C43" s="18"/>
      <c r="D43" s="9"/>
      <c r="E43" s="9"/>
      <c r="F43" s="9"/>
      <c r="G43" s="9"/>
      <c r="H43" s="9"/>
      <c r="I43" s="9"/>
      <c r="J43" s="9"/>
      <c r="K43" s="9"/>
      <c r="L43" s="9"/>
      <c r="M43" s="9"/>
      <c r="N43" s="9"/>
      <c r="O43" s="9"/>
      <c r="P43" s="19"/>
      <c r="Q43" s="19"/>
      <c r="R43" s="9"/>
      <c r="S43" s="9"/>
      <c r="T43" s="9"/>
      <c r="U43" s="9"/>
      <c r="V43" s="9"/>
      <c r="W43" s="9"/>
      <c r="X43" s="9"/>
      <c r="Y43" s="9"/>
      <c r="Z43" s="10"/>
      <c r="AA43" s="10"/>
      <c r="AB43" s="11"/>
      <c r="AC43" s="11"/>
      <c r="AD43" s="12"/>
      <c r="AE43" s="12"/>
      <c r="AF43" s="12"/>
      <c r="AG43" s="12"/>
      <c r="AH43" s="12"/>
      <c r="AI43" s="12"/>
      <c r="AJ43" s="13"/>
      <c r="AK43" s="14"/>
      <c r="AL43" s="14"/>
      <c r="AM43" s="15"/>
      <c r="AN43" s="16"/>
      <c r="AO43" s="17"/>
    </row>
    <row r="44" spans="1:41" x14ac:dyDescent="0.25">
      <c r="A44" s="18"/>
      <c r="B44" s="18"/>
      <c r="C44" s="18"/>
      <c r="D44" s="9"/>
      <c r="E44" s="9"/>
      <c r="F44" s="9"/>
      <c r="G44" s="9"/>
      <c r="H44" s="9"/>
      <c r="I44" s="9"/>
      <c r="J44" s="9"/>
      <c r="K44" s="9"/>
      <c r="L44" s="9"/>
      <c r="M44" s="9"/>
      <c r="N44" s="9"/>
      <c r="O44" s="9"/>
      <c r="P44" s="19"/>
      <c r="Q44" s="19"/>
      <c r="R44" s="9"/>
      <c r="S44" s="9"/>
      <c r="T44" s="9"/>
      <c r="U44" s="9"/>
      <c r="V44" s="9"/>
      <c r="W44" s="9"/>
      <c r="X44" s="9"/>
      <c r="Y44" s="9"/>
      <c r="Z44" s="10"/>
      <c r="AA44" s="10"/>
      <c r="AB44" s="11"/>
      <c r="AC44" s="11"/>
      <c r="AD44" s="12"/>
      <c r="AE44" s="12"/>
      <c r="AF44" s="12"/>
      <c r="AG44" s="12"/>
      <c r="AH44" s="12"/>
      <c r="AI44" s="12"/>
      <c r="AJ44" s="13"/>
      <c r="AK44" s="14"/>
      <c r="AL44" s="14"/>
      <c r="AM44" s="15"/>
      <c r="AN44" s="16"/>
      <c r="AO44" s="17"/>
    </row>
    <row r="45" spans="1:41" x14ac:dyDescent="0.25">
      <c r="A45" s="18"/>
      <c r="B45" s="18"/>
      <c r="C45" s="18"/>
      <c r="D45" s="9"/>
      <c r="E45" s="9"/>
      <c r="F45" s="9"/>
      <c r="G45" s="9"/>
      <c r="H45" s="9"/>
      <c r="I45" s="9"/>
      <c r="J45" s="9"/>
      <c r="K45" s="9"/>
      <c r="L45" s="9"/>
      <c r="M45" s="9"/>
      <c r="N45" s="9"/>
      <c r="O45" s="9"/>
      <c r="P45" s="19"/>
      <c r="Q45" s="19"/>
      <c r="R45" s="9"/>
      <c r="S45" s="9"/>
      <c r="T45" s="9"/>
      <c r="U45" s="9"/>
      <c r="V45" s="9"/>
      <c r="W45" s="9"/>
      <c r="X45" s="9"/>
      <c r="Y45" s="9"/>
      <c r="Z45" s="10"/>
      <c r="AA45" s="10"/>
      <c r="AB45" s="11"/>
      <c r="AC45" s="11"/>
      <c r="AD45" s="12"/>
      <c r="AE45" s="12"/>
      <c r="AF45" s="12"/>
      <c r="AG45" s="12"/>
      <c r="AH45" s="12"/>
      <c r="AI45" s="12"/>
      <c r="AJ45" s="13"/>
      <c r="AK45" s="14"/>
      <c r="AL45" s="14"/>
      <c r="AM45" s="15"/>
      <c r="AN45" s="16"/>
      <c r="AO45" s="17"/>
    </row>
    <row r="46" spans="1:41" x14ac:dyDescent="0.25">
      <c r="A46" s="18"/>
      <c r="B46" s="18"/>
      <c r="C46" s="18"/>
      <c r="D46" s="9"/>
      <c r="E46" s="9"/>
      <c r="F46" s="9"/>
      <c r="G46" s="9"/>
      <c r="H46" s="9"/>
      <c r="I46" s="9"/>
      <c r="J46" s="9"/>
      <c r="K46" s="9"/>
      <c r="L46" s="9"/>
      <c r="M46" s="9"/>
      <c r="N46" s="9"/>
      <c r="O46" s="9"/>
      <c r="P46" s="19"/>
      <c r="Q46" s="19"/>
      <c r="R46" s="9"/>
      <c r="S46" s="9"/>
      <c r="T46" s="9"/>
      <c r="U46" s="9"/>
      <c r="V46" s="9"/>
      <c r="W46" s="9"/>
      <c r="X46" s="9"/>
      <c r="Y46" s="9"/>
      <c r="Z46" s="10"/>
      <c r="AA46" s="10"/>
      <c r="AB46" s="11"/>
      <c r="AC46" s="11"/>
      <c r="AD46" s="12"/>
      <c r="AE46" s="12"/>
      <c r="AF46" s="12"/>
      <c r="AG46" s="12"/>
      <c r="AH46" s="12"/>
      <c r="AI46" s="12"/>
      <c r="AJ46" s="13"/>
      <c r="AK46" s="14"/>
      <c r="AL46" s="14"/>
      <c r="AM46" s="15"/>
      <c r="AN46" s="16"/>
      <c r="AO46" s="17"/>
    </row>
    <row r="47" spans="1:41" x14ac:dyDescent="0.25">
      <c r="A47" s="18"/>
      <c r="B47" s="18"/>
      <c r="C47" s="18"/>
      <c r="D47" s="9"/>
      <c r="E47" s="9"/>
      <c r="F47" s="9"/>
      <c r="G47" s="9"/>
      <c r="H47" s="9"/>
      <c r="I47" s="9"/>
      <c r="J47" s="9"/>
      <c r="K47" s="9"/>
      <c r="L47" s="9"/>
      <c r="M47" s="9"/>
      <c r="N47" s="9"/>
      <c r="O47" s="9"/>
      <c r="P47" s="19"/>
      <c r="Q47" s="19"/>
      <c r="R47" s="9"/>
      <c r="S47" s="9"/>
      <c r="T47" s="9"/>
      <c r="U47" s="9"/>
      <c r="V47" s="9"/>
      <c r="W47" s="9"/>
      <c r="X47" s="9"/>
      <c r="Y47" s="9"/>
      <c r="Z47" s="10"/>
      <c r="AA47" s="10"/>
      <c r="AB47" s="11"/>
      <c r="AC47" s="11"/>
      <c r="AD47" s="12"/>
      <c r="AE47" s="12"/>
      <c r="AF47" s="12"/>
      <c r="AG47" s="12"/>
      <c r="AH47" s="12"/>
      <c r="AI47" s="12"/>
      <c r="AJ47" s="13"/>
      <c r="AK47" s="14"/>
      <c r="AL47" s="14"/>
      <c r="AM47" s="15"/>
      <c r="AN47" s="16"/>
      <c r="AO47" s="17"/>
    </row>
    <row r="48" spans="1:41" x14ac:dyDescent="0.25">
      <c r="A48" s="18"/>
      <c r="B48" s="18"/>
      <c r="C48" s="18"/>
      <c r="D48" s="9"/>
      <c r="E48" s="9"/>
      <c r="F48" s="9"/>
      <c r="G48" s="9"/>
      <c r="H48" s="9"/>
      <c r="I48" s="9"/>
      <c r="J48" s="9"/>
      <c r="K48" s="9"/>
      <c r="L48" s="9"/>
      <c r="M48" s="9"/>
      <c r="N48" s="9"/>
      <c r="O48" s="9"/>
      <c r="P48" s="19"/>
      <c r="Q48" s="19"/>
      <c r="R48" s="9"/>
      <c r="S48" s="9"/>
      <c r="T48" s="9"/>
      <c r="U48" s="9"/>
      <c r="V48" s="9"/>
      <c r="W48" s="9"/>
      <c r="X48" s="9"/>
      <c r="Y48" s="9"/>
      <c r="Z48" s="10"/>
      <c r="AA48" s="10"/>
      <c r="AB48" s="11"/>
      <c r="AC48" s="11"/>
      <c r="AD48" s="12"/>
      <c r="AE48" s="12"/>
      <c r="AF48" s="12"/>
      <c r="AG48" s="12"/>
      <c r="AH48" s="12"/>
      <c r="AI48" s="12"/>
      <c r="AJ48" s="13"/>
      <c r="AK48" s="14"/>
      <c r="AL48" s="14"/>
      <c r="AM48" s="15"/>
      <c r="AN48" s="16"/>
      <c r="AO48" s="17"/>
    </row>
    <row r="49" spans="1:41" x14ac:dyDescent="0.25">
      <c r="A49" s="18"/>
      <c r="B49" s="18"/>
      <c r="C49" s="18"/>
      <c r="D49" s="9"/>
      <c r="E49" s="9"/>
      <c r="F49" s="9"/>
      <c r="G49" s="9"/>
      <c r="H49" s="9"/>
      <c r="I49" s="9"/>
      <c r="J49" s="9"/>
      <c r="K49" s="9"/>
      <c r="L49" s="9"/>
      <c r="M49" s="9"/>
      <c r="N49" s="9"/>
      <c r="O49" s="9"/>
      <c r="P49" s="19"/>
      <c r="Q49" s="19"/>
      <c r="R49" s="9"/>
      <c r="S49" s="9"/>
      <c r="T49" s="9"/>
      <c r="U49" s="9"/>
      <c r="V49" s="9"/>
      <c r="W49" s="9"/>
      <c r="X49" s="9"/>
      <c r="Y49" s="9"/>
      <c r="Z49" s="10"/>
      <c r="AA49" s="10"/>
      <c r="AB49" s="11"/>
      <c r="AC49" s="11"/>
      <c r="AD49" s="12"/>
      <c r="AE49" s="12"/>
      <c r="AF49" s="12"/>
      <c r="AG49" s="12"/>
      <c r="AH49" s="12"/>
      <c r="AI49" s="12"/>
      <c r="AJ49" s="13"/>
      <c r="AK49" s="14"/>
      <c r="AL49" s="14"/>
      <c r="AM49" s="15"/>
      <c r="AN49" s="16"/>
      <c r="AO49" s="17"/>
    </row>
    <row r="50" spans="1:41" x14ac:dyDescent="0.25">
      <c r="A50" s="18"/>
      <c r="B50" s="18"/>
      <c r="C50" s="18"/>
      <c r="D50" s="9"/>
      <c r="E50" s="9"/>
      <c r="F50" s="9"/>
      <c r="G50" s="9"/>
      <c r="H50" s="9"/>
      <c r="I50" s="9"/>
      <c r="J50" s="9"/>
      <c r="K50" s="9"/>
      <c r="L50" s="9"/>
      <c r="M50" s="9"/>
      <c r="N50" s="9"/>
      <c r="O50" s="9"/>
      <c r="P50" s="19"/>
      <c r="Q50" s="19"/>
      <c r="R50" s="9"/>
      <c r="S50" s="9"/>
      <c r="T50" s="9"/>
      <c r="U50" s="9"/>
      <c r="V50" s="9"/>
      <c r="W50" s="9"/>
      <c r="X50" s="9"/>
      <c r="Y50" s="9"/>
      <c r="Z50" s="10"/>
      <c r="AA50" s="10"/>
      <c r="AB50" s="11"/>
      <c r="AC50" s="11"/>
      <c r="AD50" s="12"/>
      <c r="AE50" s="12"/>
      <c r="AF50" s="12"/>
      <c r="AG50" s="12"/>
      <c r="AH50" s="12"/>
      <c r="AI50" s="12"/>
      <c r="AJ50" s="13"/>
      <c r="AK50" s="14"/>
      <c r="AL50" s="14"/>
      <c r="AM50" s="15"/>
      <c r="AN50" s="16"/>
      <c r="AO50" s="17"/>
    </row>
    <row r="51" spans="1:41" x14ac:dyDescent="0.25">
      <c r="A51" s="18"/>
      <c r="B51" s="18"/>
      <c r="C51" s="18"/>
      <c r="D51" s="9"/>
      <c r="E51" s="9"/>
      <c r="F51" s="9"/>
      <c r="G51" s="9"/>
      <c r="H51" s="9"/>
      <c r="I51" s="9"/>
      <c r="J51" s="9"/>
      <c r="K51" s="9"/>
      <c r="L51" s="9"/>
      <c r="M51" s="9"/>
      <c r="N51" s="9"/>
      <c r="O51" s="9"/>
      <c r="P51" s="19"/>
      <c r="Q51" s="19"/>
      <c r="R51" s="9"/>
      <c r="S51" s="9"/>
      <c r="T51" s="9"/>
      <c r="U51" s="9"/>
      <c r="V51" s="9"/>
      <c r="W51" s="9"/>
      <c r="X51" s="9"/>
      <c r="Y51" s="9"/>
      <c r="Z51" s="10"/>
      <c r="AA51" s="10"/>
      <c r="AB51" s="11"/>
      <c r="AC51" s="11"/>
      <c r="AD51" s="12"/>
      <c r="AE51" s="12"/>
      <c r="AF51" s="12"/>
      <c r="AG51" s="12"/>
      <c r="AH51" s="12"/>
      <c r="AI51" s="12"/>
      <c r="AJ51" s="13"/>
      <c r="AK51" s="14"/>
      <c r="AL51" s="14"/>
      <c r="AM51" s="15"/>
      <c r="AN51" s="16"/>
      <c r="AO51" s="17"/>
    </row>
    <row r="52" spans="1:41" x14ac:dyDescent="0.25">
      <c r="A52" s="18"/>
      <c r="B52" s="18"/>
      <c r="C52" s="18"/>
      <c r="D52" s="9"/>
      <c r="E52" s="9"/>
      <c r="F52" s="9"/>
      <c r="G52" s="9"/>
      <c r="H52" s="9"/>
      <c r="I52" s="9"/>
      <c r="J52" s="9"/>
      <c r="K52" s="9"/>
      <c r="L52" s="9"/>
      <c r="M52" s="9"/>
      <c r="N52" s="9"/>
      <c r="O52" s="9"/>
      <c r="P52" s="19"/>
      <c r="Q52" s="19"/>
      <c r="R52" s="9"/>
      <c r="S52" s="9"/>
      <c r="T52" s="9"/>
      <c r="U52" s="9"/>
      <c r="V52" s="9"/>
      <c r="W52" s="9"/>
      <c r="X52" s="9"/>
      <c r="Y52" s="9"/>
      <c r="Z52" s="10"/>
      <c r="AA52" s="10"/>
      <c r="AB52" s="11"/>
      <c r="AC52" s="11"/>
      <c r="AD52" s="12"/>
      <c r="AE52" s="12"/>
      <c r="AF52" s="12"/>
      <c r="AG52" s="12"/>
      <c r="AH52" s="12"/>
      <c r="AI52" s="12"/>
      <c r="AJ52" s="13"/>
      <c r="AK52" s="14"/>
      <c r="AL52" s="14"/>
      <c r="AM52" s="15"/>
      <c r="AN52" s="16"/>
      <c r="AO52" s="17"/>
    </row>
    <row r="53" spans="1:41" x14ac:dyDescent="0.25">
      <c r="A53" s="18"/>
      <c r="B53" s="18"/>
      <c r="C53" s="18"/>
      <c r="D53" s="9"/>
      <c r="E53" s="9"/>
      <c r="F53" s="9"/>
      <c r="G53" s="9"/>
      <c r="H53" s="9"/>
      <c r="I53" s="9"/>
      <c r="J53" s="9"/>
      <c r="K53" s="9"/>
      <c r="L53" s="9"/>
      <c r="M53" s="9"/>
      <c r="N53" s="9"/>
      <c r="O53" s="9"/>
      <c r="P53" s="19"/>
      <c r="Q53" s="19"/>
      <c r="R53" s="9"/>
      <c r="S53" s="9"/>
      <c r="T53" s="9"/>
      <c r="U53" s="9"/>
      <c r="V53" s="9"/>
      <c r="W53" s="9"/>
      <c r="X53" s="9"/>
      <c r="Y53" s="9"/>
      <c r="Z53" s="10"/>
      <c r="AA53" s="10"/>
      <c r="AB53" s="11"/>
      <c r="AC53" s="11"/>
      <c r="AD53" s="12"/>
      <c r="AE53" s="12"/>
      <c r="AF53" s="12"/>
      <c r="AG53" s="12"/>
      <c r="AH53" s="12"/>
      <c r="AI53" s="12"/>
      <c r="AJ53" s="13"/>
      <c r="AK53" s="14"/>
      <c r="AL53" s="14"/>
      <c r="AM53" s="15"/>
      <c r="AN53" s="16"/>
      <c r="AO53" s="17"/>
    </row>
    <row r="54" spans="1:41" x14ac:dyDescent="0.25">
      <c r="A54" s="18"/>
      <c r="B54" s="18"/>
      <c r="C54" s="18"/>
      <c r="D54" s="9"/>
      <c r="E54" s="9"/>
      <c r="F54" s="9"/>
      <c r="G54" s="9"/>
      <c r="H54" s="9"/>
      <c r="I54" s="9"/>
      <c r="J54" s="9"/>
      <c r="K54" s="9"/>
      <c r="L54" s="9"/>
      <c r="M54" s="9"/>
      <c r="N54" s="9"/>
      <c r="O54" s="9"/>
      <c r="P54" s="19"/>
      <c r="Q54" s="19"/>
      <c r="R54" s="9"/>
      <c r="S54" s="9"/>
      <c r="T54" s="9"/>
      <c r="U54" s="9"/>
      <c r="V54" s="9"/>
      <c r="W54" s="9"/>
      <c r="X54" s="9"/>
      <c r="Y54" s="9"/>
      <c r="Z54" s="10"/>
      <c r="AA54" s="10"/>
      <c r="AB54" s="11"/>
      <c r="AC54" s="11"/>
      <c r="AD54" s="12"/>
      <c r="AE54" s="12"/>
      <c r="AF54" s="12"/>
      <c r="AG54" s="12"/>
      <c r="AH54" s="12"/>
      <c r="AI54" s="12"/>
      <c r="AJ54" s="13"/>
      <c r="AK54" s="14"/>
      <c r="AL54" s="14"/>
      <c r="AM54" s="15"/>
      <c r="AN54" s="16"/>
      <c r="AO54" s="17"/>
    </row>
    <row r="55" spans="1:41" x14ac:dyDescent="0.25">
      <c r="A55" s="18"/>
      <c r="B55" s="18"/>
      <c r="C55" s="18"/>
      <c r="D55" s="9"/>
      <c r="E55" s="9"/>
      <c r="F55" s="9"/>
      <c r="G55" s="9"/>
      <c r="H55" s="9"/>
      <c r="I55" s="9"/>
      <c r="J55" s="9"/>
      <c r="K55" s="9"/>
      <c r="L55" s="9"/>
      <c r="M55" s="9"/>
      <c r="N55" s="9"/>
      <c r="O55" s="9"/>
      <c r="P55" s="19"/>
      <c r="Q55" s="19"/>
      <c r="R55" s="9"/>
      <c r="S55" s="9"/>
      <c r="T55" s="9"/>
      <c r="U55" s="9"/>
      <c r="V55" s="9"/>
      <c r="W55" s="9"/>
      <c r="X55" s="9"/>
      <c r="Y55" s="9"/>
      <c r="Z55" s="10"/>
      <c r="AA55" s="10"/>
      <c r="AB55" s="11"/>
      <c r="AC55" s="11"/>
      <c r="AD55" s="12"/>
      <c r="AE55" s="12"/>
      <c r="AF55" s="12"/>
      <c r="AG55" s="12"/>
      <c r="AH55" s="12"/>
      <c r="AI55" s="12"/>
      <c r="AJ55" s="13"/>
      <c r="AK55" s="14"/>
      <c r="AL55" s="14"/>
      <c r="AM55" s="15"/>
      <c r="AN55" s="16"/>
      <c r="AO55" s="17"/>
    </row>
    <row r="56" spans="1:41" x14ac:dyDescent="0.25">
      <c r="A56" s="18"/>
      <c r="B56" s="18"/>
      <c r="C56" s="18"/>
      <c r="D56" s="9"/>
      <c r="E56" s="9"/>
      <c r="F56" s="9"/>
      <c r="G56" s="9"/>
      <c r="H56" s="9"/>
      <c r="I56" s="9"/>
      <c r="J56" s="9"/>
      <c r="K56" s="9"/>
      <c r="L56" s="9"/>
      <c r="M56" s="9"/>
      <c r="N56" s="9"/>
      <c r="O56" s="9"/>
      <c r="P56" s="19"/>
      <c r="Q56" s="19"/>
      <c r="R56" s="9"/>
      <c r="S56" s="9"/>
      <c r="T56" s="9"/>
      <c r="U56" s="9"/>
      <c r="V56" s="9"/>
      <c r="W56" s="9"/>
      <c r="X56" s="9"/>
      <c r="Y56" s="9"/>
      <c r="Z56" s="10"/>
      <c r="AA56" s="10"/>
      <c r="AB56" s="11"/>
      <c r="AC56" s="11"/>
      <c r="AD56" s="12"/>
      <c r="AE56" s="12"/>
      <c r="AF56" s="12"/>
      <c r="AG56" s="12"/>
      <c r="AH56" s="12"/>
      <c r="AI56" s="12"/>
      <c r="AJ56" s="13"/>
      <c r="AK56" s="14"/>
      <c r="AL56" s="14"/>
      <c r="AM56" s="15"/>
      <c r="AN56" s="16"/>
      <c r="AO56" s="17"/>
    </row>
    <row r="57" spans="1:41" x14ac:dyDescent="0.25">
      <c r="A57" s="18"/>
      <c r="B57" s="18"/>
      <c r="C57" s="18"/>
      <c r="D57" s="9"/>
      <c r="E57" s="9"/>
      <c r="F57" s="9"/>
      <c r="G57" s="9"/>
      <c r="H57" s="9"/>
      <c r="I57" s="9"/>
      <c r="J57" s="9"/>
      <c r="K57" s="9"/>
      <c r="L57" s="9"/>
      <c r="M57" s="9"/>
      <c r="N57" s="9"/>
      <c r="O57" s="9"/>
      <c r="P57" s="19"/>
      <c r="Q57" s="19"/>
      <c r="R57" s="9"/>
      <c r="S57" s="9"/>
      <c r="T57" s="9"/>
      <c r="U57" s="9"/>
      <c r="V57" s="9"/>
      <c r="W57" s="9"/>
      <c r="X57" s="9"/>
      <c r="Y57" s="9"/>
      <c r="Z57" s="10"/>
      <c r="AA57" s="10"/>
      <c r="AB57" s="11"/>
      <c r="AC57" s="11"/>
      <c r="AD57" s="12"/>
      <c r="AE57" s="12"/>
      <c r="AF57" s="12"/>
      <c r="AG57" s="12"/>
      <c r="AH57" s="12"/>
      <c r="AI57" s="12"/>
      <c r="AJ57" s="13"/>
      <c r="AK57" s="14"/>
      <c r="AL57" s="14"/>
      <c r="AM57" s="15"/>
      <c r="AN57" s="16"/>
      <c r="AO57" s="17"/>
    </row>
    <row r="58" spans="1:41" x14ac:dyDescent="0.25">
      <c r="A58" s="18"/>
      <c r="B58" s="18"/>
      <c r="C58" s="18"/>
      <c r="D58" s="9"/>
      <c r="E58" s="9"/>
      <c r="F58" s="9"/>
      <c r="G58" s="9"/>
      <c r="H58" s="9"/>
      <c r="I58" s="9"/>
      <c r="J58" s="9"/>
      <c r="K58" s="9"/>
      <c r="L58" s="9"/>
      <c r="M58" s="9"/>
      <c r="N58" s="9"/>
      <c r="O58" s="9"/>
      <c r="P58" s="19"/>
      <c r="Q58" s="19"/>
      <c r="R58" s="9"/>
      <c r="S58" s="9"/>
      <c r="T58" s="9"/>
      <c r="U58" s="9"/>
      <c r="V58" s="9"/>
      <c r="W58" s="9"/>
      <c r="X58" s="9"/>
      <c r="Y58" s="9"/>
      <c r="Z58" s="10"/>
      <c r="AA58" s="10"/>
      <c r="AB58" s="11"/>
      <c r="AC58" s="11"/>
      <c r="AD58" s="12"/>
      <c r="AE58" s="12"/>
      <c r="AF58" s="12"/>
      <c r="AG58" s="12"/>
      <c r="AH58" s="12"/>
      <c r="AI58" s="12"/>
      <c r="AJ58" s="13"/>
      <c r="AK58" s="14"/>
      <c r="AL58" s="14"/>
      <c r="AM58" s="15"/>
      <c r="AN58" s="16"/>
      <c r="AO58" s="17"/>
    </row>
    <row r="59" spans="1:41" x14ac:dyDescent="0.25">
      <c r="A59" s="18"/>
      <c r="B59" s="18"/>
      <c r="C59" s="18"/>
      <c r="D59" s="9"/>
      <c r="E59" s="9"/>
      <c r="F59" s="9"/>
      <c r="G59" s="9"/>
      <c r="H59" s="9"/>
      <c r="I59" s="9"/>
      <c r="J59" s="9"/>
      <c r="K59" s="9"/>
      <c r="L59" s="9"/>
      <c r="M59" s="9"/>
      <c r="N59" s="9"/>
      <c r="O59" s="9"/>
      <c r="P59" s="19"/>
      <c r="Q59" s="19"/>
      <c r="R59" s="9"/>
      <c r="S59" s="9"/>
      <c r="T59" s="9"/>
      <c r="U59" s="9"/>
      <c r="V59" s="9"/>
      <c r="W59" s="9"/>
      <c r="X59" s="9"/>
      <c r="Y59" s="9"/>
      <c r="Z59" s="10"/>
      <c r="AA59" s="10"/>
      <c r="AB59" s="11"/>
      <c r="AC59" s="11"/>
      <c r="AD59" s="12"/>
      <c r="AE59" s="12"/>
      <c r="AF59" s="12"/>
      <c r="AG59" s="12"/>
      <c r="AH59" s="12"/>
      <c r="AI59" s="12"/>
      <c r="AJ59" s="13"/>
      <c r="AK59" s="14"/>
      <c r="AL59" s="14"/>
      <c r="AM59" s="15"/>
      <c r="AN59" s="16"/>
      <c r="AO59" s="17"/>
    </row>
    <row r="60" spans="1:41" x14ac:dyDescent="0.25">
      <c r="A60" s="18"/>
      <c r="B60" s="18"/>
      <c r="C60" s="18"/>
      <c r="D60" s="9"/>
      <c r="E60" s="9"/>
      <c r="F60" s="9"/>
      <c r="G60" s="9"/>
      <c r="H60" s="9"/>
      <c r="I60" s="9"/>
      <c r="J60" s="9"/>
      <c r="K60" s="9"/>
      <c r="L60" s="9"/>
      <c r="M60" s="9"/>
      <c r="N60" s="9"/>
      <c r="O60" s="9"/>
      <c r="P60" s="19"/>
      <c r="Q60" s="19"/>
      <c r="R60" s="9"/>
      <c r="S60" s="9"/>
      <c r="T60" s="9"/>
      <c r="U60" s="9"/>
      <c r="V60" s="9"/>
      <c r="W60" s="9"/>
      <c r="X60" s="9"/>
      <c r="Y60" s="9"/>
      <c r="Z60" s="10"/>
      <c r="AA60" s="10"/>
      <c r="AB60" s="11"/>
      <c r="AC60" s="11"/>
      <c r="AD60" s="12"/>
      <c r="AE60" s="12"/>
      <c r="AF60" s="12"/>
      <c r="AG60" s="12"/>
      <c r="AH60" s="12"/>
      <c r="AI60" s="12"/>
      <c r="AJ60" s="13"/>
      <c r="AK60" s="14"/>
      <c r="AL60" s="14"/>
      <c r="AM60" s="15"/>
      <c r="AN60" s="16"/>
      <c r="AO60" s="17"/>
    </row>
    <row r="61" spans="1:41" x14ac:dyDescent="0.25">
      <c r="A61" s="18"/>
      <c r="B61" s="18"/>
      <c r="C61" s="18"/>
      <c r="D61" s="9"/>
      <c r="E61" s="9"/>
      <c r="F61" s="9"/>
      <c r="G61" s="9"/>
      <c r="H61" s="9"/>
      <c r="I61" s="9"/>
      <c r="J61" s="9"/>
      <c r="K61" s="9"/>
      <c r="L61" s="9"/>
      <c r="M61" s="9"/>
      <c r="N61" s="9"/>
      <c r="O61" s="9"/>
      <c r="P61" s="19"/>
      <c r="Q61" s="19"/>
      <c r="R61" s="9"/>
      <c r="S61" s="9"/>
      <c r="T61" s="9"/>
      <c r="U61" s="9"/>
      <c r="V61" s="9"/>
      <c r="W61" s="9"/>
      <c r="X61" s="9"/>
      <c r="Y61" s="9"/>
      <c r="Z61" s="10"/>
      <c r="AA61" s="10"/>
      <c r="AB61" s="11"/>
      <c r="AC61" s="11"/>
      <c r="AD61" s="12"/>
      <c r="AE61" s="12"/>
      <c r="AF61" s="12"/>
      <c r="AG61" s="12"/>
      <c r="AH61" s="12"/>
      <c r="AI61" s="12"/>
      <c r="AJ61" s="13"/>
      <c r="AK61" s="14"/>
      <c r="AL61" s="14"/>
      <c r="AM61" s="15"/>
      <c r="AN61" s="16"/>
      <c r="AO61" s="17"/>
    </row>
    <row r="62" spans="1:41" x14ac:dyDescent="0.25">
      <c r="A62" s="18"/>
      <c r="B62" s="18"/>
      <c r="C62" s="18"/>
      <c r="D62" s="9"/>
      <c r="E62" s="9"/>
      <c r="F62" s="9"/>
      <c r="G62" s="9"/>
      <c r="H62" s="9"/>
      <c r="I62" s="9"/>
      <c r="J62" s="9"/>
      <c r="K62" s="9"/>
      <c r="L62" s="9"/>
      <c r="M62" s="9"/>
      <c r="N62" s="9"/>
      <c r="O62" s="9"/>
      <c r="P62" s="19"/>
      <c r="Q62" s="19"/>
      <c r="R62" s="9"/>
      <c r="S62" s="9"/>
      <c r="T62" s="9"/>
      <c r="U62" s="9"/>
      <c r="V62" s="9"/>
      <c r="W62" s="9"/>
      <c r="X62" s="9"/>
      <c r="Y62" s="9"/>
      <c r="Z62" s="10"/>
      <c r="AA62" s="10"/>
      <c r="AB62" s="11"/>
      <c r="AC62" s="11"/>
      <c r="AD62" s="12"/>
      <c r="AE62" s="12"/>
      <c r="AF62" s="12"/>
      <c r="AG62" s="12"/>
      <c r="AH62" s="12"/>
      <c r="AI62" s="12"/>
      <c r="AJ62" s="13"/>
      <c r="AK62" s="14"/>
      <c r="AL62" s="14"/>
      <c r="AM62" s="15"/>
      <c r="AN62" s="16"/>
      <c r="AO62" s="17"/>
    </row>
    <row r="63" spans="1:41" x14ac:dyDescent="0.25">
      <c r="A63" s="18"/>
      <c r="B63" s="18"/>
      <c r="C63" s="18"/>
      <c r="D63" s="9"/>
      <c r="E63" s="9"/>
      <c r="F63" s="9"/>
      <c r="G63" s="9"/>
      <c r="H63" s="9"/>
      <c r="I63" s="9"/>
      <c r="J63" s="9"/>
      <c r="K63" s="9"/>
      <c r="L63" s="9"/>
      <c r="M63" s="9"/>
      <c r="N63" s="9"/>
      <c r="O63" s="9"/>
      <c r="P63" s="19"/>
      <c r="Q63" s="19"/>
      <c r="R63" s="9"/>
      <c r="S63" s="9"/>
      <c r="T63" s="9"/>
      <c r="U63" s="9"/>
      <c r="V63" s="9"/>
      <c r="W63" s="9"/>
      <c r="X63" s="9"/>
      <c r="Y63" s="9"/>
      <c r="Z63" s="10"/>
      <c r="AA63" s="10"/>
      <c r="AB63" s="11"/>
      <c r="AC63" s="11"/>
      <c r="AD63" s="12"/>
      <c r="AE63" s="12"/>
      <c r="AF63" s="12"/>
      <c r="AG63" s="12"/>
      <c r="AH63" s="12"/>
      <c r="AI63" s="12"/>
      <c r="AJ63" s="13"/>
      <c r="AK63" s="14"/>
      <c r="AL63" s="14"/>
      <c r="AM63" s="15"/>
      <c r="AN63" s="16"/>
      <c r="AO63" s="17"/>
    </row>
    <row r="64" spans="1:41" x14ac:dyDescent="0.25">
      <c r="A64" s="18"/>
      <c r="B64" s="18"/>
      <c r="C64" s="18"/>
      <c r="D64" s="9"/>
      <c r="E64" s="9"/>
      <c r="F64" s="9"/>
      <c r="G64" s="9"/>
      <c r="H64" s="9"/>
      <c r="I64" s="9"/>
      <c r="J64" s="9"/>
      <c r="K64" s="9"/>
      <c r="L64" s="9"/>
      <c r="M64" s="9"/>
      <c r="N64" s="9"/>
      <c r="O64" s="9"/>
      <c r="P64" s="19"/>
      <c r="Q64" s="19"/>
      <c r="R64" s="9"/>
      <c r="S64" s="9"/>
      <c r="T64" s="9"/>
      <c r="U64" s="9"/>
      <c r="V64" s="9"/>
      <c r="W64" s="9"/>
      <c r="X64" s="9"/>
      <c r="Y64" s="9"/>
      <c r="Z64" s="10"/>
      <c r="AA64" s="10"/>
      <c r="AB64" s="11"/>
      <c r="AC64" s="11"/>
      <c r="AD64" s="12"/>
      <c r="AE64" s="12"/>
      <c r="AF64" s="12"/>
      <c r="AG64" s="12"/>
      <c r="AH64" s="12"/>
      <c r="AI64" s="12"/>
      <c r="AJ64" s="13"/>
      <c r="AK64" s="14"/>
      <c r="AL64" s="14"/>
      <c r="AM64" s="15"/>
      <c r="AN64" s="16"/>
      <c r="AO64" s="17"/>
    </row>
    <row r="65" spans="1:41" x14ac:dyDescent="0.25">
      <c r="A65" s="18"/>
      <c r="B65" s="18"/>
      <c r="C65" s="18"/>
      <c r="D65" s="9"/>
      <c r="E65" s="9"/>
      <c r="F65" s="9"/>
      <c r="G65" s="9"/>
      <c r="H65" s="9"/>
      <c r="I65" s="9"/>
      <c r="J65" s="9"/>
      <c r="K65" s="9"/>
      <c r="L65" s="9"/>
      <c r="M65" s="9"/>
      <c r="N65" s="9"/>
      <c r="O65" s="9"/>
      <c r="P65" s="19"/>
      <c r="Q65" s="19"/>
      <c r="R65" s="9"/>
      <c r="S65" s="9"/>
      <c r="T65" s="9"/>
      <c r="U65" s="9"/>
      <c r="V65" s="9"/>
      <c r="W65" s="9"/>
      <c r="X65" s="9"/>
      <c r="Y65" s="9"/>
      <c r="Z65" s="10"/>
      <c r="AA65" s="10"/>
      <c r="AB65" s="11"/>
      <c r="AC65" s="11"/>
      <c r="AD65" s="12"/>
      <c r="AE65" s="12"/>
      <c r="AF65" s="12"/>
      <c r="AG65" s="12"/>
      <c r="AH65" s="12"/>
      <c r="AI65" s="12"/>
      <c r="AJ65" s="13"/>
      <c r="AK65" s="14"/>
      <c r="AL65" s="14"/>
      <c r="AM65" s="15"/>
      <c r="AN65" s="16"/>
      <c r="AO65" s="17"/>
    </row>
    <row r="66" spans="1:41" x14ac:dyDescent="0.25">
      <c r="A66" s="18"/>
      <c r="B66" s="18"/>
      <c r="C66" s="18"/>
      <c r="D66" s="9"/>
      <c r="E66" s="9"/>
      <c r="F66" s="9"/>
      <c r="G66" s="9"/>
      <c r="H66" s="9"/>
      <c r="I66" s="9"/>
      <c r="J66" s="9"/>
      <c r="K66" s="9"/>
      <c r="L66" s="9"/>
      <c r="M66" s="9"/>
      <c r="N66" s="9"/>
      <c r="O66" s="9"/>
      <c r="P66" s="19"/>
      <c r="Q66" s="19"/>
      <c r="R66" s="9"/>
      <c r="S66" s="9"/>
      <c r="T66" s="9"/>
      <c r="U66" s="9"/>
      <c r="V66" s="9"/>
      <c r="W66" s="9"/>
      <c r="X66" s="9"/>
      <c r="Y66" s="9"/>
      <c r="Z66" s="10"/>
      <c r="AA66" s="10"/>
      <c r="AB66" s="11"/>
      <c r="AC66" s="11"/>
      <c r="AD66" s="12"/>
      <c r="AE66" s="12"/>
      <c r="AF66" s="12"/>
      <c r="AG66" s="12"/>
      <c r="AH66" s="12"/>
      <c r="AI66" s="12"/>
      <c r="AJ66" s="13"/>
      <c r="AK66" s="14"/>
      <c r="AL66" s="14"/>
      <c r="AM66" s="15"/>
      <c r="AN66" s="16"/>
      <c r="AO66" s="17"/>
    </row>
    <row r="67" spans="1:41" x14ac:dyDescent="0.25">
      <c r="A67" s="18"/>
      <c r="B67" s="18"/>
      <c r="C67" s="18"/>
      <c r="D67" s="9"/>
      <c r="E67" s="9"/>
      <c r="F67" s="9"/>
      <c r="G67" s="9"/>
      <c r="H67" s="9"/>
      <c r="I67" s="9"/>
      <c r="J67" s="9"/>
      <c r="K67" s="9"/>
      <c r="L67" s="9"/>
      <c r="M67" s="9"/>
      <c r="N67" s="9"/>
      <c r="O67" s="9"/>
      <c r="P67" s="19"/>
      <c r="Q67" s="19"/>
      <c r="R67" s="9"/>
      <c r="S67" s="9"/>
      <c r="T67" s="9"/>
      <c r="U67" s="9"/>
      <c r="V67" s="9"/>
      <c r="W67" s="9"/>
      <c r="X67" s="9"/>
      <c r="Y67" s="9"/>
      <c r="Z67" s="10"/>
      <c r="AA67" s="10"/>
      <c r="AB67" s="11"/>
      <c r="AC67" s="11"/>
      <c r="AD67" s="12"/>
      <c r="AE67" s="12"/>
      <c r="AF67" s="12"/>
      <c r="AG67" s="12"/>
      <c r="AH67" s="12"/>
      <c r="AI67" s="12"/>
      <c r="AJ67" s="13"/>
      <c r="AK67" s="14"/>
      <c r="AL67" s="14"/>
      <c r="AM67" s="15"/>
      <c r="AN67" s="16"/>
      <c r="AO67" s="17"/>
    </row>
    <row r="68" spans="1:41" x14ac:dyDescent="0.25">
      <c r="A68" s="18"/>
      <c r="B68" s="18"/>
      <c r="C68" s="18"/>
      <c r="D68" s="9"/>
      <c r="E68" s="9"/>
      <c r="F68" s="9"/>
      <c r="G68" s="9"/>
      <c r="H68" s="9"/>
      <c r="I68" s="9"/>
      <c r="J68" s="9"/>
      <c r="K68" s="9"/>
      <c r="L68" s="9"/>
      <c r="M68" s="9"/>
      <c r="N68" s="9"/>
      <c r="O68" s="9"/>
      <c r="P68" s="19"/>
      <c r="Q68" s="19"/>
      <c r="R68" s="9"/>
      <c r="S68" s="9"/>
      <c r="T68" s="9"/>
      <c r="U68" s="9"/>
      <c r="V68" s="9"/>
      <c r="W68" s="9"/>
      <c r="X68" s="9"/>
      <c r="Y68" s="9"/>
      <c r="Z68" s="10"/>
      <c r="AA68" s="10"/>
      <c r="AB68" s="11"/>
      <c r="AC68" s="11"/>
      <c r="AD68" s="12"/>
      <c r="AE68" s="12"/>
      <c r="AF68" s="12"/>
      <c r="AG68" s="12"/>
      <c r="AH68" s="12"/>
      <c r="AI68" s="12"/>
      <c r="AJ68" s="13"/>
      <c r="AK68" s="14"/>
      <c r="AL68" s="14"/>
      <c r="AM68" s="15"/>
      <c r="AN68" s="16"/>
      <c r="AO68" s="17"/>
    </row>
    <row r="69" spans="1:41" x14ac:dyDescent="0.25">
      <c r="A69" s="18"/>
      <c r="B69" s="18"/>
      <c r="C69" s="18"/>
      <c r="D69" s="9"/>
      <c r="E69" s="9"/>
      <c r="F69" s="9"/>
      <c r="G69" s="9"/>
      <c r="H69" s="9"/>
      <c r="I69" s="9"/>
      <c r="J69" s="9"/>
      <c r="K69" s="9"/>
      <c r="L69" s="9"/>
      <c r="M69" s="9"/>
      <c r="N69" s="9"/>
      <c r="O69" s="9"/>
      <c r="P69" s="19"/>
      <c r="Q69" s="19"/>
      <c r="R69" s="9"/>
      <c r="S69" s="9"/>
      <c r="T69" s="9"/>
      <c r="U69" s="9"/>
      <c r="V69" s="9"/>
      <c r="W69" s="9"/>
      <c r="X69" s="9"/>
      <c r="Y69" s="9"/>
      <c r="Z69" s="10"/>
      <c r="AA69" s="10"/>
      <c r="AB69" s="11"/>
      <c r="AC69" s="11"/>
      <c r="AD69" s="12"/>
      <c r="AE69" s="12"/>
      <c r="AF69" s="12"/>
      <c r="AG69" s="12"/>
      <c r="AH69" s="12"/>
      <c r="AI69" s="12"/>
      <c r="AJ69" s="13"/>
      <c r="AK69" s="14"/>
      <c r="AL69" s="14"/>
      <c r="AM69" s="15"/>
      <c r="AN69" s="16"/>
      <c r="AO69" s="17"/>
    </row>
    <row r="70" spans="1:41" x14ac:dyDescent="0.25">
      <c r="A70" s="18"/>
      <c r="B70" s="18"/>
      <c r="C70" s="18"/>
      <c r="D70" s="9"/>
      <c r="E70" s="9"/>
      <c r="F70" s="9"/>
      <c r="G70" s="9"/>
      <c r="H70" s="9"/>
      <c r="I70" s="9"/>
      <c r="J70" s="9"/>
      <c r="K70" s="9"/>
      <c r="L70" s="9"/>
      <c r="M70" s="9"/>
      <c r="N70" s="9"/>
      <c r="O70" s="9"/>
      <c r="P70" s="19"/>
      <c r="Q70" s="19"/>
      <c r="R70" s="9"/>
      <c r="S70" s="9"/>
      <c r="T70" s="9"/>
      <c r="U70" s="9"/>
      <c r="V70" s="9"/>
      <c r="W70" s="9"/>
      <c r="X70" s="9"/>
      <c r="Y70" s="9"/>
      <c r="Z70" s="10"/>
      <c r="AA70" s="10"/>
      <c r="AB70" s="11"/>
      <c r="AC70" s="11"/>
      <c r="AD70" s="12"/>
      <c r="AE70" s="12"/>
      <c r="AF70" s="12"/>
      <c r="AG70" s="12"/>
      <c r="AH70" s="12"/>
      <c r="AI70" s="12"/>
      <c r="AJ70" s="13"/>
      <c r="AK70" s="14"/>
      <c r="AL70" s="14"/>
      <c r="AM70" s="15"/>
      <c r="AN70" s="16"/>
      <c r="AO70" s="17"/>
    </row>
    <row r="71" spans="1:41" x14ac:dyDescent="0.25">
      <c r="A71" s="18"/>
      <c r="B71" s="18"/>
      <c r="C71" s="18"/>
      <c r="D71" s="9"/>
      <c r="E71" s="9"/>
      <c r="F71" s="9"/>
      <c r="G71" s="9"/>
      <c r="H71" s="9"/>
      <c r="I71" s="9"/>
      <c r="J71" s="9"/>
      <c r="K71" s="9"/>
      <c r="L71" s="9"/>
      <c r="M71" s="9"/>
      <c r="N71" s="9"/>
      <c r="O71" s="9"/>
      <c r="P71" s="19"/>
      <c r="Q71" s="19"/>
      <c r="R71" s="9"/>
      <c r="S71" s="9"/>
      <c r="T71" s="9"/>
      <c r="U71" s="9"/>
      <c r="V71" s="9"/>
      <c r="W71" s="9"/>
      <c r="X71" s="9"/>
      <c r="Y71" s="9"/>
      <c r="Z71" s="10"/>
      <c r="AA71" s="10"/>
      <c r="AB71" s="11"/>
      <c r="AC71" s="11"/>
      <c r="AD71" s="12"/>
      <c r="AE71" s="12"/>
      <c r="AF71" s="12"/>
      <c r="AG71" s="12"/>
      <c r="AH71" s="12"/>
      <c r="AI71" s="12"/>
      <c r="AJ71" s="13"/>
      <c r="AK71" s="14"/>
      <c r="AL71" s="14"/>
      <c r="AM71" s="15"/>
      <c r="AN71" s="16"/>
      <c r="AO71" s="17"/>
    </row>
    <row r="72" spans="1:41" x14ac:dyDescent="0.25">
      <c r="A72" s="18"/>
      <c r="B72" s="18"/>
      <c r="C72" s="18"/>
      <c r="D72" s="9"/>
      <c r="E72" s="9"/>
      <c r="F72" s="9"/>
      <c r="G72" s="9"/>
      <c r="H72" s="9"/>
      <c r="I72" s="9"/>
      <c r="J72" s="9"/>
      <c r="K72" s="9"/>
      <c r="L72" s="9"/>
      <c r="M72" s="9"/>
      <c r="N72" s="9"/>
      <c r="O72" s="9"/>
      <c r="P72" s="19"/>
      <c r="Q72" s="19"/>
      <c r="R72" s="9"/>
      <c r="S72" s="9"/>
      <c r="T72" s="9"/>
      <c r="U72" s="9"/>
      <c r="V72" s="9"/>
      <c r="W72" s="9"/>
      <c r="X72" s="9"/>
      <c r="Y72" s="9"/>
      <c r="Z72" s="10"/>
      <c r="AA72" s="10"/>
      <c r="AB72" s="11"/>
      <c r="AC72" s="11"/>
      <c r="AD72" s="12"/>
      <c r="AE72" s="12"/>
      <c r="AF72" s="12"/>
      <c r="AG72" s="12"/>
      <c r="AH72" s="12"/>
      <c r="AI72" s="12"/>
      <c r="AJ72" s="13"/>
      <c r="AK72" s="14"/>
      <c r="AL72" s="14"/>
      <c r="AM72" s="15"/>
      <c r="AN72" s="16"/>
      <c r="AO72" s="17"/>
    </row>
    <row r="73" spans="1:41" x14ac:dyDescent="0.25">
      <c r="A73" s="18"/>
      <c r="B73" s="18"/>
      <c r="C73" s="18"/>
      <c r="D73" s="9"/>
      <c r="E73" s="9"/>
      <c r="F73" s="9"/>
      <c r="G73" s="9"/>
      <c r="H73" s="9"/>
      <c r="I73" s="9"/>
      <c r="J73" s="9"/>
      <c r="K73" s="9"/>
      <c r="L73" s="9"/>
      <c r="M73" s="9"/>
      <c r="N73" s="9"/>
      <c r="O73" s="9"/>
      <c r="P73" s="19"/>
      <c r="Q73" s="19"/>
      <c r="R73" s="9"/>
      <c r="S73" s="9"/>
      <c r="T73" s="9"/>
      <c r="U73" s="9"/>
      <c r="V73" s="9"/>
      <c r="W73" s="9"/>
      <c r="X73" s="9"/>
      <c r="Y73" s="9"/>
      <c r="Z73" s="10"/>
      <c r="AA73" s="10"/>
      <c r="AB73" s="11"/>
      <c r="AC73" s="11"/>
      <c r="AD73" s="12"/>
      <c r="AE73" s="12"/>
      <c r="AF73" s="12"/>
      <c r="AG73" s="12"/>
      <c r="AH73" s="12"/>
      <c r="AI73" s="12"/>
      <c r="AJ73" s="13"/>
      <c r="AK73" s="14"/>
      <c r="AL73" s="14"/>
      <c r="AM73" s="15"/>
      <c r="AN73" s="16"/>
      <c r="AO73" s="17"/>
    </row>
    <row r="74" spans="1:41" x14ac:dyDescent="0.25">
      <c r="A74" s="18"/>
      <c r="B74" s="18"/>
      <c r="C74" s="18"/>
      <c r="D74" s="9"/>
      <c r="E74" s="9"/>
      <c r="F74" s="9"/>
      <c r="G74" s="9"/>
      <c r="H74" s="9"/>
      <c r="I74" s="9"/>
      <c r="J74" s="9"/>
      <c r="K74" s="9"/>
      <c r="L74" s="9"/>
      <c r="M74" s="9"/>
      <c r="N74" s="9"/>
      <c r="O74" s="9"/>
      <c r="P74" s="19"/>
      <c r="Q74" s="19"/>
      <c r="R74" s="9"/>
      <c r="S74" s="9"/>
      <c r="T74" s="9"/>
      <c r="U74" s="9"/>
      <c r="V74" s="9"/>
      <c r="W74" s="9"/>
      <c r="X74" s="9"/>
      <c r="Y74" s="9"/>
      <c r="Z74" s="10"/>
      <c r="AA74" s="10"/>
      <c r="AB74" s="11"/>
      <c r="AC74" s="11"/>
      <c r="AD74" s="12"/>
      <c r="AE74" s="12"/>
      <c r="AF74" s="12"/>
      <c r="AG74" s="12"/>
      <c r="AH74" s="12"/>
      <c r="AI74" s="12"/>
      <c r="AJ74" s="13"/>
      <c r="AK74" s="14"/>
      <c r="AL74" s="14"/>
      <c r="AM74" s="15"/>
      <c r="AN74" s="16"/>
      <c r="AO74" s="17"/>
    </row>
    <row r="75" spans="1:41" x14ac:dyDescent="0.25">
      <c r="A75" s="18"/>
      <c r="B75" s="18"/>
      <c r="C75" s="18"/>
      <c r="D75" s="9"/>
      <c r="E75" s="9"/>
      <c r="F75" s="9"/>
      <c r="G75" s="9"/>
      <c r="H75" s="9"/>
      <c r="I75" s="9"/>
      <c r="J75" s="9"/>
      <c r="K75" s="9"/>
      <c r="L75" s="9"/>
      <c r="M75" s="9"/>
      <c r="N75" s="9"/>
      <c r="O75" s="9"/>
      <c r="P75" s="19"/>
      <c r="Q75" s="19"/>
      <c r="R75" s="9"/>
      <c r="S75" s="9"/>
      <c r="T75" s="9"/>
      <c r="U75" s="9"/>
      <c r="V75" s="9"/>
      <c r="W75" s="9"/>
      <c r="X75" s="9"/>
      <c r="Y75" s="9"/>
      <c r="Z75" s="10"/>
      <c r="AA75" s="10"/>
      <c r="AB75" s="11"/>
      <c r="AC75" s="11"/>
      <c r="AD75" s="12"/>
      <c r="AE75" s="12"/>
      <c r="AF75" s="12"/>
      <c r="AG75" s="12"/>
      <c r="AH75" s="12"/>
      <c r="AI75" s="12"/>
      <c r="AJ75" s="13"/>
      <c r="AK75" s="14"/>
      <c r="AL75" s="14"/>
      <c r="AM75" s="15"/>
      <c r="AN75" s="16"/>
      <c r="AO75" s="17"/>
    </row>
    <row r="76" spans="1:41" x14ac:dyDescent="0.25">
      <c r="A76" s="18"/>
      <c r="B76" s="18"/>
      <c r="C76" s="18"/>
      <c r="D76" s="9"/>
      <c r="E76" s="9"/>
      <c r="F76" s="9"/>
      <c r="G76" s="9"/>
      <c r="H76" s="9"/>
      <c r="I76" s="9"/>
      <c r="J76" s="9"/>
      <c r="K76" s="9"/>
      <c r="L76" s="9"/>
      <c r="M76" s="9"/>
      <c r="N76" s="9"/>
      <c r="O76" s="9"/>
      <c r="P76" s="19"/>
      <c r="Q76" s="19"/>
      <c r="R76" s="9"/>
      <c r="S76" s="9"/>
      <c r="T76" s="9"/>
      <c r="U76" s="9"/>
      <c r="V76" s="9"/>
      <c r="W76" s="9"/>
      <c r="X76" s="9"/>
      <c r="Y76" s="9"/>
      <c r="Z76" s="10"/>
      <c r="AA76" s="10"/>
      <c r="AB76" s="11"/>
      <c r="AC76" s="11"/>
      <c r="AD76" s="12"/>
      <c r="AE76" s="12"/>
      <c r="AF76" s="12"/>
      <c r="AG76" s="12"/>
      <c r="AH76" s="12"/>
      <c r="AI76" s="12"/>
      <c r="AJ76" s="13"/>
      <c r="AK76" s="14"/>
      <c r="AL76" s="14"/>
      <c r="AM76" s="15"/>
      <c r="AN76" s="16"/>
      <c r="AO76" s="17"/>
    </row>
    <row r="77" spans="1:41" x14ac:dyDescent="0.25">
      <c r="A77" s="18"/>
      <c r="B77" s="18"/>
      <c r="C77" s="18"/>
      <c r="D77" s="9"/>
      <c r="E77" s="9"/>
      <c r="F77" s="9"/>
      <c r="G77" s="9"/>
      <c r="H77" s="9"/>
      <c r="I77" s="9"/>
      <c r="J77" s="9"/>
      <c r="K77" s="9"/>
      <c r="L77" s="9"/>
      <c r="M77" s="9"/>
      <c r="N77" s="9"/>
      <c r="O77" s="9"/>
      <c r="P77" s="19"/>
      <c r="Q77" s="19"/>
      <c r="R77" s="9"/>
      <c r="S77" s="9"/>
      <c r="T77" s="9"/>
      <c r="U77" s="9"/>
      <c r="V77" s="9"/>
      <c r="W77" s="9"/>
      <c r="X77" s="9"/>
      <c r="Y77" s="9"/>
      <c r="Z77" s="10"/>
      <c r="AA77" s="10"/>
      <c r="AB77" s="11"/>
      <c r="AC77" s="11"/>
      <c r="AD77" s="12"/>
      <c r="AE77" s="12"/>
      <c r="AF77" s="12"/>
      <c r="AG77" s="12"/>
      <c r="AH77" s="12"/>
      <c r="AI77" s="12"/>
      <c r="AJ77" s="13"/>
      <c r="AK77" s="14"/>
      <c r="AL77" s="14"/>
      <c r="AM77" s="15"/>
      <c r="AN77" s="16"/>
      <c r="AO77" s="17"/>
    </row>
    <row r="78" spans="1:41" x14ac:dyDescent="0.25">
      <c r="A78" s="18"/>
      <c r="B78" s="18"/>
      <c r="C78" s="18"/>
      <c r="D78" s="9"/>
      <c r="E78" s="9"/>
      <c r="F78" s="9"/>
      <c r="G78" s="9"/>
      <c r="H78" s="9"/>
      <c r="I78" s="9"/>
      <c r="J78" s="9"/>
      <c r="K78" s="9"/>
      <c r="L78" s="9"/>
      <c r="M78" s="9"/>
      <c r="N78" s="9"/>
      <c r="O78" s="9"/>
      <c r="P78" s="19"/>
      <c r="Q78" s="19"/>
      <c r="R78" s="9"/>
      <c r="S78" s="9"/>
      <c r="T78" s="9"/>
      <c r="U78" s="9"/>
      <c r="V78" s="9"/>
      <c r="W78" s="9"/>
      <c r="X78" s="9"/>
      <c r="Y78" s="9"/>
      <c r="Z78" s="10"/>
      <c r="AA78" s="10"/>
      <c r="AB78" s="11"/>
      <c r="AC78" s="11"/>
      <c r="AD78" s="12"/>
      <c r="AE78" s="12"/>
      <c r="AF78" s="12"/>
      <c r="AG78" s="12"/>
      <c r="AH78" s="12"/>
      <c r="AI78" s="12"/>
      <c r="AJ78" s="13"/>
      <c r="AK78" s="14"/>
      <c r="AL78" s="14"/>
      <c r="AM78" s="15"/>
      <c r="AN78" s="16"/>
      <c r="AO78" s="17"/>
    </row>
    <row r="79" spans="1:41" x14ac:dyDescent="0.25">
      <c r="A79" s="18"/>
      <c r="B79" s="18"/>
      <c r="C79" s="18"/>
      <c r="D79" s="9"/>
      <c r="E79" s="9"/>
      <c r="F79" s="9"/>
      <c r="G79" s="9"/>
      <c r="H79" s="9"/>
      <c r="I79" s="9"/>
      <c r="J79" s="9"/>
      <c r="K79" s="9"/>
      <c r="L79" s="9"/>
      <c r="M79" s="9"/>
      <c r="N79" s="9"/>
      <c r="O79" s="9"/>
      <c r="P79" s="19"/>
      <c r="Q79" s="19"/>
      <c r="R79" s="9"/>
      <c r="S79" s="9"/>
      <c r="T79" s="9"/>
      <c r="U79" s="9"/>
      <c r="V79" s="9"/>
      <c r="W79" s="9"/>
      <c r="X79" s="9"/>
      <c r="Y79" s="9"/>
      <c r="Z79" s="10"/>
      <c r="AA79" s="10"/>
      <c r="AB79" s="11"/>
      <c r="AC79" s="11"/>
      <c r="AD79" s="12"/>
      <c r="AE79" s="12"/>
      <c r="AF79" s="12"/>
      <c r="AG79" s="12"/>
      <c r="AH79" s="12"/>
      <c r="AI79" s="12"/>
      <c r="AJ79" s="13"/>
      <c r="AK79" s="14"/>
      <c r="AL79" s="14"/>
      <c r="AM79" s="15"/>
      <c r="AN79" s="16"/>
      <c r="AO79" s="17"/>
    </row>
    <row r="80" spans="1:41" x14ac:dyDescent="0.25">
      <c r="A80" s="18"/>
      <c r="B80" s="18"/>
      <c r="C80" s="18"/>
      <c r="D80" s="9"/>
      <c r="E80" s="9"/>
      <c r="F80" s="9"/>
      <c r="G80" s="9"/>
      <c r="H80" s="9"/>
      <c r="I80" s="9"/>
      <c r="J80" s="9"/>
      <c r="K80" s="9"/>
      <c r="L80" s="9"/>
      <c r="M80" s="9"/>
      <c r="N80" s="9"/>
      <c r="O80" s="9"/>
      <c r="P80" s="19"/>
      <c r="Q80" s="19"/>
      <c r="R80" s="9"/>
      <c r="S80" s="9"/>
      <c r="T80" s="9"/>
      <c r="U80" s="9"/>
      <c r="V80" s="9"/>
      <c r="W80" s="9"/>
      <c r="X80" s="9"/>
      <c r="Y80" s="9"/>
      <c r="Z80" s="10"/>
      <c r="AA80" s="10"/>
      <c r="AB80" s="11"/>
      <c r="AC80" s="11"/>
      <c r="AD80" s="12"/>
      <c r="AE80" s="12"/>
      <c r="AF80" s="12"/>
      <c r="AG80" s="12"/>
      <c r="AH80" s="12"/>
      <c r="AI80" s="12"/>
      <c r="AJ80" s="13"/>
      <c r="AK80" s="14"/>
      <c r="AL80" s="14"/>
      <c r="AM80" s="15"/>
      <c r="AN80" s="16"/>
      <c r="AO80" s="17"/>
    </row>
    <row r="81" spans="1:41" x14ac:dyDescent="0.25">
      <c r="A81" s="18"/>
      <c r="B81" s="18"/>
      <c r="C81" s="18"/>
      <c r="D81" s="9"/>
      <c r="E81" s="9"/>
      <c r="F81" s="9"/>
      <c r="G81" s="9"/>
      <c r="H81" s="9"/>
      <c r="I81" s="9"/>
      <c r="J81" s="9"/>
      <c r="K81" s="9"/>
      <c r="L81" s="9"/>
      <c r="M81" s="9"/>
      <c r="N81" s="9"/>
      <c r="O81" s="9"/>
      <c r="P81" s="19"/>
      <c r="Q81" s="19"/>
      <c r="R81" s="9"/>
      <c r="S81" s="9"/>
      <c r="T81" s="9"/>
      <c r="U81" s="9"/>
      <c r="V81" s="9"/>
      <c r="W81" s="9"/>
      <c r="X81" s="9"/>
      <c r="Y81" s="9"/>
      <c r="Z81" s="10"/>
      <c r="AA81" s="10"/>
      <c r="AB81" s="11"/>
      <c r="AC81" s="11"/>
      <c r="AD81" s="12"/>
      <c r="AE81" s="12"/>
      <c r="AF81" s="12"/>
      <c r="AG81" s="12"/>
      <c r="AH81" s="12"/>
      <c r="AI81" s="12"/>
      <c r="AJ81" s="13"/>
      <c r="AK81" s="14"/>
      <c r="AL81" s="14"/>
      <c r="AM81" s="15"/>
      <c r="AN81" s="16"/>
      <c r="AO81" s="17"/>
    </row>
    <row r="82" spans="1:41" x14ac:dyDescent="0.25">
      <c r="A82" s="18"/>
      <c r="B82" s="18"/>
      <c r="C82" s="18"/>
      <c r="D82" s="9"/>
      <c r="E82" s="9"/>
      <c r="F82" s="9"/>
      <c r="G82" s="9"/>
      <c r="H82" s="9"/>
      <c r="I82" s="9"/>
      <c r="J82" s="9"/>
      <c r="K82" s="9"/>
      <c r="L82" s="9"/>
      <c r="M82" s="9"/>
      <c r="N82" s="9"/>
      <c r="O82" s="9"/>
      <c r="P82" s="19"/>
      <c r="Q82" s="19"/>
      <c r="R82" s="9"/>
      <c r="S82" s="9"/>
      <c r="T82" s="9"/>
      <c r="U82" s="9"/>
      <c r="V82" s="9"/>
      <c r="W82" s="9"/>
      <c r="X82" s="9"/>
      <c r="Y82" s="9"/>
      <c r="Z82" s="10"/>
      <c r="AA82" s="10"/>
      <c r="AB82" s="11"/>
      <c r="AC82" s="11"/>
      <c r="AD82" s="12"/>
      <c r="AE82" s="12"/>
      <c r="AF82" s="12"/>
      <c r="AG82" s="12"/>
      <c r="AH82" s="12"/>
      <c r="AI82" s="12"/>
      <c r="AJ82" s="13"/>
      <c r="AK82" s="14"/>
      <c r="AL82" s="14"/>
      <c r="AM82" s="15"/>
      <c r="AN82" s="16"/>
      <c r="AO82" s="17"/>
    </row>
    <row r="83" spans="1:41" x14ac:dyDescent="0.25">
      <c r="A83" s="18"/>
      <c r="B83" s="18"/>
      <c r="C83" s="18"/>
      <c r="D83" s="9"/>
      <c r="E83" s="9"/>
      <c r="F83" s="9"/>
      <c r="G83" s="9"/>
      <c r="H83" s="9"/>
      <c r="I83" s="9"/>
      <c r="J83" s="9"/>
      <c r="K83" s="9"/>
      <c r="L83" s="9"/>
      <c r="M83" s="9"/>
      <c r="N83" s="9"/>
      <c r="O83" s="9"/>
      <c r="P83" s="19"/>
      <c r="Q83" s="19"/>
      <c r="R83" s="9"/>
      <c r="S83" s="9"/>
      <c r="T83" s="9"/>
      <c r="U83" s="9"/>
      <c r="V83" s="9"/>
      <c r="W83" s="9"/>
      <c r="X83" s="9"/>
      <c r="Y83" s="9"/>
      <c r="Z83" s="10"/>
      <c r="AA83" s="10"/>
      <c r="AB83" s="11"/>
      <c r="AC83" s="11"/>
      <c r="AD83" s="12"/>
      <c r="AE83" s="12"/>
      <c r="AF83" s="12"/>
      <c r="AG83" s="12"/>
      <c r="AH83" s="12"/>
      <c r="AI83" s="12"/>
      <c r="AJ83" s="13"/>
      <c r="AK83" s="14"/>
      <c r="AL83" s="14"/>
      <c r="AM83" s="15"/>
      <c r="AN83" s="16"/>
      <c r="AO83" s="17"/>
    </row>
    <row r="84" spans="1:41" x14ac:dyDescent="0.25">
      <c r="A84" s="18"/>
      <c r="B84" s="18"/>
      <c r="C84" s="18"/>
      <c r="D84" s="9"/>
      <c r="E84" s="9"/>
      <c r="F84" s="9"/>
      <c r="G84" s="9"/>
      <c r="H84" s="9"/>
      <c r="I84" s="9"/>
      <c r="J84" s="9"/>
      <c r="K84" s="9"/>
      <c r="L84" s="9"/>
      <c r="M84" s="9"/>
      <c r="N84" s="9"/>
      <c r="O84" s="9"/>
      <c r="P84" s="19"/>
      <c r="Q84" s="19"/>
      <c r="R84" s="9"/>
      <c r="S84" s="9"/>
      <c r="T84" s="9"/>
      <c r="U84" s="9"/>
      <c r="V84" s="9"/>
      <c r="W84" s="9"/>
      <c r="X84" s="9"/>
      <c r="Y84" s="9"/>
      <c r="Z84" s="10"/>
      <c r="AA84" s="10"/>
      <c r="AB84" s="11"/>
      <c r="AC84" s="11"/>
      <c r="AD84" s="12"/>
      <c r="AE84" s="12"/>
      <c r="AF84" s="12"/>
      <c r="AG84" s="12"/>
      <c r="AH84" s="12"/>
      <c r="AI84" s="12"/>
      <c r="AJ84" s="13"/>
      <c r="AK84" s="14"/>
      <c r="AL84" s="14"/>
      <c r="AM84" s="15"/>
      <c r="AN84" s="16"/>
      <c r="AO84" s="17"/>
    </row>
  </sheetData>
  <sheetProtection selectLockedCells="1"/>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B31:B84">
    <cfRule type="expression" dxfId="669" priority="281" stopIfTrue="1">
      <formula>AND(NOT(ISBLANK($A31)),ISBLANK(B31))</formula>
    </cfRule>
  </conditionalFormatting>
  <conditionalFormatting sqref="C31:C84">
    <cfRule type="expression" dxfId="668" priority="282" stopIfTrue="1">
      <formula>AND(NOT(ISBLANK(A31)),ISBLANK(C31))</formula>
    </cfRule>
  </conditionalFormatting>
  <conditionalFormatting sqref="D31:D84 F31:F84 H31:H84 J31:J84 L31:L84 N31:N84 R31:R84 T31:T84 V31:V84 X31:X84">
    <cfRule type="expression" dxfId="667" priority="283" stopIfTrue="1">
      <formula>AND(NOT(ISBLANK(E31)),ISBLANK(D31))</formula>
    </cfRule>
  </conditionalFormatting>
  <conditionalFormatting sqref="E31:E84 G31:G84 I31:I84 K31:K84 M31:M84 O31:O84 S31:S84 U31:U84 W31:W84 Y31:Y84">
    <cfRule type="expression" dxfId="666" priority="284" stopIfTrue="1">
      <formula>AND(NOT(ISBLANK(D31)),ISBLANK(E31))</formula>
    </cfRule>
  </conditionalFormatting>
  <conditionalFormatting sqref="C4:C30">
    <cfRule type="expression" dxfId="665" priority="279">
      <formula>AND(NOT(ISBLANK(A4)),ISBLANK(C4))</formula>
    </cfRule>
  </conditionalFormatting>
  <conditionalFormatting sqref="D6 F6 H6 J6 L6 N5:N6 D9:D11 F9:F11 H9:H11 J9:J11 L9:L11 N9:N11 D14 F14 H14 J14 L14 N14 D16:D19 F16:F19 H16:H19 J16:J19 L16:L19 N16:N19 D23:D24 F23:F24 H23:H24 J23:J24 L23:L24 N23:N24 D26:D28 F26:F28 H26:H28 J26:J28 L26:L28 N26:N28 D30 F30 H30 J30 L30 N30 R30 T30 V30 X30">
    <cfRule type="expression" dxfId="664" priority="278">
      <formula>AND(NOT(ISBLANK(E5)),ISBLANK(D5))</formula>
    </cfRule>
  </conditionalFormatting>
  <conditionalFormatting sqref="E6 G6 I6 K6 M6 O5:O6 E9:E11 G9:G11 I9:I11 K9:K11 M9:M11 O9:O11 E14 G14 I14 K14 M14 O14 E16:E19 G16:G19 I16:I19 K16:K19 M16:M19 O16:O19 E23:E24 G23:G24 I23:I24 K23:K24 M23:M24 O23:O24 E26:E28 G26:G28 I26:I28 K26:K28 M26:M28 O26:O28 E30 G30 I30 K30 M30 O30 S30 U30 W30 Y30">
    <cfRule type="expression" dxfId="663" priority="277">
      <formula>AND(NOT(ISBLANK(D5)),ISBLANK(E5))</formula>
    </cfRule>
  </conditionalFormatting>
  <conditionalFormatting sqref="D4">
    <cfRule type="expression" dxfId="662" priority="266">
      <formula>AND(NOT(ISBLANK(E4)),ISBLANK(D4))</formula>
    </cfRule>
  </conditionalFormatting>
  <conditionalFormatting sqref="E4">
    <cfRule type="expression" dxfId="661" priority="265">
      <formula>AND(NOT(ISBLANK(D4)),ISBLANK(E4))</formula>
    </cfRule>
  </conditionalFormatting>
  <conditionalFormatting sqref="F4">
    <cfRule type="expression" dxfId="660" priority="264">
      <formula>AND(NOT(ISBLANK(G4)),ISBLANK(F4))</formula>
    </cfRule>
  </conditionalFormatting>
  <conditionalFormatting sqref="G4">
    <cfRule type="expression" dxfId="659" priority="263">
      <formula>AND(NOT(ISBLANK(F4)),ISBLANK(G4))</formula>
    </cfRule>
  </conditionalFormatting>
  <conditionalFormatting sqref="H4">
    <cfRule type="expression" dxfId="658" priority="262">
      <formula>AND(NOT(ISBLANK(I4)),ISBLANK(H4))</formula>
    </cfRule>
  </conditionalFormatting>
  <conditionalFormatting sqref="I4">
    <cfRule type="expression" dxfId="657" priority="261">
      <formula>AND(NOT(ISBLANK(H4)),ISBLANK(I4))</formula>
    </cfRule>
  </conditionalFormatting>
  <conditionalFormatting sqref="J4">
    <cfRule type="expression" dxfId="656" priority="260">
      <formula>AND(NOT(ISBLANK(K4)),ISBLANK(J4))</formula>
    </cfRule>
  </conditionalFormatting>
  <conditionalFormatting sqref="K4">
    <cfRule type="expression" dxfId="655" priority="259">
      <formula>AND(NOT(ISBLANK(J4)),ISBLANK(K4))</formula>
    </cfRule>
  </conditionalFormatting>
  <conditionalFormatting sqref="L4">
    <cfRule type="expression" dxfId="654" priority="258">
      <formula>AND(NOT(ISBLANK(M4)),ISBLANK(L4))</formula>
    </cfRule>
  </conditionalFormatting>
  <conditionalFormatting sqref="M4">
    <cfRule type="expression" dxfId="653" priority="257">
      <formula>AND(NOT(ISBLANK(L4)),ISBLANK(M4))</formula>
    </cfRule>
  </conditionalFormatting>
  <conditionalFormatting sqref="N4">
    <cfRule type="expression" dxfId="652" priority="256">
      <formula>AND(NOT(ISBLANK(O4)),ISBLANK(N4))</formula>
    </cfRule>
  </conditionalFormatting>
  <conditionalFormatting sqref="O4">
    <cfRule type="expression" dxfId="651" priority="255">
      <formula>AND(NOT(ISBLANK(N4)),ISBLANK(O4))</formula>
    </cfRule>
  </conditionalFormatting>
  <conditionalFormatting sqref="D5">
    <cfRule type="expression" dxfId="650" priority="254">
      <formula>AND(NOT(ISBLANK(E5)),ISBLANK(D5))</formula>
    </cfRule>
  </conditionalFormatting>
  <conditionalFormatting sqref="E5">
    <cfRule type="expression" dxfId="649" priority="253">
      <formula>AND(NOT(ISBLANK(D5)),ISBLANK(E5))</formula>
    </cfRule>
  </conditionalFormatting>
  <conditionalFormatting sqref="F5">
    <cfRule type="expression" dxfId="648" priority="252">
      <formula>AND(NOT(ISBLANK(G5)),ISBLANK(F5))</formula>
    </cfRule>
  </conditionalFormatting>
  <conditionalFormatting sqref="G5">
    <cfRule type="expression" dxfId="647" priority="251">
      <formula>AND(NOT(ISBLANK(F5)),ISBLANK(G5))</formula>
    </cfRule>
  </conditionalFormatting>
  <conditionalFormatting sqref="H5">
    <cfRule type="expression" dxfId="646" priority="250">
      <formula>AND(NOT(ISBLANK(I5)),ISBLANK(H5))</formula>
    </cfRule>
  </conditionalFormatting>
  <conditionalFormatting sqref="I5">
    <cfRule type="expression" dxfId="645" priority="249">
      <formula>AND(NOT(ISBLANK(H5)),ISBLANK(I5))</formula>
    </cfRule>
  </conditionalFormatting>
  <conditionalFormatting sqref="J5">
    <cfRule type="expression" dxfId="644" priority="248">
      <formula>AND(NOT(ISBLANK(K5)),ISBLANK(J5))</formula>
    </cfRule>
  </conditionalFormatting>
  <conditionalFormatting sqref="K5">
    <cfRule type="expression" dxfId="643" priority="247">
      <formula>AND(NOT(ISBLANK(J5)),ISBLANK(K5))</formula>
    </cfRule>
  </conditionalFormatting>
  <conditionalFormatting sqref="L5">
    <cfRule type="expression" dxfId="642" priority="246">
      <formula>AND(NOT(ISBLANK(M5)),ISBLANK(L5))</formula>
    </cfRule>
  </conditionalFormatting>
  <conditionalFormatting sqref="M5">
    <cfRule type="expression" dxfId="641" priority="245">
      <formula>AND(NOT(ISBLANK(L5)),ISBLANK(M5))</formula>
    </cfRule>
  </conditionalFormatting>
  <conditionalFormatting sqref="D7">
    <cfRule type="expression" dxfId="640" priority="244" stopIfTrue="1">
      <formula>AND(NOT(ISBLANK(E7)),ISBLANK(D7))</formula>
    </cfRule>
  </conditionalFormatting>
  <conditionalFormatting sqref="E7">
    <cfRule type="expression" dxfId="639" priority="243" stopIfTrue="1">
      <formula>AND(NOT(ISBLANK(D7)),ISBLANK(E7))</formula>
    </cfRule>
  </conditionalFormatting>
  <conditionalFormatting sqref="F7">
    <cfRule type="expression" dxfId="638" priority="242" stopIfTrue="1">
      <formula>AND(NOT(ISBLANK(G7)),ISBLANK(F7))</formula>
    </cfRule>
  </conditionalFormatting>
  <conditionalFormatting sqref="G7">
    <cfRule type="expression" dxfId="637" priority="241" stopIfTrue="1">
      <formula>AND(NOT(ISBLANK(F7)),ISBLANK(G7))</formula>
    </cfRule>
  </conditionalFormatting>
  <conditionalFormatting sqref="H7">
    <cfRule type="expression" dxfId="636" priority="240" stopIfTrue="1">
      <formula>AND(NOT(ISBLANK(I7)),ISBLANK(H7))</formula>
    </cfRule>
  </conditionalFormatting>
  <conditionalFormatting sqref="I7">
    <cfRule type="expression" dxfId="635" priority="239" stopIfTrue="1">
      <formula>AND(NOT(ISBLANK(H7)),ISBLANK(I7))</formula>
    </cfRule>
  </conditionalFormatting>
  <conditionalFormatting sqref="J7">
    <cfRule type="expression" dxfId="634" priority="238" stopIfTrue="1">
      <formula>AND(NOT(ISBLANK(K7)),ISBLANK(J7))</formula>
    </cfRule>
  </conditionalFormatting>
  <conditionalFormatting sqref="K7">
    <cfRule type="expression" dxfId="633" priority="237" stopIfTrue="1">
      <formula>AND(NOT(ISBLANK(J7)),ISBLANK(K7))</formula>
    </cfRule>
  </conditionalFormatting>
  <conditionalFormatting sqref="L7">
    <cfRule type="expression" dxfId="632" priority="236" stopIfTrue="1">
      <formula>AND(NOT(ISBLANK(M7)),ISBLANK(L7))</formula>
    </cfRule>
  </conditionalFormatting>
  <conditionalFormatting sqref="M7">
    <cfRule type="expression" dxfId="631" priority="235" stopIfTrue="1">
      <formula>AND(NOT(ISBLANK(L7)),ISBLANK(M7))</formula>
    </cfRule>
  </conditionalFormatting>
  <conditionalFormatting sqref="N7">
    <cfRule type="expression" dxfId="630" priority="234" stopIfTrue="1">
      <formula>AND(NOT(ISBLANK(O7)),ISBLANK(N7))</formula>
    </cfRule>
  </conditionalFormatting>
  <conditionalFormatting sqref="O7">
    <cfRule type="expression" dxfId="629" priority="233" stopIfTrue="1">
      <formula>AND(NOT(ISBLANK(N7)),ISBLANK(O7))</formula>
    </cfRule>
  </conditionalFormatting>
  <conditionalFormatting sqref="D8">
    <cfRule type="expression" dxfId="628" priority="232">
      <formula>AND(NOT(ISBLANK(E8)),ISBLANK(D8))</formula>
    </cfRule>
  </conditionalFormatting>
  <conditionalFormatting sqref="E8">
    <cfRule type="expression" dxfId="627" priority="231">
      <formula>AND(NOT(ISBLANK(D8)),ISBLANK(E8))</formula>
    </cfRule>
  </conditionalFormatting>
  <conditionalFormatting sqref="F8">
    <cfRule type="expression" dxfId="626" priority="230">
      <formula>AND(NOT(ISBLANK(G8)),ISBLANK(F8))</formula>
    </cfRule>
  </conditionalFormatting>
  <conditionalFormatting sqref="G8">
    <cfRule type="expression" dxfId="625" priority="229">
      <formula>AND(NOT(ISBLANK(F8)),ISBLANK(G8))</formula>
    </cfRule>
  </conditionalFormatting>
  <conditionalFormatting sqref="H8">
    <cfRule type="expression" dxfId="624" priority="228">
      <formula>AND(NOT(ISBLANK(I8)),ISBLANK(H8))</formula>
    </cfRule>
  </conditionalFormatting>
  <conditionalFormatting sqref="I8">
    <cfRule type="expression" dxfId="623" priority="227">
      <formula>AND(NOT(ISBLANK(H8)),ISBLANK(I8))</formula>
    </cfRule>
  </conditionalFormatting>
  <conditionalFormatting sqref="J8">
    <cfRule type="expression" dxfId="622" priority="226">
      <formula>AND(NOT(ISBLANK(K8)),ISBLANK(J8))</formula>
    </cfRule>
  </conditionalFormatting>
  <conditionalFormatting sqref="K8">
    <cfRule type="expression" dxfId="621" priority="225">
      <formula>AND(NOT(ISBLANK(J8)),ISBLANK(K8))</formula>
    </cfRule>
  </conditionalFormatting>
  <conditionalFormatting sqref="L8">
    <cfRule type="expression" dxfId="620" priority="224">
      <formula>AND(NOT(ISBLANK(M8)),ISBLANK(L8))</formula>
    </cfRule>
  </conditionalFormatting>
  <conditionalFormatting sqref="M8">
    <cfRule type="expression" dxfId="619" priority="223">
      <formula>AND(NOT(ISBLANK(L8)),ISBLANK(M8))</formula>
    </cfRule>
  </conditionalFormatting>
  <conditionalFormatting sqref="N8">
    <cfRule type="expression" dxfId="618" priority="222">
      <formula>AND(NOT(ISBLANK(O8)),ISBLANK(N8))</formula>
    </cfRule>
  </conditionalFormatting>
  <conditionalFormatting sqref="O8">
    <cfRule type="expression" dxfId="617" priority="221">
      <formula>AND(NOT(ISBLANK(N8)),ISBLANK(O8))</formula>
    </cfRule>
  </conditionalFormatting>
  <conditionalFormatting sqref="D12">
    <cfRule type="expression" dxfId="616" priority="220">
      <formula>AND(NOT(ISBLANK(E12)),ISBLANK(D12))</formula>
    </cfRule>
  </conditionalFormatting>
  <conditionalFormatting sqref="E12">
    <cfRule type="expression" dxfId="615" priority="219">
      <formula>AND(NOT(ISBLANK(D12)),ISBLANK(E12))</formula>
    </cfRule>
  </conditionalFormatting>
  <conditionalFormatting sqref="F12">
    <cfRule type="expression" dxfId="614" priority="218">
      <formula>AND(NOT(ISBLANK(G12)),ISBLANK(F12))</formula>
    </cfRule>
  </conditionalFormatting>
  <conditionalFormatting sqref="G12">
    <cfRule type="expression" dxfId="613" priority="217">
      <formula>AND(NOT(ISBLANK(F12)),ISBLANK(G12))</formula>
    </cfRule>
  </conditionalFormatting>
  <conditionalFormatting sqref="H12">
    <cfRule type="expression" dxfId="612" priority="216">
      <formula>AND(NOT(ISBLANK(I12)),ISBLANK(H12))</formula>
    </cfRule>
  </conditionalFormatting>
  <conditionalFormatting sqref="I12">
    <cfRule type="expression" dxfId="611" priority="215">
      <formula>AND(NOT(ISBLANK(H12)),ISBLANK(I12))</formula>
    </cfRule>
  </conditionalFormatting>
  <conditionalFormatting sqref="J12">
    <cfRule type="expression" dxfId="610" priority="214">
      <formula>AND(NOT(ISBLANK(K12)),ISBLANK(J12))</formula>
    </cfRule>
  </conditionalFormatting>
  <conditionalFormatting sqref="K12">
    <cfRule type="expression" dxfId="609" priority="213">
      <formula>AND(NOT(ISBLANK(J12)),ISBLANK(K12))</formula>
    </cfRule>
  </conditionalFormatting>
  <conditionalFormatting sqref="L12">
    <cfRule type="expression" dxfId="608" priority="212">
      <formula>AND(NOT(ISBLANK(M12)),ISBLANK(L12))</formula>
    </cfRule>
  </conditionalFormatting>
  <conditionalFormatting sqref="M12">
    <cfRule type="expression" dxfId="607" priority="211">
      <formula>AND(NOT(ISBLANK(L12)),ISBLANK(M12))</formula>
    </cfRule>
  </conditionalFormatting>
  <conditionalFormatting sqref="N12">
    <cfRule type="expression" dxfId="606" priority="210">
      <formula>AND(NOT(ISBLANK(O12)),ISBLANK(N12))</formula>
    </cfRule>
  </conditionalFormatting>
  <conditionalFormatting sqref="O12">
    <cfRule type="expression" dxfId="605" priority="209">
      <formula>AND(NOT(ISBLANK(N12)),ISBLANK(O12))</formula>
    </cfRule>
  </conditionalFormatting>
  <conditionalFormatting sqref="D13">
    <cfRule type="expression" dxfId="604" priority="208">
      <formula>AND(NOT(ISBLANK(E13)),ISBLANK(D13))</formula>
    </cfRule>
  </conditionalFormatting>
  <conditionalFormatting sqref="E13">
    <cfRule type="expression" dxfId="603" priority="207">
      <formula>AND(NOT(ISBLANK(D13)),ISBLANK(E13))</formula>
    </cfRule>
  </conditionalFormatting>
  <conditionalFormatting sqref="F13">
    <cfRule type="expression" dxfId="602" priority="206">
      <formula>AND(NOT(ISBLANK(G13)),ISBLANK(F13))</formula>
    </cfRule>
  </conditionalFormatting>
  <conditionalFormatting sqref="G13">
    <cfRule type="expression" dxfId="601" priority="205">
      <formula>AND(NOT(ISBLANK(F13)),ISBLANK(G13))</formula>
    </cfRule>
  </conditionalFormatting>
  <conditionalFormatting sqref="H13">
    <cfRule type="expression" dxfId="600" priority="204">
      <formula>AND(NOT(ISBLANK(I13)),ISBLANK(H13))</formula>
    </cfRule>
  </conditionalFormatting>
  <conditionalFormatting sqref="I13">
    <cfRule type="expression" dxfId="599" priority="203">
      <formula>AND(NOT(ISBLANK(H13)),ISBLANK(I13))</formula>
    </cfRule>
  </conditionalFormatting>
  <conditionalFormatting sqref="J13">
    <cfRule type="expression" dxfId="598" priority="202">
      <formula>AND(NOT(ISBLANK(K13)),ISBLANK(J13))</formula>
    </cfRule>
  </conditionalFormatting>
  <conditionalFormatting sqref="K13">
    <cfRule type="expression" dxfId="597" priority="201">
      <formula>AND(NOT(ISBLANK(J13)),ISBLANK(K13))</formula>
    </cfRule>
  </conditionalFormatting>
  <conditionalFormatting sqref="L13">
    <cfRule type="expression" dxfId="596" priority="200">
      <formula>AND(NOT(ISBLANK(M13)),ISBLANK(L13))</formula>
    </cfRule>
  </conditionalFormatting>
  <conditionalFormatting sqref="M13">
    <cfRule type="expression" dxfId="595" priority="199">
      <formula>AND(NOT(ISBLANK(L13)),ISBLANK(M13))</formula>
    </cfRule>
  </conditionalFormatting>
  <conditionalFormatting sqref="N13">
    <cfRule type="expression" dxfId="594" priority="198">
      <formula>AND(NOT(ISBLANK(O13)),ISBLANK(N13))</formula>
    </cfRule>
  </conditionalFormatting>
  <conditionalFormatting sqref="O13">
    <cfRule type="expression" dxfId="593" priority="197">
      <formula>AND(NOT(ISBLANK(N13)),ISBLANK(O13))</formula>
    </cfRule>
  </conditionalFormatting>
  <conditionalFormatting sqref="D15">
    <cfRule type="expression" dxfId="592" priority="196">
      <formula>AND(NOT(ISBLANK(E15)),ISBLANK(D15))</formula>
    </cfRule>
  </conditionalFormatting>
  <conditionalFormatting sqref="E15">
    <cfRule type="expression" dxfId="591" priority="195">
      <formula>AND(NOT(ISBLANK(D15)),ISBLANK(E15))</formula>
    </cfRule>
  </conditionalFormatting>
  <conditionalFormatting sqref="F15">
    <cfRule type="expression" dxfId="590" priority="194">
      <formula>AND(NOT(ISBLANK(G15)),ISBLANK(F15))</formula>
    </cfRule>
  </conditionalFormatting>
  <conditionalFormatting sqref="G15">
    <cfRule type="expression" dxfId="589" priority="193">
      <formula>AND(NOT(ISBLANK(F15)),ISBLANK(G15))</formula>
    </cfRule>
  </conditionalFormatting>
  <conditionalFormatting sqref="H15">
    <cfRule type="expression" dxfId="588" priority="192">
      <formula>AND(NOT(ISBLANK(I15)),ISBLANK(H15))</formula>
    </cfRule>
  </conditionalFormatting>
  <conditionalFormatting sqref="I15">
    <cfRule type="expression" dxfId="587" priority="191">
      <formula>AND(NOT(ISBLANK(H15)),ISBLANK(I15))</formula>
    </cfRule>
  </conditionalFormatting>
  <conditionalFormatting sqref="J15">
    <cfRule type="expression" dxfId="586" priority="190">
      <formula>AND(NOT(ISBLANK(K15)),ISBLANK(J15))</formula>
    </cfRule>
  </conditionalFormatting>
  <conditionalFormatting sqref="K15">
    <cfRule type="expression" dxfId="585" priority="189">
      <formula>AND(NOT(ISBLANK(J15)),ISBLANK(K15))</formula>
    </cfRule>
  </conditionalFormatting>
  <conditionalFormatting sqref="L15">
    <cfRule type="expression" dxfId="584" priority="188">
      <formula>AND(NOT(ISBLANK(M15)),ISBLANK(L15))</formula>
    </cfRule>
  </conditionalFormatting>
  <conditionalFormatting sqref="M15">
    <cfRule type="expression" dxfId="583" priority="187">
      <formula>AND(NOT(ISBLANK(L15)),ISBLANK(M15))</formula>
    </cfRule>
  </conditionalFormatting>
  <conditionalFormatting sqref="N15">
    <cfRule type="expression" dxfId="582" priority="186">
      <formula>AND(NOT(ISBLANK(O15)),ISBLANK(N15))</formula>
    </cfRule>
  </conditionalFormatting>
  <conditionalFormatting sqref="O15">
    <cfRule type="expression" dxfId="581" priority="185">
      <formula>AND(NOT(ISBLANK(N15)),ISBLANK(O15))</formula>
    </cfRule>
  </conditionalFormatting>
  <conditionalFormatting sqref="D20">
    <cfRule type="expression" dxfId="580" priority="184">
      <formula>AND(NOT(ISBLANK(E20)),ISBLANK(D20))</formula>
    </cfRule>
  </conditionalFormatting>
  <conditionalFormatting sqref="E20">
    <cfRule type="expression" dxfId="579" priority="183">
      <formula>AND(NOT(ISBLANK(D20)),ISBLANK(E20))</formula>
    </cfRule>
  </conditionalFormatting>
  <conditionalFormatting sqref="F20">
    <cfRule type="expression" dxfId="578" priority="182">
      <formula>AND(NOT(ISBLANK(G20)),ISBLANK(F20))</formula>
    </cfRule>
  </conditionalFormatting>
  <conditionalFormatting sqref="G20">
    <cfRule type="expression" dxfId="577" priority="181">
      <formula>AND(NOT(ISBLANK(F20)),ISBLANK(G20))</formula>
    </cfRule>
  </conditionalFormatting>
  <conditionalFormatting sqref="H20">
    <cfRule type="expression" dxfId="576" priority="180">
      <formula>AND(NOT(ISBLANK(I20)),ISBLANK(H20))</formula>
    </cfRule>
  </conditionalFormatting>
  <conditionalFormatting sqref="I20">
    <cfRule type="expression" dxfId="575" priority="179">
      <formula>AND(NOT(ISBLANK(H20)),ISBLANK(I20))</formula>
    </cfRule>
  </conditionalFormatting>
  <conditionalFormatting sqref="J20">
    <cfRule type="expression" dxfId="574" priority="178">
      <formula>AND(NOT(ISBLANK(K20)),ISBLANK(J20))</formula>
    </cfRule>
  </conditionalFormatting>
  <conditionalFormatting sqref="K20">
    <cfRule type="expression" dxfId="573" priority="177">
      <formula>AND(NOT(ISBLANK(J20)),ISBLANK(K20))</formula>
    </cfRule>
  </conditionalFormatting>
  <conditionalFormatting sqref="L20">
    <cfRule type="expression" dxfId="572" priority="176">
      <formula>AND(NOT(ISBLANK(M20)),ISBLANK(L20))</formula>
    </cfRule>
  </conditionalFormatting>
  <conditionalFormatting sqref="M20">
    <cfRule type="expression" dxfId="571" priority="175">
      <formula>AND(NOT(ISBLANK(L20)),ISBLANK(M20))</formula>
    </cfRule>
  </conditionalFormatting>
  <conditionalFormatting sqref="N20">
    <cfRule type="expression" dxfId="570" priority="174">
      <formula>AND(NOT(ISBLANK(O20)),ISBLANK(N20))</formula>
    </cfRule>
  </conditionalFormatting>
  <conditionalFormatting sqref="O20">
    <cfRule type="expression" dxfId="569" priority="173">
      <formula>AND(NOT(ISBLANK(N20)),ISBLANK(O20))</formula>
    </cfRule>
  </conditionalFormatting>
  <conditionalFormatting sqref="D21">
    <cfRule type="expression" dxfId="568" priority="172">
      <formula>AND(NOT(ISBLANK(E21)),ISBLANK(D21))</formula>
    </cfRule>
  </conditionalFormatting>
  <conditionalFormatting sqref="E21">
    <cfRule type="expression" dxfId="567" priority="171">
      <formula>AND(NOT(ISBLANK(D21)),ISBLANK(E21))</formula>
    </cfRule>
  </conditionalFormatting>
  <conditionalFormatting sqref="F21">
    <cfRule type="expression" dxfId="566" priority="170">
      <formula>AND(NOT(ISBLANK(G21)),ISBLANK(F21))</formula>
    </cfRule>
  </conditionalFormatting>
  <conditionalFormatting sqref="G21">
    <cfRule type="expression" dxfId="565" priority="169">
      <formula>AND(NOT(ISBLANK(F21)),ISBLANK(G21))</formula>
    </cfRule>
  </conditionalFormatting>
  <conditionalFormatting sqref="H21">
    <cfRule type="expression" dxfId="564" priority="168">
      <formula>AND(NOT(ISBLANK(I21)),ISBLANK(H21))</formula>
    </cfRule>
  </conditionalFormatting>
  <conditionalFormatting sqref="I21">
    <cfRule type="expression" dxfId="563" priority="167">
      <formula>AND(NOT(ISBLANK(H21)),ISBLANK(I21))</formula>
    </cfRule>
  </conditionalFormatting>
  <conditionalFormatting sqref="J21">
    <cfRule type="expression" dxfId="562" priority="166">
      <formula>AND(NOT(ISBLANK(K21)),ISBLANK(J21))</formula>
    </cfRule>
  </conditionalFormatting>
  <conditionalFormatting sqref="K21">
    <cfRule type="expression" dxfId="561" priority="165">
      <formula>AND(NOT(ISBLANK(J21)),ISBLANK(K21))</formula>
    </cfRule>
  </conditionalFormatting>
  <conditionalFormatting sqref="L21">
    <cfRule type="expression" dxfId="560" priority="164">
      <formula>AND(NOT(ISBLANK(M21)),ISBLANK(L21))</formula>
    </cfRule>
  </conditionalFormatting>
  <conditionalFormatting sqref="M21">
    <cfRule type="expression" dxfId="559" priority="163">
      <formula>AND(NOT(ISBLANK(L21)),ISBLANK(M21))</formula>
    </cfRule>
  </conditionalFormatting>
  <conditionalFormatting sqref="N21">
    <cfRule type="expression" dxfId="558" priority="162">
      <formula>AND(NOT(ISBLANK(O21)),ISBLANK(N21))</formula>
    </cfRule>
  </conditionalFormatting>
  <conditionalFormatting sqref="O21">
    <cfRule type="expression" dxfId="557" priority="161">
      <formula>AND(NOT(ISBLANK(N21)),ISBLANK(O21))</formula>
    </cfRule>
  </conditionalFormatting>
  <conditionalFormatting sqref="D22">
    <cfRule type="expression" dxfId="556" priority="160">
      <formula>AND(NOT(ISBLANK(E22)),ISBLANK(D22))</formula>
    </cfRule>
  </conditionalFormatting>
  <conditionalFormatting sqref="E22">
    <cfRule type="expression" dxfId="555" priority="159">
      <formula>AND(NOT(ISBLANK(D22)),ISBLANK(E22))</formula>
    </cfRule>
  </conditionalFormatting>
  <conditionalFormatting sqref="F22">
    <cfRule type="expression" dxfId="554" priority="158">
      <formula>AND(NOT(ISBLANK(G22)),ISBLANK(F22))</formula>
    </cfRule>
  </conditionalFormatting>
  <conditionalFormatting sqref="G22">
    <cfRule type="expression" dxfId="553" priority="157">
      <formula>AND(NOT(ISBLANK(F22)),ISBLANK(G22))</formula>
    </cfRule>
  </conditionalFormatting>
  <conditionalFormatting sqref="H22">
    <cfRule type="expression" dxfId="552" priority="156">
      <formula>AND(NOT(ISBLANK(I22)),ISBLANK(H22))</formula>
    </cfRule>
  </conditionalFormatting>
  <conditionalFormatting sqref="I22">
    <cfRule type="expression" dxfId="551" priority="155">
      <formula>AND(NOT(ISBLANK(H22)),ISBLANK(I22))</formula>
    </cfRule>
  </conditionalFormatting>
  <conditionalFormatting sqref="J22">
    <cfRule type="expression" dxfId="550" priority="154">
      <formula>AND(NOT(ISBLANK(K22)),ISBLANK(J22))</formula>
    </cfRule>
  </conditionalFormatting>
  <conditionalFormatting sqref="K22">
    <cfRule type="expression" dxfId="549" priority="153">
      <formula>AND(NOT(ISBLANK(J22)),ISBLANK(K22))</formula>
    </cfRule>
  </conditionalFormatting>
  <conditionalFormatting sqref="L22">
    <cfRule type="expression" dxfId="548" priority="152">
      <formula>AND(NOT(ISBLANK(M22)),ISBLANK(L22))</formula>
    </cfRule>
  </conditionalFormatting>
  <conditionalFormatting sqref="M22">
    <cfRule type="expression" dxfId="547" priority="151">
      <formula>AND(NOT(ISBLANK(L22)),ISBLANK(M22))</formula>
    </cfRule>
  </conditionalFormatting>
  <conditionalFormatting sqref="N22">
    <cfRule type="expression" dxfId="546" priority="150">
      <formula>AND(NOT(ISBLANK(O22)),ISBLANK(N22))</formula>
    </cfRule>
  </conditionalFormatting>
  <conditionalFormatting sqref="O22">
    <cfRule type="expression" dxfId="545" priority="149">
      <formula>AND(NOT(ISBLANK(N22)),ISBLANK(O22))</formula>
    </cfRule>
  </conditionalFormatting>
  <conditionalFormatting sqref="D25">
    <cfRule type="expression" dxfId="544" priority="148">
      <formula>AND(NOT(ISBLANK(E25)),ISBLANK(D25))</formula>
    </cfRule>
  </conditionalFormatting>
  <conditionalFormatting sqref="E25">
    <cfRule type="expression" dxfId="543" priority="147">
      <formula>AND(NOT(ISBLANK(D25)),ISBLANK(E25))</formula>
    </cfRule>
  </conditionalFormatting>
  <conditionalFormatting sqref="F25">
    <cfRule type="expression" dxfId="542" priority="146">
      <formula>AND(NOT(ISBLANK(G25)),ISBLANK(F25))</formula>
    </cfRule>
  </conditionalFormatting>
  <conditionalFormatting sqref="G25">
    <cfRule type="expression" dxfId="541" priority="145">
      <formula>AND(NOT(ISBLANK(F25)),ISBLANK(G25))</formula>
    </cfRule>
  </conditionalFormatting>
  <conditionalFormatting sqref="H25">
    <cfRule type="expression" dxfId="540" priority="144">
      <formula>AND(NOT(ISBLANK(I25)),ISBLANK(H25))</formula>
    </cfRule>
  </conditionalFormatting>
  <conditionalFormatting sqref="I25">
    <cfRule type="expression" dxfId="539" priority="143">
      <formula>AND(NOT(ISBLANK(H25)),ISBLANK(I25))</formula>
    </cfRule>
  </conditionalFormatting>
  <conditionalFormatting sqref="J25">
    <cfRule type="expression" dxfId="538" priority="142">
      <formula>AND(NOT(ISBLANK(K25)),ISBLANK(J25))</formula>
    </cfRule>
  </conditionalFormatting>
  <conditionalFormatting sqref="K25">
    <cfRule type="expression" dxfId="537" priority="141">
      <formula>AND(NOT(ISBLANK(J25)),ISBLANK(K25))</formula>
    </cfRule>
  </conditionalFormatting>
  <conditionalFormatting sqref="L25">
    <cfRule type="expression" dxfId="536" priority="140">
      <formula>AND(NOT(ISBLANK(M25)),ISBLANK(L25))</formula>
    </cfRule>
  </conditionalFormatting>
  <conditionalFormatting sqref="M25">
    <cfRule type="expression" dxfId="535" priority="139">
      <formula>AND(NOT(ISBLANK(L25)),ISBLANK(M25))</formula>
    </cfRule>
  </conditionalFormatting>
  <conditionalFormatting sqref="N25">
    <cfRule type="expression" dxfId="534" priority="138">
      <formula>AND(NOT(ISBLANK(O25)),ISBLANK(N25))</formula>
    </cfRule>
  </conditionalFormatting>
  <conditionalFormatting sqref="O25">
    <cfRule type="expression" dxfId="533" priority="137">
      <formula>AND(NOT(ISBLANK(N25)),ISBLANK(O25))</formula>
    </cfRule>
  </conditionalFormatting>
  <conditionalFormatting sqref="D29">
    <cfRule type="expression" dxfId="532" priority="136">
      <formula>AND(NOT(ISBLANK(E29)),ISBLANK(D29))</formula>
    </cfRule>
  </conditionalFormatting>
  <conditionalFormatting sqref="E29">
    <cfRule type="expression" dxfId="531" priority="135">
      <formula>AND(NOT(ISBLANK(D29)),ISBLANK(E29))</formula>
    </cfRule>
  </conditionalFormatting>
  <conditionalFormatting sqref="F29">
    <cfRule type="expression" dxfId="530" priority="134">
      <formula>AND(NOT(ISBLANK(G29)),ISBLANK(F29))</formula>
    </cfRule>
  </conditionalFormatting>
  <conditionalFormatting sqref="G29">
    <cfRule type="expression" dxfId="529" priority="133">
      <formula>AND(NOT(ISBLANK(F29)),ISBLANK(G29))</formula>
    </cfRule>
  </conditionalFormatting>
  <conditionalFormatting sqref="H29">
    <cfRule type="expression" dxfId="528" priority="132">
      <formula>AND(NOT(ISBLANK(I29)),ISBLANK(H29))</formula>
    </cfRule>
  </conditionalFormatting>
  <conditionalFormatting sqref="I29">
    <cfRule type="expression" dxfId="527" priority="131">
      <formula>AND(NOT(ISBLANK(H29)),ISBLANK(I29))</formula>
    </cfRule>
  </conditionalFormatting>
  <conditionalFormatting sqref="J29">
    <cfRule type="expression" dxfId="526" priority="130">
      <formula>AND(NOT(ISBLANK(K29)),ISBLANK(J29))</formula>
    </cfRule>
  </conditionalFormatting>
  <conditionalFormatting sqref="K29">
    <cfRule type="expression" dxfId="525" priority="129">
      <formula>AND(NOT(ISBLANK(J29)),ISBLANK(K29))</formula>
    </cfRule>
  </conditionalFormatting>
  <conditionalFormatting sqref="L29">
    <cfRule type="expression" dxfId="524" priority="128">
      <formula>AND(NOT(ISBLANK(M29)),ISBLANK(L29))</formula>
    </cfRule>
  </conditionalFormatting>
  <conditionalFormatting sqref="M29">
    <cfRule type="expression" dxfId="523" priority="127">
      <formula>AND(NOT(ISBLANK(L29)),ISBLANK(M29))</formula>
    </cfRule>
  </conditionalFormatting>
  <conditionalFormatting sqref="N29">
    <cfRule type="expression" dxfId="522" priority="126">
      <formula>AND(NOT(ISBLANK(O29)),ISBLANK(N29))</formula>
    </cfRule>
  </conditionalFormatting>
  <conditionalFormatting sqref="O29">
    <cfRule type="expression" dxfId="521" priority="125">
      <formula>AND(NOT(ISBLANK(N29)),ISBLANK(O29))</formula>
    </cfRule>
  </conditionalFormatting>
  <conditionalFormatting sqref="R6:R7 T6:T7 V6:V7 X6:X7 R9:R11 T9:T11 V9:V11 X9:X11 R14 T13:T14 V13:V14 X13:X14 R16:R19 T16:T19 V16:V19 X16:X19 R23:R24 T23:T24 V23:V24 X23:X24 R26:R28 T26:T28 V26:V28 X26:X28">
    <cfRule type="expression" dxfId="520" priority="124">
      <formula>AND(NOT(ISBLANK(S6)),ISBLANK(R6))</formula>
    </cfRule>
  </conditionalFormatting>
  <conditionalFormatting sqref="S6:S7 U6:U7 W6:W7 Y6:Y7 S9:S11 U9:U11 W9:W11 Y9:Y11 S14 U13:U14 W13:W14 Y13:Y14 S16:S19 U16:U19 W16:W19 Y16:Y19 S23:S24 U23:U24 W23:W24 Y23:Y24 S26:S28 U26:U28 W26:W28 Y26:Y28">
    <cfRule type="expression" dxfId="519" priority="123">
      <formula>AND(NOT(ISBLANK(R6)),ISBLANK(S6))</formula>
    </cfRule>
  </conditionalFormatting>
  <conditionalFormatting sqref="R4">
    <cfRule type="expression" dxfId="518" priority="114">
      <formula>AND(NOT(ISBLANK(S4)),ISBLANK(R4))</formula>
    </cfRule>
  </conditionalFormatting>
  <conditionalFormatting sqref="S4">
    <cfRule type="expression" dxfId="517" priority="113">
      <formula>AND(NOT(ISBLANK(R4)),ISBLANK(S4))</formula>
    </cfRule>
  </conditionalFormatting>
  <conditionalFormatting sqref="T4">
    <cfRule type="expression" dxfId="516" priority="112">
      <formula>AND(NOT(ISBLANK(U4)),ISBLANK(T4))</formula>
    </cfRule>
  </conditionalFormatting>
  <conditionalFormatting sqref="U4">
    <cfRule type="expression" dxfId="515" priority="111">
      <formula>AND(NOT(ISBLANK(T4)),ISBLANK(U4))</formula>
    </cfRule>
  </conditionalFormatting>
  <conditionalFormatting sqref="V4">
    <cfRule type="expression" dxfId="514" priority="110">
      <formula>AND(NOT(ISBLANK(W4)),ISBLANK(V4))</formula>
    </cfRule>
  </conditionalFormatting>
  <conditionalFormatting sqref="W4">
    <cfRule type="expression" dxfId="513" priority="109">
      <formula>AND(NOT(ISBLANK(V4)),ISBLANK(W4))</formula>
    </cfRule>
  </conditionalFormatting>
  <conditionalFormatting sqref="X4">
    <cfRule type="expression" dxfId="512" priority="108">
      <formula>AND(NOT(ISBLANK(Y4)),ISBLANK(X4))</formula>
    </cfRule>
  </conditionalFormatting>
  <conditionalFormatting sqref="Y4">
    <cfRule type="expression" dxfId="511" priority="107">
      <formula>AND(NOT(ISBLANK(X4)),ISBLANK(Y4))</formula>
    </cfRule>
  </conditionalFormatting>
  <conditionalFormatting sqref="R5">
    <cfRule type="expression" dxfId="510" priority="106">
      <formula>AND(NOT(ISBLANK(S5)),ISBLANK(R5))</formula>
    </cfRule>
  </conditionalFormatting>
  <conditionalFormatting sqref="S5">
    <cfRule type="expression" dxfId="509" priority="105">
      <formula>AND(NOT(ISBLANK(R5)),ISBLANK(S5))</formula>
    </cfRule>
  </conditionalFormatting>
  <conditionalFormatting sqref="T5">
    <cfRule type="expression" dxfId="508" priority="104">
      <formula>AND(NOT(ISBLANK(U5)),ISBLANK(T5))</formula>
    </cfRule>
  </conditionalFormatting>
  <conditionalFormatting sqref="U5">
    <cfRule type="expression" dxfId="507" priority="103">
      <formula>AND(NOT(ISBLANK(T5)),ISBLANK(U5))</formula>
    </cfRule>
  </conditionalFormatting>
  <conditionalFormatting sqref="V5">
    <cfRule type="expression" dxfId="506" priority="102">
      <formula>AND(NOT(ISBLANK(W5)),ISBLANK(V5))</formula>
    </cfRule>
  </conditionalFormatting>
  <conditionalFormatting sqref="W5">
    <cfRule type="expression" dxfId="505" priority="101">
      <formula>AND(NOT(ISBLANK(V5)),ISBLANK(W5))</formula>
    </cfRule>
  </conditionalFormatting>
  <conditionalFormatting sqref="X5">
    <cfRule type="expression" dxfId="504" priority="100">
      <formula>AND(NOT(ISBLANK(Y5)),ISBLANK(X5))</formula>
    </cfRule>
  </conditionalFormatting>
  <conditionalFormatting sqref="Y5">
    <cfRule type="expression" dxfId="503" priority="99">
      <formula>AND(NOT(ISBLANK(X5)),ISBLANK(Y5))</formula>
    </cfRule>
  </conditionalFormatting>
  <conditionalFormatting sqref="Y29">
    <cfRule type="expression" dxfId="502" priority="33">
      <formula>AND(NOT(ISBLANK(X29)),ISBLANK(Y29))</formula>
    </cfRule>
  </conditionalFormatting>
  <conditionalFormatting sqref="R8">
    <cfRule type="expression" dxfId="501" priority="98">
      <formula>AND(NOT(ISBLANK(S8)),ISBLANK(R8))</formula>
    </cfRule>
  </conditionalFormatting>
  <conditionalFormatting sqref="S8">
    <cfRule type="expression" dxfId="500" priority="97">
      <formula>AND(NOT(ISBLANK(R8)),ISBLANK(S8))</formula>
    </cfRule>
  </conditionalFormatting>
  <conditionalFormatting sqref="T8">
    <cfRule type="expression" dxfId="499" priority="96">
      <formula>AND(NOT(ISBLANK(U8)),ISBLANK(T8))</formula>
    </cfRule>
  </conditionalFormatting>
  <conditionalFormatting sqref="U8">
    <cfRule type="expression" dxfId="498" priority="95">
      <formula>AND(NOT(ISBLANK(T8)),ISBLANK(U8))</formula>
    </cfRule>
  </conditionalFormatting>
  <conditionalFormatting sqref="V8">
    <cfRule type="expression" dxfId="497" priority="94">
      <formula>AND(NOT(ISBLANK(W8)),ISBLANK(V8))</formula>
    </cfRule>
  </conditionalFormatting>
  <conditionalFormatting sqref="W8">
    <cfRule type="expression" dxfId="496" priority="93">
      <formula>AND(NOT(ISBLANK(V8)),ISBLANK(W8))</formula>
    </cfRule>
  </conditionalFormatting>
  <conditionalFormatting sqref="X8">
    <cfRule type="expression" dxfId="495" priority="92">
      <formula>AND(NOT(ISBLANK(Y8)),ISBLANK(X8))</formula>
    </cfRule>
  </conditionalFormatting>
  <conditionalFormatting sqref="Y8">
    <cfRule type="expression" dxfId="494" priority="91">
      <formula>AND(NOT(ISBLANK(X8)),ISBLANK(Y8))</formula>
    </cfRule>
  </conditionalFormatting>
  <conditionalFormatting sqref="R12">
    <cfRule type="expression" dxfId="493" priority="90">
      <formula>AND(NOT(ISBLANK(S12)),ISBLANK(R12))</formula>
    </cfRule>
  </conditionalFormatting>
  <conditionalFormatting sqref="S12">
    <cfRule type="expression" dxfId="492" priority="89">
      <formula>AND(NOT(ISBLANK(R12)),ISBLANK(S12))</formula>
    </cfRule>
  </conditionalFormatting>
  <conditionalFormatting sqref="T12">
    <cfRule type="expression" dxfId="491" priority="88">
      <formula>AND(NOT(ISBLANK(U12)),ISBLANK(T12))</formula>
    </cfRule>
  </conditionalFormatting>
  <conditionalFormatting sqref="U12">
    <cfRule type="expression" dxfId="490" priority="87">
      <formula>AND(NOT(ISBLANK(T12)),ISBLANK(U12))</formula>
    </cfRule>
  </conditionalFormatting>
  <conditionalFormatting sqref="V12">
    <cfRule type="expression" dxfId="489" priority="86">
      <formula>AND(NOT(ISBLANK(W12)),ISBLANK(V12))</formula>
    </cfRule>
  </conditionalFormatting>
  <conditionalFormatting sqref="W12">
    <cfRule type="expression" dxfId="488" priority="85">
      <formula>AND(NOT(ISBLANK(V12)),ISBLANK(W12))</formula>
    </cfRule>
  </conditionalFormatting>
  <conditionalFormatting sqref="X12">
    <cfRule type="expression" dxfId="487" priority="84">
      <formula>AND(NOT(ISBLANK(Y12)),ISBLANK(X12))</formula>
    </cfRule>
  </conditionalFormatting>
  <conditionalFormatting sqref="Y12">
    <cfRule type="expression" dxfId="486" priority="83">
      <formula>AND(NOT(ISBLANK(X12)),ISBLANK(Y12))</formula>
    </cfRule>
  </conditionalFormatting>
  <conditionalFormatting sqref="R13">
    <cfRule type="expression" dxfId="485" priority="82">
      <formula>AND(NOT(ISBLANK(S13)),ISBLANK(R13))</formula>
    </cfRule>
  </conditionalFormatting>
  <conditionalFormatting sqref="S13">
    <cfRule type="expression" dxfId="484" priority="81">
      <formula>AND(NOT(ISBLANK(R13)),ISBLANK(S13))</formula>
    </cfRule>
  </conditionalFormatting>
  <conditionalFormatting sqref="R15">
    <cfRule type="expression" dxfId="483" priority="80">
      <formula>AND(NOT(ISBLANK(S15)),ISBLANK(R15))</formula>
    </cfRule>
  </conditionalFormatting>
  <conditionalFormatting sqref="S15">
    <cfRule type="expression" dxfId="482" priority="79">
      <formula>AND(NOT(ISBLANK(R15)),ISBLANK(S15))</formula>
    </cfRule>
  </conditionalFormatting>
  <conditionalFormatting sqref="T15">
    <cfRule type="expression" dxfId="481" priority="78">
      <formula>AND(NOT(ISBLANK(U15)),ISBLANK(T15))</formula>
    </cfRule>
  </conditionalFormatting>
  <conditionalFormatting sqref="U15">
    <cfRule type="expression" dxfId="480" priority="77">
      <formula>AND(NOT(ISBLANK(T15)),ISBLANK(U15))</formula>
    </cfRule>
  </conditionalFormatting>
  <conditionalFormatting sqref="V15">
    <cfRule type="expression" dxfId="479" priority="76">
      <formula>AND(NOT(ISBLANK(W15)),ISBLANK(V15))</formula>
    </cfRule>
  </conditionalFormatting>
  <conditionalFormatting sqref="W15">
    <cfRule type="expression" dxfId="478" priority="75">
      <formula>AND(NOT(ISBLANK(V15)),ISBLANK(W15))</formula>
    </cfRule>
  </conditionalFormatting>
  <conditionalFormatting sqref="X15">
    <cfRule type="expression" dxfId="477" priority="74">
      <formula>AND(NOT(ISBLANK(Y15)),ISBLANK(X15))</formula>
    </cfRule>
  </conditionalFormatting>
  <conditionalFormatting sqref="Y15">
    <cfRule type="expression" dxfId="476" priority="73">
      <formula>AND(NOT(ISBLANK(X15)),ISBLANK(Y15))</formula>
    </cfRule>
  </conditionalFormatting>
  <conditionalFormatting sqref="T20">
    <cfRule type="expression" dxfId="475" priority="72">
      <formula>AND(NOT(ISBLANK(U20)),ISBLANK(T20))</formula>
    </cfRule>
  </conditionalFormatting>
  <conditionalFormatting sqref="U20">
    <cfRule type="expression" dxfId="474" priority="71">
      <formula>AND(NOT(ISBLANK(T20)),ISBLANK(U20))</formula>
    </cfRule>
  </conditionalFormatting>
  <conditionalFormatting sqref="V20">
    <cfRule type="expression" dxfId="473" priority="70">
      <formula>AND(NOT(ISBLANK(W20)),ISBLANK(V20))</formula>
    </cfRule>
  </conditionalFormatting>
  <conditionalFormatting sqref="W20">
    <cfRule type="expression" dxfId="472" priority="69">
      <formula>AND(NOT(ISBLANK(V20)),ISBLANK(W20))</formula>
    </cfRule>
  </conditionalFormatting>
  <conditionalFormatting sqref="X20">
    <cfRule type="expression" dxfId="471" priority="68">
      <formula>AND(NOT(ISBLANK(Y20)),ISBLANK(X20))</formula>
    </cfRule>
  </conditionalFormatting>
  <conditionalFormatting sqref="Y20">
    <cfRule type="expression" dxfId="470" priority="67">
      <formula>AND(NOT(ISBLANK(X20)),ISBLANK(Y20))</formula>
    </cfRule>
  </conditionalFormatting>
  <conditionalFormatting sqref="R20">
    <cfRule type="expression" dxfId="469" priority="66">
      <formula>AND(NOT(ISBLANK(S20)),ISBLANK(R20))</formula>
    </cfRule>
  </conditionalFormatting>
  <conditionalFormatting sqref="S20">
    <cfRule type="expression" dxfId="468" priority="65">
      <formula>AND(NOT(ISBLANK(R20)),ISBLANK(S20))</formula>
    </cfRule>
  </conditionalFormatting>
  <conditionalFormatting sqref="R21">
    <cfRule type="expression" dxfId="467" priority="64">
      <formula>AND(NOT(ISBLANK(S21)),ISBLANK(R21))</formula>
    </cfRule>
  </conditionalFormatting>
  <conditionalFormatting sqref="S21">
    <cfRule type="expression" dxfId="466" priority="63">
      <formula>AND(NOT(ISBLANK(R21)),ISBLANK(S21))</formula>
    </cfRule>
  </conditionalFormatting>
  <conditionalFormatting sqref="T21">
    <cfRule type="expression" dxfId="465" priority="62">
      <formula>AND(NOT(ISBLANK(U21)),ISBLANK(T21))</formula>
    </cfRule>
  </conditionalFormatting>
  <conditionalFormatting sqref="U21">
    <cfRule type="expression" dxfId="464" priority="61">
      <formula>AND(NOT(ISBLANK(T21)),ISBLANK(U21))</formula>
    </cfRule>
  </conditionalFormatting>
  <conditionalFormatting sqref="V21">
    <cfRule type="expression" dxfId="463" priority="60">
      <formula>AND(NOT(ISBLANK(W21)),ISBLANK(V21))</formula>
    </cfRule>
  </conditionalFormatting>
  <conditionalFormatting sqref="W21">
    <cfRule type="expression" dxfId="462" priority="59">
      <formula>AND(NOT(ISBLANK(V21)),ISBLANK(W21))</formula>
    </cfRule>
  </conditionalFormatting>
  <conditionalFormatting sqref="X21">
    <cfRule type="expression" dxfId="461" priority="58">
      <formula>AND(NOT(ISBLANK(Y21)),ISBLANK(X21))</formula>
    </cfRule>
  </conditionalFormatting>
  <conditionalFormatting sqref="Y21">
    <cfRule type="expression" dxfId="460" priority="57">
      <formula>AND(NOT(ISBLANK(X21)),ISBLANK(Y21))</formula>
    </cfRule>
  </conditionalFormatting>
  <conditionalFormatting sqref="R22">
    <cfRule type="expression" dxfId="459" priority="56">
      <formula>AND(NOT(ISBLANK(S22)),ISBLANK(R22))</formula>
    </cfRule>
  </conditionalFormatting>
  <conditionalFormatting sqref="S22">
    <cfRule type="expression" dxfId="458" priority="55">
      <formula>AND(NOT(ISBLANK(R22)),ISBLANK(S22))</formula>
    </cfRule>
  </conditionalFormatting>
  <conditionalFormatting sqref="T22">
    <cfRule type="expression" dxfId="457" priority="54">
      <formula>AND(NOT(ISBLANK(U22)),ISBLANK(T22))</formula>
    </cfRule>
  </conditionalFormatting>
  <conditionalFormatting sqref="U22">
    <cfRule type="expression" dxfId="456" priority="53">
      <formula>AND(NOT(ISBLANK(T22)),ISBLANK(U22))</formula>
    </cfRule>
  </conditionalFormatting>
  <conditionalFormatting sqref="V22">
    <cfRule type="expression" dxfId="455" priority="52">
      <formula>AND(NOT(ISBLANK(W22)),ISBLANK(V22))</formula>
    </cfRule>
  </conditionalFormatting>
  <conditionalFormatting sqref="W22">
    <cfRule type="expression" dxfId="454" priority="51">
      <formula>AND(NOT(ISBLANK(V22)),ISBLANK(W22))</formula>
    </cfRule>
  </conditionalFormatting>
  <conditionalFormatting sqref="X22">
    <cfRule type="expression" dxfId="453" priority="50">
      <formula>AND(NOT(ISBLANK(Y22)),ISBLANK(X22))</formula>
    </cfRule>
  </conditionalFormatting>
  <conditionalFormatting sqref="Y22">
    <cfRule type="expression" dxfId="452" priority="49">
      <formula>AND(NOT(ISBLANK(X22)),ISBLANK(Y22))</formula>
    </cfRule>
  </conditionalFormatting>
  <conditionalFormatting sqref="R25">
    <cfRule type="expression" dxfId="451" priority="48">
      <formula>AND(NOT(ISBLANK(S25)),ISBLANK(R25))</formula>
    </cfRule>
  </conditionalFormatting>
  <conditionalFormatting sqref="S25">
    <cfRule type="expression" dxfId="450" priority="47">
      <formula>AND(NOT(ISBLANK(R25)),ISBLANK(S25))</formula>
    </cfRule>
  </conditionalFormatting>
  <conditionalFormatting sqref="T25">
    <cfRule type="expression" dxfId="449" priority="46">
      <formula>AND(NOT(ISBLANK(U25)),ISBLANK(T25))</formula>
    </cfRule>
  </conditionalFormatting>
  <conditionalFormatting sqref="U25">
    <cfRule type="expression" dxfId="448" priority="45">
      <formula>AND(NOT(ISBLANK(T25)),ISBLANK(U25))</formula>
    </cfRule>
  </conditionalFormatting>
  <conditionalFormatting sqref="V25">
    <cfRule type="expression" dxfId="447" priority="44">
      <formula>AND(NOT(ISBLANK(W25)),ISBLANK(V25))</formula>
    </cfRule>
  </conditionalFormatting>
  <conditionalFormatting sqref="W25">
    <cfRule type="expression" dxfId="446" priority="43">
      <formula>AND(NOT(ISBLANK(V25)),ISBLANK(W25))</formula>
    </cfRule>
  </conditionalFormatting>
  <conditionalFormatting sqref="X25">
    <cfRule type="expression" dxfId="445" priority="42">
      <formula>AND(NOT(ISBLANK(Y25)),ISBLANK(X25))</formula>
    </cfRule>
  </conditionalFormatting>
  <conditionalFormatting sqref="Y25">
    <cfRule type="expression" dxfId="444" priority="41">
      <formula>AND(NOT(ISBLANK(X25)),ISBLANK(Y25))</formula>
    </cfRule>
  </conditionalFormatting>
  <conditionalFormatting sqref="R29">
    <cfRule type="expression" dxfId="443" priority="40">
      <formula>AND(NOT(ISBLANK(S29)),ISBLANK(R29))</formula>
    </cfRule>
  </conditionalFormatting>
  <conditionalFormatting sqref="S29">
    <cfRule type="expression" dxfId="442" priority="39">
      <formula>AND(NOT(ISBLANK(R29)),ISBLANK(S29))</formula>
    </cfRule>
  </conditionalFormatting>
  <conditionalFormatting sqref="T29">
    <cfRule type="expression" dxfId="441" priority="38">
      <formula>AND(NOT(ISBLANK(U29)),ISBLANK(T29))</formula>
    </cfRule>
  </conditionalFormatting>
  <conditionalFormatting sqref="U29">
    <cfRule type="expression" dxfId="440" priority="37">
      <formula>AND(NOT(ISBLANK(T29)),ISBLANK(U29))</formula>
    </cfRule>
  </conditionalFormatting>
  <conditionalFormatting sqref="V29">
    <cfRule type="expression" dxfId="439" priority="36">
      <formula>AND(NOT(ISBLANK(W29)),ISBLANK(V29))</formula>
    </cfRule>
  </conditionalFormatting>
  <conditionalFormatting sqref="W29">
    <cfRule type="expression" dxfId="438" priority="35">
      <formula>AND(NOT(ISBLANK(V29)),ISBLANK(W29))</formula>
    </cfRule>
  </conditionalFormatting>
  <conditionalFormatting sqref="X29">
    <cfRule type="expression" dxfId="437" priority="34">
      <formula>AND(NOT(ISBLANK(Y29)),ISBLANK(X29))</formula>
    </cfRule>
  </conditionalFormatting>
  <conditionalFormatting sqref="B17">
    <cfRule type="expression" dxfId="436" priority="32">
      <formula>AND(NOT(ISBLANK($A17)),ISBLANK(B17))</formula>
    </cfRule>
  </conditionalFormatting>
  <conditionalFormatting sqref="B4">
    <cfRule type="expression" dxfId="435" priority="31">
      <formula>AND(NOT(ISBLANK($A4)),ISBLANK(B4))</formula>
    </cfRule>
  </conditionalFormatting>
  <conditionalFormatting sqref="B5">
    <cfRule type="expression" dxfId="434" priority="30">
      <formula>AND(NOT(ISBLANK($A5)),ISBLANK(B5))</formula>
    </cfRule>
  </conditionalFormatting>
  <conditionalFormatting sqref="B6">
    <cfRule type="expression" dxfId="433" priority="29">
      <formula>AND(NOT(ISBLANK($A6)),ISBLANK(B6))</formula>
    </cfRule>
  </conditionalFormatting>
  <conditionalFormatting sqref="B7">
    <cfRule type="expression" dxfId="432" priority="28" stopIfTrue="1">
      <formula>AND(NOT(ISBLANK($A7)),ISBLANK(B7))</formula>
    </cfRule>
  </conditionalFormatting>
  <conditionalFormatting sqref="B8">
    <cfRule type="expression" dxfId="431" priority="27">
      <formula>AND(NOT(ISBLANK($A8)),ISBLANK(B8))</formula>
    </cfRule>
  </conditionalFormatting>
  <conditionalFormatting sqref="B9">
    <cfRule type="expression" dxfId="430" priority="26">
      <formula>AND(NOT(ISBLANK($A9)),ISBLANK(B9))</formula>
    </cfRule>
  </conditionalFormatting>
  <conditionalFormatting sqref="B10">
    <cfRule type="expression" dxfId="429" priority="25">
      <formula>AND(NOT(ISBLANK($A10)),ISBLANK(B10))</formula>
    </cfRule>
  </conditionalFormatting>
  <conditionalFormatting sqref="B10">
    <cfRule type="expression" dxfId="428" priority="24">
      <formula>AND(NOT(ISBLANK($A10)),ISBLANK(B10))</formula>
    </cfRule>
  </conditionalFormatting>
  <conditionalFormatting sqref="B10">
    <cfRule type="expression" dxfId="427" priority="23">
      <formula>AND(NOT(ISBLANK($A10)),ISBLANK(B10))</formula>
    </cfRule>
  </conditionalFormatting>
  <conditionalFormatting sqref="B10">
    <cfRule type="expression" dxfId="426" priority="22">
      <formula>AND(NOT(ISBLANK($A10)),ISBLANK(B10))</formula>
    </cfRule>
  </conditionalFormatting>
  <conditionalFormatting sqref="B10">
    <cfRule type="expression" dxfId="425" priority="21">
      <formula>AND(NOT(ISBLANK($A10)),ISBLANK(B10))</formula>
    </cfRule>
  </conditionalFormatting>
  <conditionalFormatting sqref="B11">
    <cfRule type="expression" dxfId="424" priority="20">
      <formula>AND(NOT(ISBLANK($A11)),ISBLANK(B11))</formula>
    </cfRule>
  </conditionalFormatting>
  <conditionalFormatting sqref="B12">
    <cfRule type="expression" dxfId="423" priority="19">
      <formula>AND(NOT(ISBLANK($A12)),ISBLANK(B12))</formula>
    </cfRule>
  </conditionalFormatting>
  <conditionalFormatting sqref="B13">
    <cfRule type="expression" dxfId="422" priority="18">
      <formula>AND(NOT(ISBLANK($A13)),ISBLANK(B13))</formula>
    </cfRule>
  </conditionalFormatting>
  <conditionalFormatting sqref="B14">
    <cfRule type="expression" dxfId="421" priority="17">
      <formula>AND(NOT(ISBLANK($A14)),ISBLANK(B14))</formula>
    </cfRule>
  </conditionalFormatting>
  <conditionalFormatting sqref="B15">
    <cfRule type="expression" dxfId="420" priority="16">
      <formula>AND(NOT(ISBLANK($A15)),ISBLANK(B15))</formula>
    </cfRule>
  </conditionalFormatting>
  <conditionalFormatting sqref="B20">
    <cfRule type="expression" dxfId="419" priority="15">
      <formula>AND(NOT(ISBLANK($A20)),ISBLANK(B20))</formula>
    </cfRule>
  </conditionalFormatting>
  <conditionalFormatting sqref="B16">
    <cfRule type="expression" dxfId="418" priority="14">
      <formula>AND(NOT(ISBLANK($A16)),ISBLANK(B16))</formula>
    </cfRule>
  </conditionalFormatting>
  <conditionalFormatting sqref="B18">
    <cfRule type="expression" dxfId="417" priority="13">
      <formula>AND(NOT(ISBLANK($A18)),ISBLANK(B18))</formula>
    </cfRule>
  </conditionalFormatting>
  <conditionalFormatting sqref="B19">
    <cfRule type="expression" dxfId="416" priority="12">
      <formula>AND(NOT(ISBLANK($A19)),ISBLANK(B19))</formula>
    </cfRule>
  </conditionalFormatting>
  <conditionalFormatting sqref="B21">
    <cfRule type="expression" dxfId="415" priority="11">
      <formula>AND(NOT(ISBLANK($A21)),ISBLANK(B21))</formula>
    </cfRule>
  </conditionalFormatting>
  <conditionalFormatting sqref="B22">
    <cfRule type="expression" dxfId="414" priority="10">
      <formula>AND(NOT(ISBLANK($A22)),ISBLANK(B22))</formula>
    </cfRule>
  </conditionalFormatting>
  <conditionalFormatting sqref="B23">
    <cfRule type="expression" dxfId="413" priority="9">
      <formula>AND(NOT(ISBLANK($A23)),ISBLANK(B23))</formula>
    </cfRule>
  </conditionalFormatting>
  <conditionalFormatting sqref="B23">
    <cfRule type="expression" dxfId="412" priority="8">
      <formula>AND(NOT(ISBLANK($A23)),ISBLANK(B23))</formula>
    </cfRule>
  </conditionalFormatting>
  <conditionalFormatting sqref="B24">
    <cfRule type="expression" dxfId="411" priority="7">
      <formula>AND(NOT(ISBLANK($A24)),ISBLANK(B24))</formula>
    </cfRule>
  </conditionalFormatting>
  <conditionalFormatting sqref="B25">
    <cfRule type="expression" dxfId="410" priority="6">
      <formula>AND(NOT(ISBLANK($A25)),ISBLANK(B25))</formula>
    </cfRule>
  </conditionalFormatting>
  <conditionalFormatting sqref="B26">
    <cfRule type="expression" dxfId="409" priority="5">
      <formula>AND(NOT(ISBLANK($A26)),ISBLANK(B26))</formula>
    </cfRule>
  </conditionalFormatting>
  <conditionalFormatting sqref="B27">
    <cfRule type="expression" dxfId="408" priority="4">
      <formula>AND(NOT(ISBLANK($A27)),ISBLANK(B27))</formula>
    </cfRule>
  </conditionalFormatting>
  <conditionalFormatting sqref="B28">
    <cfRule type="expression" dxfId="407" priority="3">
      <formula>AND(NOT(ISBLANK($A28)),ISBLANK(B28))</formula>
    </cfRule>
  </conditionalFormatting>
  <conditionalFormatting sqref="B29">
    <cfRule type="expression" dxfId="406" priority="2">
      <formula>AND(NOT(ISBLANK($A29)),ISBLANK(B29))</formula>
    </cfRule>
  </conditionalFormatting>
  <conditionalFormatting sqref="B30">
    <cfRule type="expression" dxfId="405" priority="1">
      <formula>AND(NOT(ISBLANK($A30)),ISBLANK(B30))</formula>
    </cfRule>
  </conditionalFormatting>
  <dataValidations count="8">
    <dataValidation operator="lessThanOrEqual" allowBlank="1" showInputMessage="1" showErrorMessage="1" error="FTE cannot be greater than Headcount_x000a_" sqref="R85:AN65536 A85:O65536 AO1 AK30:AL30 R1 A1:C1 P2 AB1 AO4:AO65536 D30:O30 R30:Y30 AD30:AI30 AP1:IV1048576 AB3:AC84 P4:Q65536 A30"/>
    <dataValidation type="custom" allowBlank="1" showInputMessage="1" showErrorMessage="1" errorTitle="FTE" error="The value entered in the FTE field must be less than or equal to the value entered in the headcount field." sqref="U31:U84 G31:G84 M31:M84 S31:S84 Y31:Y84 W31:W84 E31:E84 O31:O84 K31:K84 I31:I84 U4:U29 W4:W29 Y4:Y29 S4:S29 O4:O29 M4:M29 G4:G29 I4:I29 K4:K29 E4:E29">
      <formula1>E4&lt;=D4</formula1>
    </dataValidation>
    <dataValidation type="custom" allowBlank="1" showInputMessage="1" showErrorMessage="1" errorTitle="Headcount" error="The value entered in the headcount field must be greater than or equal to the value entered in the FTE field." sqref="T31:T84 H31:H84 F31:F84 R31:R84 X31:X84 V31:V84 D31:D84 N31:N84 L31:L84 J31:J84 T4:T29 V4:V29 X4:X29 R4:R29 N4:N29 F4:F29 H4:H29 J4:J29 L4:L29 D4:D29">
      <formula1>D4&gt;=E4</formula1>
    </dataValidation>
    <dataValidation type="decimal" operator="greaterThan" allowBlank="1" showInputMessage="1" showErrorMessage="1" sqref="AD26:AI28 AD14:AI14 AD6:AI11 AD16:AI19 AD23:AI24 AL13:AL14 AK14 AK6:AK11 AL5:AL11 AK16:AK19 AL16:AL20 AK23:AL24 AK26:AL28 AK31:AL84 AD31:AI84">
      <formula1>0</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4:A7 A9:A29">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4:B30">
      <formula1>INDIRECT("Organisation_Type")</formula1>
    </dataValidation>
    <dataValidation type="decimal" operator="greaterThanOrEqual" allowBlank="1" showInputMessage="1" showErrorMessage="1" sqref="AD4:AI5 AD12:AI13 AD15:AI15 AD20:AI22 AD25:AI25 AD29:AI29 AK4:AL4 AK5 AK12:AL12 AK13 AK15:AL15 AK20 AK21:AL22 AK25:AL25 AK29:AL29">
      <formula1>0</formula1>
    </dataValidation>
    <dataValidation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8"/>
  </dataValidations>
  <pageMargins left="0.23622047244094491" right="0.19685039370078741" top="0.31496062992125984" bottom="0.39370078740157483" header="0.15748031496062992" footer="0.31496062992125984"/>
  <pageSetup paperSize="8" scale="35" fitToHeight="3" orientation="landscape" verticalDpi="4"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
  <sheetViews>
    <sheetView topLeftCell="A10" workbookViewId="0">
      <selection activeCell="H8" sqref="H8"/>
    </sheetView>
  </sheetViews>
  <sheetFormatPr defaultColWidth="10.36328125" defaultRowHeight="15" x14ac:dyDescent="0.25"/>
  <cols>
    <col min="1" max="1" width="17.54296875" bestFit="1" customWidth="1"/>
    <col min="2" max="2" width="14.90625" bestFit="1" customWidth="1"/>
    <col min="3" max="3" width="13" bestFit="1" customWidth="1"/>
    <col min="4" max="4" width="10.08984375" bestFit="1" customWidth="1"/>
    <col min="5" max="5" width="9.6328125" bestFit="1" customWidth="1"/>
    <col min="6" max="6" width="10.08984375" bestFit="1" customWidth="1"/>
    <col min="7" max="7" width="9.6328125" bestFit="1" customWidth="1"/>
    <col min="8" max="8" width="10.08984375" bestFit="1" customWidth="1"/>
    <col min="9" max="9" width="9.6328125" bestFit="1" customWidth="1"/>
    <col min="10" max="10" width="10.08984375" bestFit="1" customWidth="1"/>
    <col min="11" max="11" width="9.6328125" bestFit="1" customWidth="1"/>
    <col min="12" max="12" width="10.08984375" bestFit="1" customWidth="1"/>
    <col min="13" max="13" width="9.6328125" bestFit="1" customWidth="1"/>
    <col min="14" max="14" width="10.08984375" bestFit="1" customWidth="1"/>
    <col min="15" max="15" width="11.36328125" bestFit="1" customWidth="1"/>
    <col min="16" max="16" width="10.08984375" bestFit="1" customWidth="1"/>
    <col min="17" max="17" width="9.6328125" bestFit="1" customWidth="1"/>
    <col min="18" max="18" width="10.08984375" bestFit="1" customWidth="1"/>
    <col min="19" max="19" width="9.6328125" bestFit="1" customWidth="1"/>
    <col min="20" max="20" width="10.08984375" bestFit="1" customWidth="1"/>
    <col min="21" max="21" width="9.6328125" bestFit="1" customWidth="1"/>
    <col min="22" max="22" width="10.08984375" bestFit="1" customWidth="1"/>
    <col min="23" max="23" width="9.6328125" bestFit="1" customWidth="1"/>
    <col min="24" max="24" width="10.08984375" bestFit="1" customWidth="1"/>
    <col min="25" max="25" width="9.6328125" bestFit="1" customWidth="1"/>
    <col min="26" max="26" width="10.08984375" bestFit="1" customWidth="1"/>
    <col min="27" max="27" width="9.6328125" bestFit="1" customWidth="1"/>
    <col min="28" max="28" width="10.08984375" bestFit="1" customWidth="1"/>
    <col min="29" max="29" width="9.6328125" bestFit="1" customWidth="1"/>
    <col min="30" max="30" width="12.453125" bestFit="1" customWidth="1"/>
    <col min="31" max="31" width="13.36328125" bestFit="1" customWidth="1"/>
    <col min="32" max="32" width="39.81640625" bestFit="1" customWidth="1"/>
    <col min="33" max="33" width="11.453125" bestFit="1" customWidth="1"/>
    <col min="34" max="34" width="31.54296875" bestFit="1" customWidth="1"/>
    <col min="35" max="35" width="40.81640625" bestFit="1" customWidth="1"/>
    <col min="36" max="36" width="28.1796875" bestFit="1" customWidth="1"/>
    <col min="37" max="37" width="100.36328125" bestFit="1" customWidth="1"/>
    <col min="38" max="38" width="11.81640625" bestFit="1" customWidth="1"/>
    <col min="39" max="39" width="34" bestFit="1" customWidth="1"/>
    <col min="40" max="40" width="55" bestFit="1" customWidth="1"/>
    <col min="41" max="41" width="101.90625" bestFit="1" customWidth="1"/>
  </cols>
  <sheetData>
    <row r="1" spans="1:41" ht="15.6" customHeight="1" x14ac:dyDescent="0.3">
      <c r="A1" s="88" t="s">
        <v>0</v>
      </c>
      <c r="B1" s="88" t="s">
        <v>1</v>
      </c>
      <c r="C1" s="88" t="s">
        <v>2</v>
      </c>
      <c r="D1" s="105" t="s">
        <v>3</v>
      </c>
      <c r="E1" s="106"/>
      <c r="F1" s="106"/>
      <c r="G1" s="106"/>
      <c r="H1" s="106"/>
      <c r="I1" s="106"/>
      <c r="J1" s="106"/>
      <c r="K1" s="106"/>
      <c r="L1" s="106"/>
      <c r="M1" s="106"/>
      <c r="N1" s="106"/>
      <c r="O1" s="106"/>
      <c r="P1" s="106"/>
      <c r="Q1" s="107"/>
      <c r="R1" s="99" t="s">
        <v>4</v>
      </c>
      <c r="S1" s="108"/>
      <c r="T1" s="108"/>
      <c r="U1" s="108"/>
      <c r="V1" s="108"/>
      <c r="W1" s="108"/>
      <c r="X1" s="108"/>
      <c r="Y1" s="108"/>
      <c r="Z1" s="108"/>
      <c r="AA1" s="100"/>
      <c r="AB1" s="93" t="s">
        <v>5</v>
      </c>
      <c r="AC1" s="94"/>
      <c r="AD1" s="81" t="s">
        <v>6</v>
      </c>
      <c r="AE1" s="82"/>
      <c r="AF1" s="82"/>
      <c r="AG1" s="82"/>
      <c r="AH1" s="82"/>
      <c r="AI1" s="82"/>
      <c r="AJ1" s="83"/>
      <c r="AK1" s="84" t="s">
        <v>7</v>
      </c>
      <c r="AL1" s="84"/>
      <c r="AM1" s="84"/>
      <c r="AN1" s="85" t="s">
        <v>8</v>
      </c>
      <c r="AO1" s="88" t="s">
        <v>9</v>
      </c>
    </row>
    <row r="2" spans="1:41" ht="15.6" customHeight="1" x14ac:dyDescent="0.3">
      <c r="A2" s="103"/>
      <c r="B2" s="103"/>
      <c r="C2" s="103"/>
      <c r="D2" s="91" t="s">
        <v>10</v>
      </c>
      <c r="E2" s="92"/>
      <c r="F2" s="91" t="s">
        <v>11</v>
      </c>
      <c r="G2" s="92"/>
      <c r="H2" s="91" t="s">
        <v>12</v>
      </c>
      <c r="I2" s="92"/>
      <c r="J2" s="91" t="s">
        <v>13</v>
      </c>
      <c r="K2" s="92"/>
      <c r="L2" s="91" t="s">
        <v>14</v>
      </c>
      <c r="M2" s="92"/>
      <c r="N2" s="91" t="s">
        <v>15</v>
      </c>
      <c r="O2" s="92"/>
      <c r="P2" s="109" t="s">
        <v>16</v>
      </c>
      <c r="Q2" s="110"/>
      <c r="R2" s="105" t="s">
        <v>17</v>
      </c>
      <c r="S2" s="100"/>
      <c r="T2" s="99" t="s">
        <v>18</v>
      </c>
      <c r="U2" s="100"/>
      <c r="V2" s="99" t="s">
        <v>19</v>
      </c>
      <c r="W2" s="100"/>
      <c r="X2" s="99" t="s">
        <v>20</v>
      </c>
      <c r="Y2" s="100"/>
      <c r="Z2" s="101" t="s">
        <v>21</v>
      </c>
      <c r="AA2" s="102"/>
      <c r="AB2" s="95"/>
      <c r="AC2" s="96"/>
      <c r="AD2" s="78" t="s">
        <v>22</v>
      </c>
      <c r="AE2" s="78" t="s">
        <v>23</v>
      </c>
      <c r="AF2" s="78" t="s">
        <v>24</v>
      </c>
      <c r="AG2" s="78" t="s">
        <v>25</v>
      </c>
      <c r="AH2" s="78" t="s">
        <v>26</v>
      </c>
      <c r="AI2" s="78" t="s">
        <v>27</v>
      </c>
      <c r="AJ2" s="80" t="s">
        <v>28</v>
      </c>
      <c r="AK2" s="78" t="s">
        <v>29</v>
      </c>
      <c r="AL2" s="78" t="s">
        <v>30</v>
      </c>
      <c r="AM2" s="97" t="s">
        <v>31</v>
      </c>
      <c r="AN2" s="86"/>
      <c r="AO2" s="89"/>
    </row>
    <row r="3" spans="1:41" ht="46.95" customHeight="1" x14ac:dyDescent="0.3">
      <c r="A3" s="104"/>
      <c r="B3" s="104"/>
      <c r="C3" s="104"/>
      <c r="D3" s="2" t="s">
        <v>32</v>
      </c>
      <c r="E3" s="2" t="s">
        <v>33</v>
      </c>
      <c r="F3" s="2" t="s">
        <v>32</v>
      </c>
      <c r="G3" s="2" t="s">
        <v>33</v>
      </c>
      <c r="H3" s="2" t="s">
        <v>32</v>
      </c>
      <c r="I3" s="2" t="s">
        <v>33</v>
      </c>
      <c r="J3" s="2" t="s">
        <v>32</v>
      </c>
      <c r="K3" s="2" t="s">
        <v>33</v>
      </c>
      <c r="L3" s="2" t="s">
        <v>32</v>
      </c>
      <c r="M3" s="2" t="s">
        <v>33</v>
      </c>
      <c r="N3" s="2" t="s">
        <v>32</v>
      </c>
      <c r="O3" s="2" t="s">
        <v>33</v>
      </c>
      <c r="P3" s="3" t="s">
        <v>32</v>
      </c>
      <c r="Q3" s="3" t="s">
        <v>33</v>
      </c>
      <c r="R3" s="4" t="s">
        <v>32</v>
      </c>
      <c r="S3" s="4" t="s">
        <v>33</v>
      </c>
      <c r="T3" s="4" t="s">
        <v>32</v>
      </c>
      <c r="U3" s="4" t="s">
        <v>33</v>
      </c>
      <c r="V3" s="4" t="s">
        <v>32</v>
      </c>
      <c r="W3" s="4" t="s">
        <v>33</v>
      </c>
      <c r="X3" s="4" t="s">
        <v>32</v>
      </c>
      <c r="Y3" s="4" t="s">
        <v>33</v>
      </c>
      <c r="Z3" s="5" t="s">
        <v>32</v>
      </c>
      <c r="AA3" s="5" t="s">
        <v>33</v>
      </c>
      <c r="AB3" s="6" t="s">
        <v>32</v>
      </c>
      <c r="AC3" s="7" t="s">
        <v>33</v>
      </c>
      <c r="AD3" s="79"/>
      <c r="AE3" s="79"/>
      <c r="AF3" s="79"/>
      <c r="AG3" s="79"/>
      <c r="AH3" s="79"/>
      <c r="AI3" s="79"/>
      <c r="AJ3" s="80"/>
      <c r="AK3" s="79"/>
      <c r="AL3" s="79"/>
      <c r="AM3" s="98"/>
      <c r="AN3" s="87"/>
      <c r="AO3" s="90"/>
    </row>
    <row r="4" spans="1:41" ht="60" x14ac:dyDescent="0.25">
      <c r="A4" s="18" t="s">
        <v>59</v>
      </c>
      <c r="B4" s="54" t="s">
        <v>34</v>
      </c>
      <c r="C4" s="18" t="s">
        <v>35</v>
      </c>
      <c r="D4" s="60">
        <v>65</v>
      </c>
      <c r="E4" s="60">
        <v>58</v>
      </c>
      <c r="F4" s="60">
        <v>246</v>
      </c>
      <c r="G4" s="60">
        <v>223.7</v>
      </c>
      <c r="H4" s="60">
        <v>497</v>
      </c>
      <c r="I4" s="60">
        <v>458.6</v>
      </c>
      <c r="J4" s="60">
        <v>37</v>
      </c>
      <c r="K4" s="60">
        <v>34.700000000000003</v>
      </c>
      <c r="L4" s="60">
        <v>3</v>
      </c>
      <c r="M4" s="60">
        <v>3</v>
      </c>
      <c r="N4" s="60">
        <v>2</v>
      </c>
      <c r="O4" s="60">
        <v>1.2</v>
      </c>
      <c r="P4" s="11">
        <v>850</v>
      </c>
      <c r="Q4" s="11">
        <v>779.2</v>
      </c>
      <c r="R4" s="60">
        <v>10</v>
      </c>
      <c r="S4" s="60">
        <v>10</v>
      </c>
      <c r="T4" s="60">
        <v>0</v>
      </c>
      <c r="U4" s="60">
        <v>0</v>
      </c>
      <c r="V4" s="60">
        <v>0</v>
      </c>
      <c r="W4" s="60">
        <v>0</v>
      </c>
      <c r="X4" s="60">
        <v>3</v>
      </c>
      <c r="Y4" s="60">
        <v>3</v>
      </c>
      <c r="Z4" s="55">
        <v>13</v>
      </c>
      <c r="AA4" s="55">
        <v>13</v>
      </c>
      <c r="AB4" s="11">
        <v>863</v>
      </c>
      <c r="AC4" s="11">
        <v>792.2</v>
      </c>
      <c r="AD4" s="12">
        <v>2039609.66</v>
      </c>
      <c r="AE4" s="12">
        <v>17998.169999999998</v>
      </c>
      <c r="AF4" s="12">
        <v>0</v>
      </c>
      <c r="AG4" s="12">
        <v>13107.78</v>
      </c>
      <c r="AH4" s="12">
        <v>371847.96</v>
      </c>
      <c r="AI4" s="12">
        <v>156259.75</v>
      </c>
      <c r="AJ4" s="13">
        <v>2598823.3199999998</v>
      </c>
      <c r="AK4" s="14">
        <v>10479.790000000001</v>
      </c>
      <c r="AL4" s="14">
        <v>17500</v>
      </c>
      <c r="AM4" s="15">
        <v>27979.79</v>
      </c>
      <c r="AN4" s="16">
        <v>2626803.11</v>
      </c>
      <c r="AO4" s="17"/>
    </row>
    <row r="5" spans="1:41" ht="60" x14ac:dyDescent="0.25">
      <c r="A5" s="18" t="s">
        <v>36</v>
      </c>
      <c r="B5" s="54" t="s">
        <v>37</v>
      </c>
      <c r="C5" s="18" t="s">
        <v>35</v>
      </c>
      <c r="D5" s="60">
        <v>4</v>
      </c>
      <c r="E5" s="60">
        <v>3.74</v>
      </c>
      <c r="F5" s="60">
        <v>30</v>
      </c>
      <c r="G5" s="60">
        <v>28.87</v>
      </c>
      <c r="H5" s="60">
        <v>44</v>
      </c>
      <c r="I5" s="60">
        <v>40.94</v>
      </c>
      <c r="J5" s="60">
        <v>12</v>
      </c>
      <c r="K5" s="60">
        <v>11.7</v>
      </c>
      <c r="L5" s="60">
        <v>4</v>
      </c>
      <c r="M5" s="60">
        <v>3.5</v>
      </c>
      <c r="N5" s="60"/>
      <c r="O5" s="60"/>
      <c r="P5" s="11">
        <v>94</v>
      </c>
      <c r="Q5" s="11">
        <v>88.75</v>
      </c>
      <c r="R5" s="60">
        <v>1</v>
      </c>
      <c r="S5" s="60">
        <v>1</v>
      </c>
      <c r="T5" s="60"/>
      <c r="U5" s="60"/>
      <c r="V5" s="60">
        <v>10</v>
      </c>
      <c r="W5" s="60">
        <v>10</v>
      </c>
      <c r="X5" s="60"/>
      <c r="Y5" s="60"/>
      <c r="Z5" s="55">
        <v>11</v>
      </c>
      <c r="AA5" s="55">
        <v>11</v>
      </c>
      <c r="AB5" s="11">
        <v>105</v>
      </c>
      <c r="AC5" s="11">
        <v>99.75</v>
      </c>
      <c r="AD5" s="12">
        <v>145107</v>
      </c>
      <c r="AE5" s="12">
        <v>3754</v>
      </c>
      <c r="AF5" s="12">
        <v>6500</v>
      </c>
      <c r="AG5" s="12">
        <v>45</v>
      </c>
      <c r="AH5" s="12">
        <v>62013</v>
      </c>
      <c r="AI5" s="12">
        <v>19090</v>
      </c>
      <c r="AJ5" s="13">
        <v>236509</v>
      </c>
      <c r="AK5" s="14">
        <v>93677.4</v>
      </c>
      <c r="AL5" s="14"/>
      <c r="AM5" s="15">
        <v>93677.4</v>
      </c>
      <c r="AN5" s="16">
        <v>330186.40000000002</v>
      </c>
      <c r="AO5" s="17"/>
    </row>
    <row r="6" spans="1:41" ht="60" x14ac:dyDescent="0.25">
      <c r="A6" s="18" t="s">
        <v>38</v>
      </c>
      <c r="B6" s="54" t="s">
        <v>37</v>
      </c>
      <c r="C6" s="18" t="s">
        <v>35</v>
      </c>
      <c r="D6" s="60">
        <v>210</v>
      </c>
      <c r="E6" s="60">
        <v>189.72</v>
      </c>
      <c r="F6" s="60">
        <v>346</v>
      </c>
      <c r="G6" s="60">
        <v>325.2</v>
      </c>
      <c r="H6" s="60">
        <v>729</v>
      </c>
      <c r="I6" s="60">
        <v>681.71</v>
      </c>
      <c r="J6" s="60">
        <v>199</v>
      </c>
      <c r="K6" s="60">
        <v>182.19</v>
      </c>
      <c r="L6" s="60">
        <v>47</v>
      </c>
      <c r="M6" s="60">
        <v>43.77</v>
      </c>
      <c r="N6" s="60">
        <v>0</v>
      </c>
      <c r="O6" s="60">
        <v>0</v>
      </c>
      <c r="P6" s="11">
        <v>1531</v>
      </c>
      <c r="Q6" s="11">
        <v>1422.5900000000001</v>
      </c>
      <c r="R6" s="60">
        <v>14</v>
      </c>
      <c r="S6" s="60">
        <v>14</v>
      </c>
      <c r="T6" s="60">
        <v>0</v>
      </c>
      <c r="U6" s="60">
        <v>0</v>
      </c>
      <c r="V6" s="60">
        <v>1</v>
      </c>
      <c r="W6" s="60">
        <v>1</v>
      </c>
      <c r="X6" s="60">
        <v>1</v>
      </c>
      <c r="Y6" s="60">
        <v>0.2</v>
      </c>
      <c r="Z6" s="55">
        <v>16</v>
      </c>
      <c r="AA6" s="55">
        <v>15.2</v>
      </c>
      <c r="AB6" s="11">
        <v>1547</v>
      </c>
      <c r="AC6" s="11">
        <v>1437.7900000000002</v>
      </c>
      <c r="AD6" s="12">
        <v>4182561.7</v>
      </c>
      <c r="AE6" s="12">
        <v>69739.61</v>
      </c>
      <c r="AF6" s="12">
        <v>28424.41</v>
      </c>
      <c r="AG6" s="12">
        <v>41111.71</v>
      </c>
      <c r="AH6" s="12">
        <v>1075070.06</v>
      </c>
      <c r="AI6" s="12">
        <v>352951.58</v>
      </c>
      <c r="AJ6" s="13">
        <v>5749859.0700000003</v>
      </c>
      <c r="AK6" s="14">
        <v>45379.5</v>
      </c>
      <c r="AL6" s="14">
        <v>5000</v>
      </c>
      <c r="AM6" s="15">
        <v>50379.5</v>
      </c>
      <c r="AN6" s="16">
        <v>5800238.5700000003</v>
      </c>
      <c r="AO6" s="17"/>
    </row>
    <row r="7" spans="1:41" ht="60" x14ac:dyDescent="0.25">
      <c r="A7" s="18" t="s">
        <v>60</v>
      </c>
      <c r="B7" s="54" t="s">
        <v>39</v>
      </c>
      <c r="C7" s="18" t="s">
        <v>35</v>
      </c>
      <c r="D7" s="60">
        <v>180</v>
      </c>
      <c r="E7" s="60">
        <v>172.17</v>
      </c>
      <c r="F7" s="60">
        <v>391</v>
      </c>
      <c r="G7" s="60">
        <v>379.19</v>
      </c>
      <c r="H7" s="60">
        <v>1139</v>
      </c>
      <c r="I7" s="60">
        <v>1113.8</v>
      </c>
      <c r="J7" s="60">
        <v>1144</v>
      </c>
      <c r="K7" s="60">
        <v>1105.06</v>
      </c>
      <c r="L7" s="60">
        <v>224</v>
      </c>
      <c r="M7" s="60">
        <v>215.66</v>
      </c>
      <c r="N7" s="60">
        <v>0</v>
      </c>
      <c r="O7" s="60">
        <v>0</v>
      </c>
      <c r="P7" s="11">
        <v>3078</v>
      </c>
      <c r="Q7" s="11">
        <v>2985.8799999999997</v>
      </c>
      <c r="R7" s="60">
        <v>124</v>
      </c>
      <c r="S7" s="60">
        <v>124</v>
      </c>
      <c r="T7" s="60">
        <v>14</v>
      </c>
      <c r="U7" s="60">
        <v>14</v>
      </c>
      <c r="V7" s="60">
        <v>89</v>
      </c>
      <c r="W7" s="60">
        <v>89</v>
      </c>
      <c r="X7" s="60">
        <v>85</v>
      </c>
      <c r="Y7" s="60">
        <v>85</v>
      </c>
      <c r="Z7" s="55">
        <v>312</v>
      </c>
      <c r="AA7" s="55">
        <v>312</v>
      </c>
      <c r="AB7" s="11">
        <v>3390</v>
      </c>
      <c r="AC7" s="11">
        <v>3297.8799999999997</v>
      </c>
      <c r="AD7" s="12">
        <v>11135992.850000005</v>
      </c>
      <c r="AE7" s="12">
        <v>239934.79000000004</v>
      </c>
      <c r="AF7" s="12">
        <v>77749</v>
      </c>
      <c r="AG7" s="12">
        <v>9240.35</v>
      </c>
      <c r="AH7" s="12">
        <v>2199169.9800000014</v>
      </c>
      <c r="AI7" s="12">
        <v>993143.10999999964</v>
      </c>
      <c r="AJ7" s="13">
        <v>14655230.080000006</v>
      </c>
      <c r="AK7" s="14">
        <v>20326</v>
      </c>
      <c r="AL7" s="14">
        <v>326539</v>
      </c>
      <c r="AM7" s="15">
        <v>346865</v>
      </c>
      <c r="AN7" s="16">
        <v>15002095.080000006</v>
      </c>
      <c r="AO7" s="17" t="s">
        <v>71</v>
      </c>
    </row>
    <row r="8" spans="1:41" ht="60" x14ac:dyDescent="0.25">
      <c r="A8" s="27" t="s">
        <v>68</v>
      </c>
      <c r="B8" s="54" t="s">
        <v>37</v>
      </c>
      <c r="C8" s="18" t="s">
        <v>35</v>
      </c>
      <c r="D8" s="60">
        <v>0</v>
      </c>
      <c r="E8" s="60">
        <v>0</v>
      </c>
      <c r="F8" s="60">
        <v>8</v>
      </c>
      <c r="G8" s="60">
        <v>8</v>
      </c>
      <c r="H8" s="60">
        <v>8</v>
      </c>
      <c r="I8" s="60">
        <v>8</v>
      </c>
      <c r="J8" s="60">
        <v>15</v>
      </c>
      <c r="K8" s="60">
        <v>14.31</v>
      </c>
      <c r="L8" s="60">
        <v>5</v>
      </c>
      <c r="M8" s="60">
        <v>5</v>
      </c>
      <c r="N8" s="60"/>
      <c r="O8" s="60"/>
      <c r="P8" s="11">
        <v>36</v>
      </c>
      <c r="Q8" s="11">
        <v>35.31</v>
      </c>
      <c r="R8" s="60">
        <v>0</v>
      </c>
      <c r="S8" s="60">
        <v>0</v>
      </c>
      <c r="T8" s="60"/>
      <c r="U8" s="60"/>
      <c r="V8" s="60">
        <v>0</v>
      </c>
      <c r="W8" s="60">
        <v>0</v>
      </c>
      <c r="X8" s="60"/>
      <c r="Y8" s="60"/>
      <c r="Z8" s="55">
        <v>0</v>
      </c>
      <c r="AA8" s="55">
        <v>0</v>
      </c>
      <c r="AB8" s="11">
        <v>36</v>
      </c>
      <c r="AC8" s="11">
        <v>35.31</v>
      </c>
      <c r="AD8" s="12">
        <v>142974.04999999999</v>
      </c>
      <c r="AE8" s="12">
        <v>500</v>
      </c>
      <c r="AF8" s="12"/>
      <c r="AG8" s="12"/>
      <c r="AH8" s="12">
        <v>29574.05</v>
      </c>
      <c r="AI8" s="12">
        <v>14016.77</v>
      </c>
      <c r="AJ8" s="13">
        <v>187064.86999999997</v>
      </c>
      <c r="AK8" s="14"/>
      <c r="AL8" s="14"/>
      <c r="AM8" s="15">
        <v>0</v>
      </c>
      <c r="AN8" s="16">
        <v>187064.86999999997</v>
      </c>
      <c r="AO8" s="17"/>
    </row>
    <row r="9" spans="1:41" ht="60" x14ac:dyDescent="0.25">
      <c r="A9" s="18" t="s">
        <v>61</v>
      </c>
      <c r="B9" s="54" t="s">
        <v>40</v>
      </c>
      <c r="C9" s="18" t="s">
        <v>35</v>
      </c>
      <c r="D9" s="60">
        <v>525</v>
      </c>
      <c r="E9" s="60">
        <v>450.79</v>
      </c>
      <c r="F9" s="60">
        <v>264</v>
      </c>
      <c r="G9" s="60">
        <v>249.34</v>
      </c>
      <c r="H9" s="60">
        <v>136</v>
      </c>
      <c r="I9" s="60">
        <v>132.08000000000001</v>
      </c>
      <c r="J9" s="60">
        <v>30</v>
      </c>
      <c r="K9" s="60">
        <v>28.91</v>
      </c>
      <c r="L9" s="60">
        <v>4</v>
      </c>
      <c r="M9" s="60">
        <v>4</v>
      </c>
      <c r="N9" s="60"/>
      <c r="O9" s="60"/>
      <c r="P9" s="11">
        <v>959</v>
      </c>
      <c r="Q9" s="11">
        <v>865.12</v>
      </c>
      <c r="R9" s="60"/>
      <c r="S9" s="60"/>
      <c r="T9" s="60"/>
      <c r="U9" s="60"/>
      <c r="V9" s="60">
        <v>17</v>
      </c>
      <c r="W9" s="60">
        <v>17</v>
      </c>
      <c r="X9" s="60"/>
      <c r="Y9" s="60"/>
      <c r="Z9" s="55">
        <v>17</v>
      </c>
      <c r="AA9" s="55">
        <v>17</v>
      </c>
      <c r="AB9" s="11">
        <v>976</v>
      </c>
      <c r="AC9" s="11">
        <v>882.12</v>
      </c>
      <c r="AD9" s="12">
        <v>1844878</v>
      </c>
      <c r="AE9" s="12">
        <v>27109</v>
      </c>
      <c r="AF9" s="12">
        <v>409</v>
      </c>
      <c r="AG9" s="12">
        <v>22133</v>
      </c>
      <c r="AH9" s="12">
        <v>332895</v>
      </c>
      <c r="AI9" s="12">
        <v>123376</v>
      </c>
      <c r="AJ9" s="13">
        <v>2350800</v>
      </c>
      <c r="AK9" s="14"/>
      <c r="AL9" s="14">
        <v>166549</v>
      </c>
      <c r="AM9" s="15">
        <v>166549</v>
      </c>
      <c r="AN9" s="16">
        <v>2517349</v>
      </c>
      <c r="AO9" s="17"/>
    </row>
    <row r="10" spans="1:41" ht="60" x14ac:dyDescent="0.25">
      <c r="A10" s="18" t="s">
        <v>41</v>
      </c>
      <c r="B10" s="54" t="s">
        <v>37</v>
      </c>
      <c r="C10" s="18" t="s">
        <v>35</v>
      </c>
      <c r="D10" s="60">
        <v>2</v>
      </c>
      <c r="E10" s="60">
        <v>2</v>
      </c>
      <c r="F10" s="60">
        <v>2</v>
      </c>
      <c r="G10" s="60">
        <v>1.7</v>
      </c>
      <c r="H10" s="60">
        <v>7</v>
      </c>
      <c r="I10" s="60">
        <v>6.6</v>
      </c>
      <c r="J10" s="60">
        <v>5</v>
      </c>
      <c r="K10" s="60">
        <v>4.3</v>
      </c>
      <c r="L10" s="60">
        <v>1</v>
      </c>
      <c r="M10" s="60">
        <v>1</v>
      </c>
      <c r="N10" s="60"/>
      <c r="O10" s="60"/>
      <c r="P10" s="11">
        <v>17</v>
      </c>
      <c r="Q10" s="11">
        <v>15.600000000000001</v>
      </c>
      <c r="R10" s="60"/>
      <c r="S10" s="60"/>
      <c r="T10" s="60"/>
      <c r="U10" s="60"/>
      <c r="V10" s="60"/>
      <c r="W10" s="60"/>
      <c r="X10" s="60"/>
      <c r="Y10" s="60"/>
      <c r="Z10" s="55">
        <v>0</v>
      </c>
      <c r="AA10" s="55">
        <v>0</v>
      </c>
      <c r="AB10" s="11">
        <v>17</v>
      </c>
      <c r="AC10" s="11">
        <v>15.600000000000001</v>
      </c>
      <c r="AD10" s="12">
        <v>56600.31</v>
      </c>
      <c r="AE10" s="12"/>
      <c r="AF10" s="12"/>
      <c r="AG10" s="12"/>
      <c r="AH10" s="12">
        <v>11433.71</v>
      </c>
      <c r="AI10" s="12">
        <v>5090.0500000000011</v>
      </c>
      <c r="AJ10" s="13">
        <v>73124.069999999992</v>
      </c>
      <c r="AK10" s="14"/>
      <c r="AL10" s="14"/>
      <c r="AM10" s="15">
        <v>0</v>
      </c>
      <c r="AN10" s="16">
        <v>73124.069999999992</v>
      </c>
      <c r="AO10" s="17"/>
    </row>
    <row r="11" spans="1:41" ht="60" x14ac:dyDescent="0.25">
      <c r="A11" s="18" t="s">
        <v>42</v>
      </c>
      <c r="B11" s="54" t="s">
        <v>37</v>
      </c>
      <c r="C11" s="18" t="s">
        <v>35</v>
      </c>
      <c r="D11" s="60">
        <v>438</v>
      </c>
      <c r="E11" s="60">
        <v>408.31</v>
      </c>
      <c r="F11" s="60">
        <v>623</v>
      </c>
      <c r="G11" s="60">
        <v>610.48</v>
      </c>
      <c r="H11" s="60">
        <v>329</v>
      </c>
      <c r="I11" s="60">
        <v>323.08999999999997</v>
      </c>
      <c r="J11" s="60">
        <v>29</v>
      </c>
      <c r="K11" s="60">
        <v>29</v>
      </c>
      <c r="L11" s="60">
        <v>7</v>
      </c>
      <c r="M11" s="60">
        <v>7</v>
      </c>
      <c r="N11" s="60">
        <v>0</v>
      </c>
      <c r="O11" s="60">
        <v>0</v>
      </c>
      <c r="P11" s="11">
        <v>1426</v>
      </c>
      <c r="Q11" s="11">
        <v>1377.8799999999999</v>
      </c>
      <c r="R11" s="60">
        <v>46</v>
      </c>
      <c r="S11" s="60">
        <v>35.6</v>
      </c>
      <c r="T11" s="60">
        <v>0</v>
      </c>
      <c r="U11" s="60">
        <v>0</v>
      </c>
      <c r="V11" s="60">
        <v>72</v>
      </c>
      <c r="W11" s="60">
        <v>37</v>
      </c>
      <c r="X11" s="60">
        <v>1</v>
      </c>
      <c r="Y11" s="60">
        <v>0.5</v>
      </c>
      <c r="Z11" s="55">
        <v>119</v>
      </c>
      <c r="AA11" s="55">
        <v>73.099999999999994</v>
      </c>
      <c r="AB11" s="11">
        <v>1545</v>
      </c>
      <c r="AC11" s="11">
        <v>1450.9799999999998</v>
      </c>
      <c r="AD11" s="12">
        <v>3497731.54</v>
      </c>
      <c r="AE11" s="12">
        <v>184484.69000000003</v>
      </c>
      <c r="AF11" s="12">
        <v>0</v>
      </c>
      <c r="AG11" s="12">
        <v>25686.620000000003</v>
      </c>
      <c r="AH11" s="12">
        <v>480489.47</v>
      </c>
      <c r="AI11" s="12">
        <v>288939.86</v>
      </c>
      <c r="AJ11" s="13">
        <v>4477332.1800000006</v>
      </c>
      <c r="AK11" s="14">
        <v>379553.67</v>
      </c>
      <c r="AL11" s="14">
        <v>81</v>
      </c>
      <c r="AM11" s="15">
        <v>379634.67</v>
      </c>
      <c r="AN11" s="16">
        <v>4856966.8500000006</v>
      </c>
      <c r="AO11" s="17"/>
    </row>
    <row r="12" spans="1:41" ht="60" x14ac:dyDescent="0.25">
      <c r="A12" s="18" t="s">
        <v>63</v>
      </c>
      <c r="B12" s="54" t="s">
        <v>37</v>
      </c>
      <c r="C12" s="18" t="s">
        <v>35</v>
      </c>
      <c r="D12" s="60">
        <v>16</v>
      </c>
      <c r="E12" s="60">
        <v>13.03</v>
      </c>
      <c r="F12" s="60">
        <v>27</v>
      </c>
      <c r="G12" s="60">
        <v>25.36</v>
      </c>
      <c r="H12" s="60">
        <v>77</v>
      </c>
      <c r="I12" s="60">
        <v>72.56</v>
      </c>
      <c r="J12" s="60">
        <v>17</v>
      </c>
      <c r="K12" s="60">
        <v>16.91</v>
      </c>
      <c r="L12" s="60">
        <v>3</v>
      </c>
      <c r="M12" s="60">
        <v>3</v>
      </c>
      <c r="N12" s="60">
        <v>5</v>
      </c>
      <c r="O12" s="60">
        <v>5</v>
      </c>
      <c r="P12" s="11">
        <v>145</v>
      </c>
      <c r="Q12" s="11">
        <v>135.86000000000001</v>
      </c>
      <c r="R12" s="60">
        <v>1</v>
      </c>
      <c r="S12" s="60">
        <v>1</v>
      </c>
      <c r="T12" s="60"/>
      <c r="U12" s="60"/>
      <c r="V12" s="60">
        <v>1</v>
      </c>
      <c r="W12" s="60">
        <v>1</v>
      </c>
      <c r="X12" s="60"/>
      <c r="Y12" s="60"/>
      <c r="Z12" s="55">
        <v>2</v>
      </c>
      <c r="AA12" s="55">
        <v>2</v>
      </c>
      <c r="AB12" s="11">
        <v>147</v>
      </c>
      <c r="AC12" s="11">
        <v>137.86000000000001</v>
      </c>
      <c r="AD12" s="12">
        <v>370967</v>
      </c>
      <c r="AE12" s="12">
        <v>3427</v>
      </c>
      <c r="AF12" s="12">
        <v>75</v>
      </c>
      <c r="AG12" s="12">
        <v>263</v>
      </c>
      <c r="AH12" s="12">
        <v>92906</v>
      </c>
      <c r="AI12" s="12">
        <v>25260</v>
      </c>
      <c r="AJ12" s="13">
        <v>492898</v>
      </c>
      <c r="AK12" s="14">
        <v>21088.799999999999</v>
      </c>
      <c r="AL12" s="14"/>
      <c r="AM12" s="15">
        <v>21088.799999999999</v>
      </c>
      <c r="AN12" s="16">
        <v>513986.8</v>
      </c>
      <c r="AO12" s="17"/>
    </row>
    <row r="13" spans="1:41" ht="60" x14ac:dyDescent="0.25">
      <c r="A13" s="18" t="s">
        <v>43</v>
      </c>
      <c r="B13" s="54" t="s">
        <v>37</v>
      </c>
      <c r="C13" s="18" t="s">
        <v>35</v>
      </c>
      <c r="D13" s="60">
        <v>27</v>
      </c>
      <c r="E13" s="60">
        <v>25.03</v>
      </c>
      <c r="F13" s="60">
        <v>31</v>
      </c>
      <c r="G13" s="60">
        <v>28.99</v>
      </c>
      <c r="H13" s="60">
        <v>126</v>
      </c>
      <c r="I13" s="60">
        <v>119.39</v>
      </c>
      <c r="J13" s="60">
        <v>28</v>
      </c>
      <c r="K13" s="60">
        <v>26.51</v>
      </c>
      <c r="L13" s="60">
        <v>3</v>
      </c>
      <c r="M13" s="60">
        <v>3</v>
      </c>
      <c r="N13" s="60">
        <v>8</v>
      </c>
      <c r="O13" s="60">
        <v>8</v>
      </c>
      <c r="P13" s="11">
        <v>223</v>
      </c>
      <c r="Q13" s="11">
        <v>210.92</v>
      </c>
      <c r="R13" s="60">
        <v>3</v>
      </c>
      <c r="S13" s="60">
        <v>3</v>
      </c>
      <c r="T13" s="60"/>
      <c r="U13" s="60"/>
      <c r="V13" s="60">
        <v>1</v>
      </c>
      <c r="W13" s="60">
        <v>1</v>
      </c>
      <c r="X13" s="60"/>
      <c r="Y13" s="60"/>
      <c r="Z13" s="55">
        <v>4</v>
      </c>
      <c r="AA13" s="55">
        <v>4</v>
      </c>
      <c r="AB13" s="11">
        <v>227</v>
      </c>
      <c r="AC13" s="11">
        <v>214.92</v>
      </c>
      <c r="AD13" s="12">
        <v>560306</v>
      </c>
      <c r="AE13" s="12">
        <v>8905</v>
      </c>
      <c r="AF13" s="12">
        <v>450</v>
      </c>
      <c r="AG13" s="12">
        <v>2124</v>
      </c>
      <c r="AH13" s="12">
        <v>144531</v>
      </c>
      <c r="AI13" s="12">
        <v>38239</v>
      </c>
      <c r="AJ13" s="13">
        <v>754555</v>
      </c>
      <c r="AK13" s="14">
        <v>5220</v>
      </c>
      <c r="AL13" s="14"/>
      <c r="AM13" s="15">
        <v>5220</v>
      </c>
      <c r="AN13" s="16">
        <v>759775</v>
      </c>
      <c r="AO13" s="17"/>
    </row>
    <row r="14" spans="1:41" ht="60" x14ac:dyDescent="0.25">
      <c r="A14" s="18" t="s">
        <v>64</v>
      </c>
      <c r="B14" s="54" t="s">
        <v>37</v>
      </c>
      <c r="C14" s="18" t="s">
        <v>35</v>
      </c>
      <c r="D14" s="60">
        <v>25</v>
      </c>
      <c r="E14" s="60">
        <v>23</v>
      </c>
      <c r="F14" s="60">
        <v>27</v>
      </c>
      <c r="G14" s="60">
        <v>27</v>
      </c>
      <c r="H14" s="60">
        <v>19</v>
      </c>
      <c r="I14" s="60">
        <v>19</v>
      </c>
      <c r="J14" s="60">
        <v>5</v>
      </c>
      <c r="K14" s="60">
        <v>5</v>
      </c>
      <c r="L14" s="60"/>
      <c r="M14" s="60"/>
      <c r="N14" s="60">
        <v>5</v>
      </c>
      <c r="O14" s="60">
        <v>0.5</v>
      </c>
      <c r="P14" s="11">
        <v>81</v>
      </c>
      <c r="Q14" s="11">
        <v>74.5</v>
      </c>
      <c r="R14" s="60">
        <v>0</v>
      </c>
      <c r="S14" s="60">
        <v>0</v>
      </c>
      <c r="T14" s="60"/>
      <c r="U14" s="60"/>
      <c r="V14" s="60"/>
      <c r="W14" s="60"/>
      <c r="X14" s="60"/>
      <c r="Y14" s="60"/>
      <c r="Z14" s="55">
        <v>0</v>
      </c>
      <c r="AA14" s="55">
        <v>0</v>
      </c>
      <c r="AB14" s="11">
        <v>81</v>
      </c>
      <c r="AC14" s="11">
        <v>74.5</v>
      </c>
      <c r="AD14" s="12">
        <v>285734</v>
      </c>
      <c r="AE14" s="12">
        <v>17158</v>
      </c>
      <c r="AF14" s="12">
        <v>0</v>
      </c>
      <c r="AG14" s="12">
        <v>0</v>
      </c>
      <c r="AH14" s="12">
        <v>64049</v>
      </c>
      <c r="AI14" s="12">
        <v>28298</v>
      </c>
      <c r="AJ14" s="13">
        <v>395239</v>
      </c>
      <c r="AK14" s="14">
        <v>0</v>
      </c>
      <c r="AL14" s="14"/>
      <c r="AM14" s="15">
        <v>0</v>
      </c>
      <c r="AN14" s="16">
        <v>395239</v>
      </c>
      <c r="AO14" s="17"/>
    </row>
    <row r="15" spans="1:41" ht="60" x14ac:dyDescent="0.25">
      <c r="A15" s="18" t="s">
        <v>44</v>
      </c>
      <c r="B15" s="54" t="s">
        <v>37</v>
      </c>
      <c r="C15" s="18" t="s">
        <v>35</v>
      </c>
      <c r="D15" s="60">
        <v>8</v>
      </c>
      <c r="E15" s="60">
        <v>6.38</v>
      </c>
      <c r="F15" s="60">
        <v>28</v>
      </c>
      <c r="G15" s="60">
        <v>23.53</v>
      </c>
      <c r="H15" s="60">
        <v>135</v>
      </c>
      <c r="I15" s="60">
        <v>118.26</v>
      </c>
      <c r="J15" s="60">
        <v>65</v>
      </c>
      <c r="K15" s="60">
        <v>57.65</v>
      </c>
      <c r="L15" s="60">
        <v>32</v>
      </c>
      <c r="M15" s="60">
        <v>30.72</v>
      </c>
      <c r="N15" s="60"/>
      <c r="O15" s="60"/>
      <c r="P15" s="11">
        <v>268</v>
      </c>
      <c r="Q15" s="11">
        <v>236.54000000000002</v>
      </c>
      <c r="R15" s="60">
        <v>17</v>
      </c>
      <c r="S15" s="60">
        <v>13.75</v>
      </c>
      <c r="T15" s="60"/>
      <c r="U15" s="60"/>
      <c r="V15" s="60"/>
      <c r="W15" s="60"/>
      <c r="X15" s="60"/>
      <c r="Y15" s="60"/>
      <c r="Z15" s="55">
        <v>17</v>
      </c>
      <c r="AA15" s="55">
        <v>13.75</v>
      </c>
      <c r="AB15" s="11">
        <v>285</v>
      </c>
      <c r="AC15" s="11">
        <v>250.29000000000002</v>
      </c>
      <c r="AD15" s="12">
        <v>759292.75</v>
      </c>
      <c r="AE15" s="12">
        <v>2182</v>
      </c>
      <c r="AF15" s="12"/>
      <c r="AG15" s="12">
        <v>3125.94</v>
      </c>
      <c r="AH15" s="12">
        <v>147337.35999999999</v>
      </c>
      <c r="AI15" s="12">
        <v>65639.839999999997</v>
      </c>
      <c r="AJ15" s="13">
        <v>977577.8899999999</v>
      </c>
      <c r="AK15" s="14">
        <v>42435.45</v>
      </c>
      <c r="AL15" s="14"/>
      <c r="AM15" s="15">
        <v>42435.45</v>
      </c>
      <c r="AN15" s="16">
        <v>1020013.3399999999</v>
      </c>
      <c r="AO15" s="17"/>
    </row>
    <row r="16" spans="1:41" ht="60" x14ac:dyDescent="0.25">
      <c r="A16" s="18" t="s">
        <v>45</v>
      </c>
      <c r="B16" s="54" t="s">
        <v>40</v>
      </c>
      <c r="C16" s="18" t="s">
        <v>35</v>
      </c>
      <c r="D16" s="60">
        <v>620</v>
      </c>
      <c r="E16" s="60">
        <v>570.68290000000002</v>
      </c>
      <c r="F16" s="60">
        <v>272</v>
      </c>
      <c r="G16" s="60">
        <v>256.72809999999998</v>
      </c>
      <c r="H16" s="60">
        <v>708</v>
      </c>
      <c r="I16" s="60">
        <v>678.86850000000004</v>
      </c>
      <c r="J16" s="60">
        <v>86</v>
      </c>
      <c r="K16" s="60">
        <v>85.837800000000001</v>
      </c>
      <c r="L16" s="60">
        <v>7</v>
      </c>
      <c r="M16" s="60">
        <v>6.7838000000000003</v>
      </c>
      <c r="N16" s="60">
        <v>0</v>
      </c>
      <c r="O16" s="60">
        <v>0</v>
      </c>
      <c r="P16" s="11">
        <v>1693</v>
      </c>
      <c r="Q16" s="11">
        <v>1598.9011</v>
      </c>
      <c r="R16" s="60">
        <v>91</v>
      </c>
      <c r="S16" s="60">
        <v>91</v>
      </c>
      <c r="T16" s="60">
        <v>0</v>
      </c>
      <c r="U16" s="60">
        <v>0</v>
      </c>
      <c r="V16" s="60">
        <v>38</v>
      </c>
      <c r="W16" s="60">
        <v>38</v>
      </c>
      <c r="X16" s="60">
        <v>0</v>
      </c>
      <c r="Y16" s="60">
        <v>0</v>
      </c>
      <c r="Z16" s="55">
        <v>129</v>
      </c>
      <c r="AA16" s="55">
        <v>129</v>
      </c>
      <c r="AB16" s="11">
        <v>1822</v>
      </c>
      <c r="AC16" s="11">
        <v>1727.9011</v>
      </c>
      <c r="AD16" s="12">
        <v>4094950.62</v>
      </c>
      <c r="AE16" s="12">
        <v>8492.82</v>
      </c>
      <c r="AF16" s="12">
        <v>0</v>
      </c>
      <c r="AG16" s="12">
        <v>1494.16</v>
      </c>
      <c r="AH16" s="12">
        <v>767284.1</v>
      </c>
      <c r="AI16" s="12">
        <v>312407.81</v>
      </c>
      <c r="AJ16" s="13">
        <v>5184629.51</v>
      </c>
      <c r="AK16" s="14">
        <v>482793.77999999997</v>
      </c>
      <c r="AL16" s="14">
        <v>0</v>
      </c>
      <c r="AM16" s="15">
        <v>482793.77999999997</v>
      </c>
      <c r="AN16" s="16">
        <v>5667423.29</v>
      </c>
      <c r="AO16" s="17"/>
    </row>
    <row r="17" spans="1:41" ht="60" x14ac:dyDescent="0.25">
      <c r="A17" s="18" t="s">
        <v>46</v>
      </c>
      <c r="B17" s="27" t="s">
        <v>37</v>
      </c>
      <c r="C17" s="18" t="s">
        <v>35</v>
      </c>
      <c r="D17" s="60">
        <v>365</v>
      </c>
      <c r="E17" s="60">
        <v>344.1</v>
      </c>
      <c r="F17" s="60">
        <v>486</v>
      </c>
      <c r="G17" s="60">
        <v>463.1</v>
      </c>
      <c r="H17" s="60">
        <v>1392</v>
      </c>
      <c r="I17" s="60">
        <v>1366.9</v>
      </c>
      <c r="J17" s="60">
        <v>173</v>
      </c>
      <c r="K17" s="60">
        <v>167.7</v>
      </c>
      <c r="L17" s="60">
        <v>104</v>
      </c>
      <c r="M17" s="60">
        <v>100.7</v>
      </c>
      <c r="N17" s="60">
        <v>57</v>
      </c>
      <c r="O17" s="60">
        <v>30</v>
      </c>
      <c r="P17" s="11">
        <v>2577</v>
      </c>
      <c r="Q17" s="11">
        <v>2472.5</v>
      </c>
      <c r="R17" s="60">
        <v>14</v>
      </c>
      <c r="S17" s="60">
        <v>14</v>
      </c>
      <c r="T17" s="60">
        <v>19</v>
      </c>
      <c r="U17" s="60">
        <v>19</v>
      </c>
      <c r="V17" s="60">
        <v>4</v>
      </c>
      <c r="W17" s="60">
        <v>4</v>
      </c>
      <c r="X17" s="60">
        <v>0</v>
      </c>
      <c r="Y17" s="60">
        <v>0</v>
      </c>
      <c r="Z17" s="55">
        <v>37</v>
      </c>
      <c r="AA17" s="55">
        <v>37</v>
      </c>
      <c r="AB17" s="11">
        <v>2614</v>
      </c>
      <c r="AC17" s="11">
        <v>2509.5</v>
      </c>
      <c r="AD17" s="12">
        <v>7087674</v>
      </c>
      <c r="AE17" s="12">
        <v>465267</v>
      </c>
      <c r="AF17" s="12">
        <v>0</v>
      </c>
      <c r="AG17" s="12">
        <v>32378</v>
      </c>
      <c r="AH17" s="12">
        <v>859042</v>
      </c>
      <c r="AI17" s="12">
        <v>632527</v>
      </c>
      <c r="AJ17" s="13">
        <v>9076888</v>
      </c>
      <c r="AK17" s="14">
        <v>227184</v>
      </c>
      <c r="AL17" s="14">
        <v>2500</v>
      </c>
      <c r="AM17" s="15">
        <v>229684</v>
      </c>
      <c r="AN17" s="16">
        <v>9306572</v>
      </c>
      <c r="AO17" s="17"/>
    </row>
    <row r="18" spans="1:41" ht="60" x14ac:dyDescent="0.25">
      <c r="A18" s="18" t="s">
        <v>47</v>
      </c>
      <c r="B18" s="54" t="s">
        <v>40</v>
      </c>
      <c r="C18" s="18" t="s">
        <v>35</v>
      </c>
      <c r="D18" s="60">
        <v>5</v>
      </c>
      <c r="E18" s="60">
        <v>3.83</v>
      </c>
      <c r="F18" s="60">
        <v>22</v>
      </c>
      <c r="G18" s="60">
        <v>21.76</v>
      </c>
      <c r="H18" s="60">
        <v>36</v>
      </c>
      <c r="I18" s="60">
        <v>35.01</v>
      </c>
      <c r="J18" s="60">
        <v>20</v>
      </c>
      <c r="K18" s="60">
        <v>18.07</v>
      </c>
      <c r="L18" s="60">
        <v>0</v>
      </c>
      <c r="M18" s="60">
        <v>0</v>
      </c>
      <c r="N18" s="60"/>
      <c r="O18" s="60"/>
      <c r="P18" s="11">
        <v>83</v>
      </c>
      <c r="Q18" s="11">
        <v>78.67</v>
      </c>
      <c r="R18" s="60"/>
      <c r="S18" s="60"/>
      <c r="T18" s="60"/>
      <c r="U18" s="60"/>
      <c r="V18" s="60"/>
      <c r="W18" s="60"/>
      <c r="X18" s="60"/>
      <c r="Y18" s="60"/>
      <c r="Z18" s="55">
        <v>0</v>
      </c>
      <c r="AA18" s="55">
        <v>0</v>
      </c>
      <c r="AB18" s="11">
        <v>83</v>
      </c>
      <c r="AC18" s="11">
        <v>78.67</v>
      </c>
      <c r="AD18" s="12">
        <v>247196.89</v>
      </c>
      <c r="AE18" s="12">
        <v>146.25</v>
      </c>
      <c r="AF18" s="12"/>
      <c r="AG18" s="12"/>
      <c r="AH18" s="12">
        <v>46906.18</v>
      </c>
      <c r="AI18" s="12">
        <v>19931.28</v>
      </c>
      <c r="AJ18" s="13">
        <v>314180.59999999998</v>
      </c>
      <c r="AK18" s="14"/>
      <c r="AL18" s="14">
        <v>18842</v>
      </c>
      <c r="AM18" s="15">
        <v>18842</v>
      </c>
      <c r="AN18" s="16">
        <v>333022.59999999998</v>
      </c>
      <c r="AO18" s="17"/>
    </row>
    <row r="19" spans="1:41" ht="60" x14ac:dyDescent="0.25">
      <c r="A19" s="18" t="s">
        <v>48</v>
      </c>
      <c r="B19" s="54" t="s">
        <v>37</v>
      </c>
      <c r="C19" s="18" t="s">
        <v>35</v>
      </c>
      <c r="D19" s="9">
        <v>269</v>
      </c>
      <c r="E19" s="9">
        <v>243.2</v>
      </c>
      <c r="F19" s="9">
        <v>447</v>
      </c>
      <c r="G19" s="9">
        <v>419.3</v>
      </c>
      <c r="H19" s="9">
        <v>1142</v>
      </c>
      <c r="I19" s="9">
        <v>1093.8</v>
      </c>
      <c r="J19" s="9">
        <v>366</v>
      </c>
      <c r="K19" s="9">
        <v>350.8</v>
      </c>
      <c r="L19" s="9">
        <v>22</v>
      </c>
      <c r="M19" s="9">
        <v>21.5</v>
      </c>
      <c r="N19" s="9">
        <v>249</v>
      </c>
      <c r="O19" s="9">
        <v>243.5</v>
      </c>
      <c r="P19" s="19">
        <v>2495</v>
      </c>
      <c r="Q19" s="19">
        <v>2372.1</v>
      </c>
      <c r="R19" s="9">
        <v>8</v>
      </c>
      <c r="S19" s="9">
        <v>7.43</v>
      </c>
      <c r="T19" s="9"/>
      <c r="U19" s="9"/>
      <c r="V19" s="9">
        <v>4</v>
      </c>
      <c r="W19" s="9">
        <v>4</v>
      </c>
      <c r="X19" s="9"/>
      <c r="Y19" s="9"/>
      <c r="Z19" s="10">
        <v>12</v>
      </c>
      <c r="AA19" s="10">
        <v>11.43</v>
      </c>
      <c r="AB19" s="11">
        <v>2507</v>
      </c>
      <c r="AC19" s="11">
        <v>2383.5299999999997</v>
      </c>
      <c r="AD19" s="12">
        <v>6507746.8600000003</v>
      </c>
      <c r="AE19" s="12">
        <v>185855.58</v>
      </c>
      <c r="AF19" s="12">
        <v>57719.839999999997</v>
      </c>
      <c r="AG19" s="12">
        <v>65957.84</v>
      </c>
      <c r="AH19" s="12">
        <v>1655170.53</v>
      </c>
      <c r="AI19" s="12">
        <v>523910.95</v>
      </c>
      <c r="AJ19" s="13">
        <v>8996361.5999999996</v>
      </c>
      <c r="AK19" s="14">
        <v>143075.51999999999</v>
      </c>
      <c r="AL19" s="14">
        <v>17000</v>
      </c>
      <c r="AM19" s="15">
        <v>160075.51999999999</v>
      </c>
      <c r="AN19" s="16">
        <v>9156437.1199999992</v>
      </c>
      <c r="AO19" s="17"/>
    </row>
    <row r="20" spans="1:41" ht="60" x14ac:dyDescent="0.25">
      <c r="A20" s="18" t="s">
        <v>49</v>
      </c>
      <c r="B20" s="54" t="s">
        <v>37</v>
      </c>
      <c r="C20" s="18" t="s">
        <v>35</v>
      </c>
      <c r="D20" s="9"/>
      <c r="E20" s="9"/>
      <c r="F20" s="9"/>
      <c r="G20" s="9"/>
      <c r="H20" s="9">
        <v>10</v>
      </c>
      <c r="I20" s="9">
        <v>9.61</v>
      </c>
      <c r="J20" s="9">
        <v>3</v>
      </c>
      <c r="K20" s="9">
        <v>2.31</v>
      </c>
      <c r="L20" s="9">
        <v>2</v>
      </c>
      <c r="M20" s="9">
        <v>1.61</v>
      </c>
      <c r="N20" s="9"/>
      <c r="O20" s="9"/>
      <c r="P20" s="19">
        <v>15</v>
      </c>
      <c r="Q20" s="19">
        <v>13.53</v>
      </c>
      <c r="R20" s="9">
        <v>4</v>
      </c>
      <c r="S20" s="9">
        <v>3.75</v>
      </c>
      <c r="T20" s="9"/>
      <c r="U20" s="9"/>
      <c r="V20" s="9"/>
      <c r="W20" s="9"/>
      <c r="X20" s="9"/>
      <c r="Y20" s="9"/>
      <c r="Z20" s="10">
        <v>4</v>
      </c>
      <c r="AA20" s="10">
        <v>3.75</v>
      </c>
      <c r="AB20" s="11">
        <v>19</v>
      </c>
      <c r="AC20" s="11">
        <v>17.28</v>
      </c>
      <c r="AD20" s="12">
        <v>49286.82</v>
      </c>
      <c r="AE20" s="12"/>
      <c r="AF20" s="12"/>
      <c r="AG20" s="12"/>
      <c r="AH20" s="12">
        <v>8059.15</v>
      </c>
      <c r="AI20" s="12">
        <v>4121.05</v>
      </c>
      <c r="AJ20" s="13">
        <v>61467.020000000004</v>
      </c>
      <c r="AK20" s="14">
        <v>12751.54</v>
      </c>
      <c r="AL20" s="14"/>
      <c r="AM20" s="15">
        <v>12751.54</v>
      </c>
      <c r="AN20" s="16">
        <v>74218.559999999998</v>
      </c>
      <c r="AO20" s="17"/>
    </row>
    <row r="21" spans="1:41" ht="60" x14ac:dyDescent="0.25">
      <c r="A21" s="18" t="s">
        <v>50</v>
      </c>
      <c r="B21" s="54" t="s">
        <v>37</v>
      </c>
      <c r="C21" s="18" t="s">
        <v>35</v>
      </c>
      <c r="D21" s="9">
        <v>126</v>
      </c>
      <c r="E21" s="9">
        <v>120</v>
      </c>
      <c r="F21" s="9">
        <v>257</v>
      </c>
      <c r="G21" s="9">
        <v>243</v>
      </c>
      <c r="H21" s="9">
        <v>1013</v>
      </c>
      <c r="I21" s="9">
        <v>992</v>
      </c>
      <c r="J21" s="9">
        <v>330</v>
      </c>
      <c r="K21" s="9">
        <v>320</v>
      </c>
      <c r="L21" s="9">
        <v>30</v>
      </c>
      <c r="M21" s="9">
        <v>28</v>
      </c>
      <c r="N21" s="9">
        <v>75</v>
      </c>
      <c r="O21" s="9">
        <v>74</v>
      </c>
      <c r="P21" s="19">
        <v>1831</v>
      </c>
      <c r="Q21" s="19">
        <v>1777</v>
      </c>
      <c r="R21" s="9">
        <v>11</v>
      </c>
      <c r="S21" s="9">
        <v>10</v>
      </c>
      <c r="T21" s="9">
        <v>1</v>
      </c>
      <c r="U21" s="9">
        <v>1</v>
      </c>
      <c r="V21" s="9">
        <v>8</v>
      </c>
      <c r="W21" s="9">
        <v>8</v>
      </c>
      <c r="X21" s="9"/>
      <c r="Y21" s="9"/>
      <c r="Z21" s="10">
        <v>20</v>
      </c>
      <c r="AA21" s="10">
        <v>19</v>
      </c>
      <c r="AB21" s="11">
        <v>1851</v>
      </c>
      <c r="AC21" s="11">
        <v>1796</v>
      </c>
      <c r="AD21" s="12">
        <v>5168871</v>
      </c>
      <c r="AE21" s="12">
        <v>181982</v>
      </c>
      <c r="AF21" s="12">
        <v>73300</v>
      </c>
      <c r="AG21" s="12">
        <v>141880</v>
      </c>
      <c r="AH21" s="12">
        <v>1335930</v>
      </c>
      <c r="AI21" s="12">
        <v>453289</v>
      </c>
      <c r="AJ21" s="13">
        <v>7355252</v>
      </c>
      <c r="AK21" s="14">
        <v>100000</v>
      </c>
      <c r="AL21" s="14"/>
      <c r="AM21" s="15">
        <v>100000</v>
      </c>
      <c r="AN21" s="16">
        <v>7455252</v>
      </c>
      <c r="AO21" s="17"/>
    </row>
    <row r="22" spans="1:41" ht="60" x14ac:dyDescent="0.25">
      <c r="A22" s="18" t="s">
        <v>65</v>
      </c>
      <c r="B22" s="54" t="s">
        <v>40</v>
      </c>
      <c r="C22" s="18" t="s">
        <v>35</v>
      </c>
      <c r="D22" s="9">
        <v>95</v>
      </c>
      <c r="E22" s="9">
        <v>91.31</v>
      </c>
      <c r="F22" s="9">
        <v>38</v>
      </c>
      <c r="G22" s="9">
        <v>36.590000000000003</v>
      </c>
      <c r="H22" s="9">
        <v>688</v>
      </c>
      <c r="I22" s="9">
        <v>670.56</v>
      </c>
      <c r="J22" s="9">
        <v>117</v>
      </c>
      <c r="K22" s="9">
        <v>116.38</v>
      </c>
      <c r="L22" s="9">
        <v>26</v>
      </c>
      <c r="M22" s="9">
        <v>26</v>
      </c>
      <c r="N22" s="9">
        <v>0</v>
      </c>
      <c r="O22" s="9">
        <v>0</v>
      </c>
      <c r="P22" s="19">
        <v>964</v>
      </c>
      <c r="Q22" s="19">
        <v>940.83999999999992</v>
      </c>
      <c r="R22" s="9">
        <v>7</v>
      </c>
      <c r="S22" s="9">
        <v>7</v>
      </c>
      <c r="T22" s="9">
        <v>0</v>
      </c>
      <c r="U22" s="9">
        <v>0</v>
      </c>
      <c r="V22" s="9">
        <v>53</v>
      </c>
      <c r="W22" s="9">
        <v>53</v>
      </c>
      <c r="X22" s="9">
        <v>0</v>
      </c>
      <c r="Y22" s="9">
        <v>0</v>
      </c>
      <c r="Z22" s="10">
        <v>60</v>
      </c>
      <c r="AA22" s="10">
        <v>60</v>
      </c>
      <c r="AB22" s="11">
        <v>1024</v>
      </c>
      <c r="AC22" s="11">
        <v>1000.8399999999999</v>
      </c>
      <c r="AD22" s="12">
        <v>3190009.71</v>
      </c>
      <c r="AE22" s="12">
        <v>75927.23</v>
      </c>
      <c r="AF22" s="12">
        <v>0</v>
      </c>
      <c r="AG22" s="12">
        <v>883.63</v>
      </c>
      <c r="AH22" s="12">
        <v>643655.51</v>
      </c>
      <c r="AI22" s="12">
        <v>288108.71000000002</v>
      </c>
      <c r="AJ22" s="13">
        <v>4198584.79</v>
      </c>
      <c r="AK22" s="14">
        <v>202812</v>
      </c>
      <c r="AL22" s="14">
        <v>0</v>
      </c>
      <c r="AM22" s="15">
        <v>202812</v>
      </c>
      <c r="AN22" s="16">
        <v>4401396.79</v>
      </c>
      <c r="AO22" s="17"/>
    </row>
    <row r="23" spans="1:41" ht="60" x14ac:dyDescent="0.25">
      <c r="A23" s="18" t="s">
        <v>51</v>
      </c>
      <c r="B23" s="54" t="s">
        <v>37</v>
      </c>
      <c r="C23" s="18" t="s">
        <v>35</v>
      </c>
      <c r="D23" s="9">
        <v>1871</v>
      </c>
      <c r="E23" s="61">
        <v>1748.08730666667</v>
      </c>
      <c r="F23" s="9">
        <v>730</v>
      </c>
      <c r="G23" s="61">
        <v>699.07024000000001</v>
      </c>
      <c r="H23" s="9">
        <v>106</v>
      </c>
      <c r="I23" s="61">
        <v>102.966666666667</v>
      </c>
      <c r="J23" s="9">
        <v>8</v>
      </c>
      <c r="K23" s="9">
        <v>8</v>
      </c>
      <c r="L23" s="9">
        <v>7</v>
      </c>
      <c r="M23" s="9">
        <v>7</v>
      </c>
      <c r="N23" s="9">
        <v>7</v>
      </c>
      <c r="O23" s="9">
        <v>1.8533333333333299</v>
      </c>
      <c r="P23" s="19">
        <v>2729</v>
      </c>
      <c r="Q23" s="19">
        <v>2566.9775466666706</v>
      </c>
      <c r="R23" s="9">
        <v>196</v>
      </c>
      <c r="S23" s="9">
        <v>196</v>
      </c>
      <c r="T23" s="9"/>
      <c r="U23" s="9"/>
      <c r="V23" s="9">
        <v>14</v>
      </c>
      <c r="W23" s="9">
        <v>14</v>
      </c>
      <c r="X23" s="9"/>
      <c r="Y23" s="9"/>
      <c r="Z23" s="10">
        <v>210</v>
      </c>
      <c r="AA23" s="10">
        <v>210</v>
      </c>
      <c r="AB23" s="11">
        <v>2939</v>
      </c>
      <c r="AC23" s="11">
        <v>2776.9775466666706</v>
      </c>
      <c r="AD23" s="12">
        <v>4738916.890000103</v>
      </c>
      <c r="AE23" s="12">
        <v>150966.96999999942</v>
      </c>
      <c r="AF23" s="12">
        <v>8245.98</v>
      </c>
      <c r="AG23" s="12">
        <v>150168.60000000003</v>
      </c>
      <c r="AH23" s="12">
        <v>314187.86000000121</v>
      </c>
      <c r="AI23" s="12">
        <v>353845.77999999758</v>
      </c>
      <c r="AJ23" s="13">
        <v>5716332.0800001016</v>
      </c>
      <c r="AK23" s="14">
        <v>6540</v>
      </c>
      <c r="AL23" s="14"/>
      <c r="AM23" s="15">
        <v>6540</v>
      </c>
      <c r="AN23" s="16">
        <v>5722872.0800001016</v>
      </c>
      <c r="AO23" s="17"/>
    </row>
    <row r="24" spans="1:41" ht="60" x14ac:dyDescent="0.25">
      <c r="A24" s="18" t="s">
        <v>73</v>
      </c>
      <c r="B24" s="54" t="s">
        <v>37</v>
      </c>
      <c r="C24" s="18" t="s">
        <v>35</v>
      </c>
      <c r="D24" s="9"/>
      <c r="E24" s="9"/>
      <c r="F24" s="9">
        <v>49</v>
      </c>
      <c r="G24" s="9">
        <v>49</v>
      </c>
      <c r="H24" s="9">
        <v>56</v>
      </c>
      <c r="I24" s="9">
        <v>56</v>
      </c>
      <c r="J24" s="9">
        <v>155</v>
      </c>
      <c r="K24" s="9">
        <v>155</v>
      </c>
      <c r="L24" s="9">
        <v>7</v>
      </c>
      <c r="M24" s="9">
        <v>7</v>
      </c>
      <c r="N24" s="9">
        <v>2</v>
      </c>
      <c r="O24" s="9">
        <v>2</v>
      </c>
      <c r="P24" s="19">
        <v>269</v>
      </c>
      <c r="Q24" s="19">
        <v>269</v>
      </c>
      <c r="R24" s="9">
        <v>26</v>
      </c>
      <c r="S24" s="9">
        <v>26</v>
      </c>
      <c r="T24" s="9"/>
      <c r="U24" s="9"/>
      <c r="V24" s="9"/>
      <c r="W24" s="9"/>
      <c r="X24" s="9"/>
      <c r="Y24" s="9"/>
      <c r="Z24" s="10">
        <v>26</v>
      </c>
      <c r="AA24" s="10">
        <v>26</v>
      </c>
      <c r="AB24" s="11">
        <v>295</v>
      </c>
      <c r="AC24" s="11">
        <v>295</v>
      </c>
      <c r="AD24" s="12">
        <v>953193.65</v>
      </c>
      <c r="AE24" s="12">
        <v>155761.44</v>
      </c>
      <c r="AF24" s="12"/>
      <c r="AG24" s="12"/>
      <c r="AH24" s="12">
        <v>229683.87</v>
      </c>
      <c r="AI24" s="12">
        <v>111906.13</v>
      </c>
      <c r="AJ24" s="13">
        <v>1450545.0899999999</v>
      </c>
      <c r="AK24" s="14">
        <v>258130.84</v>
      </c>
      <c r="AL24" s="14"/>
      <c r="AM24" s="15">
        <v>258130.84</v>
      </c>
      <c r="AN24" s="16">
        <v>1708675.93</v>
      </c>
      <c r="AO24" s="17" t="s">
        <v>72</v>
      </c>
    </row>
    <row r="25" spans="1:41" ht="60" x14ac:dyDescent="0.25">
      <c r="A25" s="18" t="s">
        <v>52</v>
      </c>
      <c r="B25" s="54" t="s">
        <v>37</v>
      </c>
      <c r="C25" s="18" t="s">
        <v>35</v>
      </c>
      <c r="D25" s="9">
        <v>22</v>
      </c>
      <c r="E25" s="9">
        <v>22</v>
      </c>
      <c r="F25" s="9">
        <v>9</v>
      </c>
      <c r="G25" s="9">
        <v>8.8000000000000007</v>
      </c>
      <c r="H25" s="9">
        <v>62</v>
      </c>
      <c r="I25" s="9">
        <v>60.8</v>
      </c>
      <c r="J25" s="9">
        <v>12</v>
      </c>
      <c r="K25" s="9">
        <v>11.6</v>
      </c>
      <c r="L25" s="9">
        <v>6</v>
      </c>
      <c r="M25" s="9">
        <v>6</v>
      </c>
      <c r="N25" s="9"/>
      <c r="O25" s="9"/>
      <c r="P25" s="19">
        <v>111</v>
      </c>
      <c r="Q25" s="19">
        <v>109.19999999999999</v>
      </c>
      <c r="R25" s="9"/>
      <c r="S25" s="9"/>
      <c r="T25" s="9"/>
      <c r="U25" s="9"/>
      <c r="V25" s="9">
        <v>1</v>
      </c>
      <c r="W25" s="9">
        <v>0.6</v>
      </c>
      <c r="X25" s="9"/>
      <c r="Y25" s="9"/>
      <c r="Z25" s="10">
        <v>1</v>
      </c>
      <c r="AA25" s="10">
        <v>0.6</v>
      </c>
      <c r="AB25" s="11">
        <v>112</v>
      </c>
      <c r="AC25" s="11">
        <v>109.79999999999998</v>
      </c>
      <c r="AD25" s="12">
        <v>342793.32</v>
      </c>
      <c r="AE25" s="12"/>
      <c r="AF25" s="12"/>
      <c r="AG25" s="12"/>
      <c r="AH25" s="12">
        <v>66262.13</v>
      </c>
      <c r="AI25" s="12">
        <v>29216.46</v>
      </c>
      <c r="AJ25" s="13">
        <v>438271.91000000003</v>
      </c>
      <c r="AK25" s="14">
        <v>9263.51</v>
      </c>
      <c r="AL25" s="14"/>
      <c r="AM25" s="15">
        <v>9263.51</v>
      </c>
      <c r="AN25" s="16">
        <v>447535.42000000004</v>
      </c>
      <c r="AO25" s="17"/>
    </row>
    <row r="26" spans="1:41" ht="60" x14ac:dyDescent="0.25">
      <c r="A26" s="18" t="s">
        <v>53</v>
      </c>
      <c r="B26" s="54" t="s">
        <v>40</v>
      </c>
      <c r="C26" s="18" t="s">
        <v>35</v>
      </c>
      <c r="D26" s="9">
        <v>231</v>
      </c>
      <c r="E26" s="9">
        <v>204.32</v>
      </c>
      <c r="F26" s="9">
        <v>249</v>
      </c>
      <c r="G26" s="9">
        <v>235.77</v>
      </c>
      <c r="H26" s="9">
        <v>298</v>
      </c>
      <c r="I26" s="9">
        <v>291.23</v>
      </c>
      <c r="J26" s="9">
        <v>234</v>
      </c>
      <c r="K26" s="9">
        <v>221.03</v>
      </c>
      <c r="L26" s="9">
        <v>27</v>
      </c>
      <c r="M26" s="9">
        <v>27</v>
      </c>
      <c r="N26" s="9"/>
      <c r="O26" s="9"/>
      <c r="P26" s="19">
        <v>1039</v>
      </c>
      <c r="Q26" s="19">
        <v>979.35</v>
      </c>
      <c r="R26" s="9">
        <v>13</v>
      </c>
      <c r="S26" s="9">
        <v>13</v>
      </c>
      <c r="T26" s="9"/>
      <c r="U26" s="9"/>
      <c r="V26" s="9">
        <v>24</v>
      </c>
      <c r="W26" s="9">
        <v>24</v>
      </c>
      <c r="X26" s="9"/>
      <c r="Y26" s="9"/>
      <c r="Z26" s="10">
        <v>37</v>
      </c>
      <c r="AA26" s="10">
        <v>37</v>
      </c>
      <c r="AB26" s="11">
        <v>1076</v>
      </c>
      <c r="AC26" s="11">
        <v>1016.35</v>
      </c>
      <c r="AD26" s="12">
        <v>2853299</v>
      </c>
      <c r="AE26" s="12">
        <v>113323</v>
      </c>
      <c r="AF26" s="12">
        <v>7909</v>
      </c>
      <c r="AG26" s="12">
        <v>98106</v>
      </c>
      <c r="AH26" s="12">
        <v>547063</v>
      </c>
      <c r="AI26" s="12">
        <v>273325</v>
      </c>
      <c r="AJ26" s="13">
        <v>3893025</v>
      </c>
      <c r="AK26" s="14">
        <v>276105</v>
      </c>
      <c r="AL26" s="14"/>
      <c r="AM26" s="15">
        <v>276105</v>
      </c>
      <c r="AN26" s="16">
        <v>4169130</v>
      </c>
      <c r="AO26" s="17"/>
    </row>
    <row r="27" spans="1:41" ht="60" x14ac:dyDescent="0.25">
      <c r="A27" s="18" t="s">
        <v>54</v>
      </c>
      <c r="B27" s="54" t="s">
        <v>40</v>
      </c>
      <c r="C27" s="18" t="s">
        <v>35</v>
      </c>
      <c r="D27" s="9">
        <v>0</v>
      </c>
      <c r="E27" s="9">
        <v>0</v>
      </c>
      <c r="F27" s="9">
        <v>7</v>
      </c>
      <c r="G27" s="9">
        <v>7</v>
      </c>
      <c r="H27" s="9">
        <v>20</v>
      </c>
      <c r="I27" s="9">
        <v>20</v>
      </c>
      <c r="J27" s="9">
        <v>23</v>
      </c>
      <c r="K27" s="9">
        <v>22.8</v>
      </c>
      <c r="L27" s="9">
        <v>6</v>
      </c>
      <c r="M27" s="9">
        <v>5.6</v>
      </c>
      <c r="N27" s="9">
        <v>0</v>
      </c>
      <c r="O27" s="9">
        <v>0</v>
      </c>
      <c r="P27" s="19">
        <v>56</v>
      </c>
      <c r="Q27" s="19">
        <v>55.4</v>
      </c>
      <c r="R27" s="9">
        <v>0</v>
      </c>
      <c r="S27" s="9">
        <v>0</v>
      </c>
      <c r="T27" s="9">
        <v>0</v>
      </c>
      <c r="U27" s="9">
        <v>0</v>
      </c>
      <c r="V27" s="9">
        <v>0</v>
      </c>
      <c r="W27" s="9">
        <v>0</v>
      </c>
      <c r="X27" s="9">
        <v>0</v>
      </c>
      <c r="Y27" s="9">
        <v>0</v>
      </c>
      <c r="Z27" s="10">
        <v>0</v>
      </c>
      <c r="AA27" s="10">
        <v>0</v>
      </c>
      <c r="AB27" s="11">
        <v>56</v>
      </c>
      <c r="AC27" s="11">
        <v>55.4</v>
      </c>
      <c r="AD27" s="12">
        <v>193376.3</v>
      </c>
      <c r="AE27" s="12">
        <v>1602.25</v>
      </c>
      <c r="AF27" s="12">
        <v>0</v>
      </c>
      <c r="AG27" s="12">
        <v>2749.43</v>
      </c>
      <c r="AH27" s="12">
        <v>35773.54</v>
      </c>
      <c r="AI27" s="12">
        <v>16355.24</v>
      </c>
      <c r="AJ27" s="13">
        <v>249856.75999999998</v>
      </c>
      <c r="AK27" s="14"/>
      <c r="AL27" s="14"/>
      <c r="AM27" s="15">
        <v>0</v>
      </c>
      <c r="AN27" s="16">
        <v>249856.75999999998</v>
      </c>
      <c r="AO27" s="17"/>
    </row>
    <row r="28" spans="1:41" ht="60" x14ac:dyDescent="0.25">
      <c r="A28" s="18" t="s">
        <v>55</v>
      </c>
      <c r="B28" s="54" t="s">
        <v>37</v>
      </c>
      <c r="C28" s="18" t="s">
        <v>35</v>
      </c>
      <c r="D28" s="9">
        <v>53</v>
      </c>
      <c r="E28" s="9">
        <v>50.3</v>
      </c>
      <c r="F28" s="9">
        <v>90</v>
      </c>
      <c r="G28" s="9">
        <v>88.58</v>
      </c>
      <c r="H28" s="9">
        <v>356</v>
      </c>
      <c r="I28" s="9">
        <v>351.99</v>
      </c>
      <c r="J28" s="9">
        <v>120</v>
      </c>
      <c r="K28" s="9">
        <v>118.6</v>
      </c>
      <c r="L28" s="9">
        <v>10</v>
      </c>
      <c r="M28" s="9">
        <v>9.6</v>
      </c>
      <c r="N28" s="9">
        <v>18</v>
      </c>
      <c r="O28" s="9">
        <v>18</v>
      </c>
      <c r="P28" s="19">
        <v>647</v>
      </c>
      <c r="Q28" s="19">
        <v>637.07000000000005</v>
      </c>
      <c r="R28" s="9">
        <v>3</v>
      </c>
      <c r="S28" s="9">
        <v>3</v>
      </c>
      <c r="T28" s="9">
        <v>0</v>
      </c>
      <c r="U28" s="9">
        <v>0</v>
      </c>
      <c r="V28" s="9">
        <v>466</v>
      </c>
      <c r="W28" s="9">
        <v>466</v>
      </c>
      <c r="X28" s="9">
        <v>0</v>
      </c>
      <c r="Y28" s="9">
        <v>0</v>
      </c>
      <c r="Z28" s="10">
        <v>469</v>
      </c>
      <c r="AA28" s="10">
        <v>469</v>
      </c>
      <c r="AB28" s="11">
        <v>1116</v>
      </c>
      <c r="AC28" s="11">
        <v>1106.0700000000002</v>
      </c>
      <c r="AD28" s="12">
        <v>2242430</v>
      </c>
      <c r="AE28" s="12">
        <v>0</v>
      </c>
      <c r="AF28" s="12">
        <v>97321</v>
      </c>
      <c r="AG28" s="12">
        <v>68078</v>
      </c>
      <c r="AH28" s="12">
        <v>325348</v>
      </c>
      <c r="AI28" s="12">
        <v>258132</v>
      </c>
      <c r="AJ28" s="13">
        <v>2991309</v>
      </c>
      <c r="AK28" s="14">
        <v>1795755</v>
      </c>
      <c r="AL28" s="14">
        <v>0</v>
      </c>
      <c r="AM28" s="15">
        <v>1795755</v>
      </c>
      <c r="AN28" s="16">
        <v>4787064</v>
      </c>
      <c r="AO28" s="17" t="s">
        <v>56</v>
      </c>
    </row>
    <row r="29" spans="1:41" ht="60" x14ac:dyDescent="0.25">
      <c r="A29" s="18" t="s">
        <v>67</v>
      </c>
      <c r="B29" s="54" t="s">
        <v>57</v>
      </c>
      <c r="C29" s="18" t="s">
        <v>35</v>
      </c>
      <c r="D29" s="9">
        <v>29</v>
      </c>
      <c r="E29" s="9">
        <v>25.66</v>
      </c>
      <c r="F29" s="9">
        <v>550</v>
      </c>
      <c r="G29" s="9">
        <v>538.29</v>
      </c>
      <c r="H29" s="9">
        <v>444</v>
      </c>
      <c r="I29" s="9">
        <v>435.22999999999996</v>
      </c>
      <c r="J29" s="9">
        <v>161</v>
      </c>
      <c r="K29" s="9">
        <v>157.68</v>
      </c>
      <c r="L29" s="9">
        <v>5</v>
      </c>
      <c r="M29" s="9">
        <v>5</v>
      </c>
      <c r="N29" s="9">
        <v>3</v>
      </c>
      <c r="O29" s="9">
        <v>0.73</v>
      </c>
      <c r="P29" s="19">
        <v>1192</v>
      </c>
      <c r="Q29" s="19">
        <v>1162.5899999999999</v>
      </c>
      <c r="R29" s="9">
        <v>47</v>
      </c>
      <c r="S29" s="9">
        <v>47</v>
      </c>
      <c r="T29" s="9">
        <v>3</v>
      </c>
      <c r="U29" s="9">
        <v>3</v>
      </c>
      <c r="V29" s="9">
        <v>52</v>
      </c>
      <c r="W29" s="9">
        <v>52</v>
      </c>
      <c r="X29" s="9"/>
      <c r="Y29" s="9"/>
      <c r="Z29" s="10">
        <v>102</v>
      </c>
      <c r="AA29" s="10">
        <v>102</v>
      </c>
      <c r="AB29" s="11">
        <v>1294</v>
      </c>
      <c r="AC29" s="11">
        <v>1264.5899999999999</v>
      </c>
      <c r="AD29" s="12">
        <v>3217736</v>
      </c>
      <c r="AE29" s="12">
        <v>83127</v>
      </c>
      <c r="AF29" s="12">
        <v>46647</v>
      </c>
      <c r="AG29" s="12">
        <v>16146</v>
      </c>
      <c r="AH29" s="12">
        <v>629174</v>
      </c>
      <c r="AI29" s="12">
        <v>273963</v>
      </c>
      <c r="AJ29" s="13">
        <v>4266793</v>
      </c>
      <c r="AK29" s="14">
        <v>716192.43</v>
      </c>
      <c r="AL29" s="14"/>
      <c r="AM29" s="15">
        <v>716192.43</v>
      </c>
      <c r="AN29" s="16">
        <v>4982985.43</v>
      </c>
      <c r="AO29" s="17"/>
    </row>
    <row r="30" spans="1:41" ht="60" x14ac:dyDescent="0.25">
      <c r="A30" s="18" t="s">
        <v>58</v>
      </c>
      <c r="B30" s="54" t="s">
        <v>40</v>
      </c>
      <c r="C30" s="18" t="s">
        <v>35</v>
      </c>
      <c r="D30" s="9"/>
      <c r="E30" s="9"/>
      <c r="F30" s="9"/>
      <c r="G30" s="9"/>
      <c r="H30" s="9"/>
      <c r="I30" s="9"/>
      <c r="J30" s="9"/>
      <c r="K30" s="9"/>
      <c r="L30" s="9">
        <v>2</v>
      </c>
      <c r="M30" s="9">
        <v>2</v>
      </c>
      <c r="N30" s="9">
        <v>2052</v>
      </c>
      <c r="O30" s="9">
        <v>1972.1</v>
      </c>
      <c r="P30" s="19">
        <v>2054</v>
      </c>
      <c r="Q30" s="19">
        <v>1974.1</v>
      </c>
      <c r="R30" s="9">
        <v>66</v>
      </c>
      <c r="S30" s="9">
        <v>66</v>
      </c>
      <c r="T30" s="9"/>
      <c r="U30" s="9"/>
      <c r="V30" s="9"/>
      <c r="W30" s="9"/>
      <c r="X30" s="9"/>
      <c r="Y30" s="9"/>
      <c r="Z30" s="10">
        <v>66</v>
      </c>
      <c r="AA30" s="10">
        <v>66</v>
      </c>
      <c r="AB30" s="11">
        <v>2120</v>
      </c>
      <c r="AC30" s="11">
        <v>2040.1</v>
      </c>
      <c r="AD30" s="12">
        <v>5248606</v>
      </c>
      <c r="AE30" s="12">
        <v>343316</v>
      </c>
      <c r="AF30" s="12">
        <v>0</v>
      </c>
      <c r="AG30" s="12">
        <v>142774</v>
      </c>
      <c r="AH30" s="12">
        <v>1056109</v>
      </c>
      <c r="AI30" s="12">
        <v>446595</v>
      </c>
      <c r="AJ30" s="13">
        <v>7237400</v>
      </c>
      <c r="AK30" s="14">
        <v>416506</v>
      </c>
      <c r="AL30" s="14"/>
      <c r="AM30" s="15">
        <v>416506</v>
      </c>
      <c r="AN30" s="16">
        <v>7653906</v>
      </c>
      <c r="AO30" s="17"/>
    </row>
  </sheetData>
  <mergeCells count="32">
    <mergeCell ref="AK2:AK3"/>
    <mergeCell ref="AL2:AL3"/>
    <mergeCell ref="AF2:AF3"/>
    <mergeCell ref="AG2:AG3"/>
    <mergeCell ref="AH2:AH3"/>
    <mergeCell ref="AI2:AI3"/>
    <mergeCell ref="AJ2:AJ3"/>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1:A3"/>
    <mergeCell ref="B1:B3"/>
    <mergeCell ref="C1:C3"/>
    <mergeCell ref="D1:Q1"/>
    <mergeCell ref="R1:AA1"/>
    <mergeCell ref="P2:Q2"/>
    <mergeCell ref="R2:S2"/>
    <mergeCell ref="T2:U2"/>
    <mergeCell ref="V2:W2"/>
  </mergeCells>
  <conditionalFormatting sqref="C4:C30">
    <cfRule type="expression" dxfId="404" priority="34" stopIfTrue="1">
      <formula>AND(NOT(ISBLANK(A4)),ISBLANK(C4))</formula>
    </cfRule>
  </conditionalFormatting>
  <conditionalFormatting sqref="D4:D30 F4:F30 H4:H30 J4:J30 L4:L30 N4:N30 R4:R30 T4:T30 V4:V30 X4:X30">
    <cfRule type="expression" dxfId="403" priority="35" stopIfTrue="1">
      <formula>AND(NOT(ISBLANK(E4)),ISBLANK(D4))</formula>
    </cfRule>
  </conditionalFormatting>
  <conditionalFormatting sqref="E4:E30 G4:G30 I4:I30 K4:K30 M4:M30 O4:O30 S4:S30 U4:U30 W4:W30 Y4:Y30">
    <cfRule type="expression" dxfId="402" priority="36" stopIfTrue="1">
      <formula>AND(NOT(ISBLANK(D4)),ISBLANK(E4))</formula>
    </cfRule>
  </conditionalFormatting>
  <conditionalFormatting sqref="B17">
    <cfRule type="expression" dxfId="401" priority="32">
      <formula>AND(NOT(ISBLANK($A17)),ISBLANK(B17))</formula>
    </cfRule>
  </conditionalFormatting>
  <conditionalFormatting sqref="B4">
    <cfRule type="expression" dxfId="400" priority="31">
      <formula>AND(NOT(ISBLANK($A4)),ISBLANK(B4))</formula>
    </cfRule>
  </conditionalFormatting>
  <conditionalFormatting sqref="B5">
    <cfRule type="expression" dxfId="399" priority="30">
      <formula>AND(NOT(ISBLANK($A5)),ISBLANK(B5))</formula>
    </cfRule>
  </conditionalFormatting>
  <conditionalFormatting sqref="B6">
    <cfRule type="expression" dxfId="398" priority="29">
      <formula>AND(NOT(ISBLANK($A6)),ISBLANK(B6))</formula>
    </cfRule>
  </conditionalFormatting>
  <conditionalFormatting sqref="B7">
    <cfRule type="expression" dxfId="397" priority="28" stopIfTrue="1">
      <formula>AND(NOT(ISBLANK($A7)),ISBLANK(B7))</formula>
    </cfRule>
  </conditionalFormatting>
  <conditionalFormatting sqref="B8">
    <cfRule type="expression" dxfId="396" priority="27">
      <formula>AND(NOT(ISBLANK($A8)),ISBLANK(B8))</formula>
    </cfRule>
  </conditionalFormatting>
  <conditionalFormatting sqref="B9">
    <cfRule type="expression" dxfId="395" priority="26">
      <formula>AND(NOT(ISBLANK($A9)),ISBLANK(B9))</formula>
    </cfRule>
  </conditionalFormatting>
  <conditionalFormatting sqref="B10">
    <cfRule type="expression" dxfId="394" priority="25">
      <formula>AND(NOT(ISBLANK($A10)),ISBLANK(B10))</formula>
    </cfRule>
  </conditionalFormatting>
  <conditionalFormatting sqref="B10">
    <cfRule type="expression" dxfId="393" priority="24">
      <formula>AND(NOT(ISBLANK($A10)),ISBLANK(B10))</formula>
    </cfRule>
  </conditionalFormatting>
  <conditionalFormatting sqref="B10">
    <cfRule type="expression" dxfId="392" priority="23">
      <formula>AND(NOT(ISBLANK($A10)),ISBLANK(B10))</formula>
    </cfRule>
  </conditionalFormatting>
  <conditionalFormatting sqref="B10">
    <cfRule type="expression" dxfId="391" priority="22">
      <formula>AND(NOT(ISBLANK($A10)),ISBLANK(B10))</formula>
    </cfRule>
  </conditionalFormatting>
  <conditionalFormatting sqref="B10">
    <cfRule type="expression" dxfId="390" priority="21">
      <formula>AND(NOT(ISBLANK($A10)),ISBLANK(B10))</formula>
    </cfRule>
  </conditionalFormatting>
  <conditionalFormatting sqref="B11">
    <cfRule type="expression" dxfId="389" priority="20">
      <formula>AND(NOT(ISBLANK($A11)),ISBLANK(B11))</formula>
    </cfRule>
  </conditionalFormatting>
  <conditionalFormatting sqref="B12">
    <cfRule type="expression" dxfId="388" priority="19">
      <formula>AND(NOT(ISBLANK($A12)),ISBLANK(B12))</formula>
    </cfRule>
  </conditionalFormatting>
  <conditionalFormatting sqref="B13">
    <cfRule type="expression" dxfId="387" priority="18">
      <formula>AND(NOT(ISBLANK($A13)),ISBLANK(B13))</formula>
    </cfRule>
  </conditionalFormatting>
  <conditionalFormatting sqref="B14">
    <cfRule type="expression" dxfId="386" priority="17">
      <formula>AND(NOT(ISBLANK($A14)),ISBLANK(B14))</formula>
    </cfRule>
  </conditionalFormatting>
  <conditionalFormatting sqref="B15">
    <cfRule type="expression" dxfId="385" priority="16">
      <formula>AND(NOT(ISBLANK($A15)),ISBLANK(B15))</formula>
    </cfRule>
  </conditionalFormatting>
  <conditionalFormatting sqref="B20">
    <cfRule type="expression" dxfId="384" priority="15">
      <formula>AND(NOT(ISBLANK($A20)),ISBLANK(B20))</formula>
    </cfRule>
  </conditionalFormatting>
  <conditionalFormatting sqref="B16">
    <cfRule type="expression" dxfId="383" priority="14">
      <formula>AND(NOT(ISBLANK($A16)),ISBLANK(B16))</formula>
    </cfRule>
  </conditionalFormatting>
  <conditionalFormatting sqref="B18">
    <cfRule type="expression" dxfId="382" priority="13">
      <formula>AND(NOT(ISBLANK($A18)),ISBLANK(B18))</formula>
    </cfRule>
  </conditionalFormatting>
  <conditionalFormatting sqref="B19">
    <cfRule type="expression" dxfId="381" priority="12">
      <formula>AND(NOT(ISBLANK($A19)),ISBLANK(B19))</formula>
    </cfRule>
  </conditionalFormatting>
  <conditionalFormatting sqref="B21">
    <cfRule type="expression" dxfId="380" priority="11">
      <formula>AND(NOT(ISBLANK($A21)),ISBLANK(B21))</formula>
    </cfRule>
  </conditionalFormatting>
  <conditionalFormatting sqref="B22">
    <cfRule type="expression" dxfId="379" priority="10">
      <formula>AND(NOT(ISBLANK($A22)),ISBLANK(B22))</formula>
    </cfRule>
  </conditionalFormatting>
  <conditionalFormatting sqref="B23">
    <cfRule type="expression" dxfId="378" priority="9">
      <formula>AND(NOT(ISBLANK($A23)),ISBLANK(B23))</formula>
    </cfRule>
  </conditionalFormatting>
  <conditionalFormatting sqref="B23">
    <cfRule type="expression" dxfId="377" priority="8">
      <formula>AND(NOT(ISBLANK($A23)),ISBLANK(B23))</formula>
    </cfRule>
  </conditionalFormatting>
  <conditionalFormatting sqref="B24">
    <cfRule type="expression" dxfId="376" priority="7">
      <formula>AND(NOT(ISBLANK($A24)),ISBLANK(B24))</formula>
    </cfRule>
  </conditionalFormatting>
  <conditionalFormatting sqref="B25">
    <cfRule type="expression" dxfId="375" priority="6">
      <formula>AND(NOT(ISBLANK($A25)),ISBLANK(B25))</formula>
    </cfRule>
  </conditionalFormatting>
  <conditionalFormatting sqref="B26">
    <cfRule type="expression" dxfId="374" priority="5">
      <formula>AND(NOT(ISBLANK($A26)),ISBLANK(B26))</formula>
    </cfRule>
  </conditionalFormatting>
  <conditionalFormatting sqref="B27">
    <cfRule type="expression" dxfId="373" priority="4">
      <formula>AND(NOT(ISBLANK($A27)),ISBLANK(B27))</formula>
    </cfRule>
  </conditionalFormatting>
  <conditionalFormatting sqref="B28">
    <cfRule type="expression" dxfId="372" priority="3">
      <formula>AND(NOT(ISBLANK($A28)),ISBLANK(B28))</formula>
    </cfRule>
  </conditionalFormatting>
  <conditionalFormatting sqref="B29">
    <cfRule type="expression" dxfId="371" priority="2">
      <formula>AND(NOT(ISBLANK($A29)),ISBLANK(B29))</formula>
    </cfRule>
  </conditionalFormatting>
  <conditionalFormatting sqref="B30">
    <cfRule type="expression" dxfId="370" priority="1">
      <formula>AND(NOT(ISBLANK($A30)),ISBLANK(B30))</formula>
    </cfRule>
  </conditionalFormatting>
  <dataValidations count="6">
    <dataValidation type="custom" allowBlank="1" showInputMessage="1" showErrorMessage="1" errorTitle="FTE" error="The value entered in the FTE field must be less than or equal to the value entered in the headcount field." sqref="M4:M30 G4:G30 I4:I30 K4:K30 O4:O30 U4:U30 W4:W30 Y4:Y30 S4:S30 E4:E30">
      <formula1>E4&lt;=D4</formula1>
    </dataValidation>
    <dataValidation type="custom" allowBlank="1" showInputMessage="1" showErrorMessage="1" errorTitle="Headcount" error="The value entered in the headcount field must be greater than or equal to the value entered in the FTE field." sqref="F4:F30 H4:H30 J4:J30 L4:L30 N4:N30 T4:T30 V4:V30 X4:X30 R4:R30 D4:D30">
      <formula1>D4&gt;=E4</formula1>
    </dataValidation>
    <dataValidation type="decimal" operator="greaterThan" allowBlank="1" showInputMessage="1" showErrorMessage="1" sqref="AD4:AI30 AK4:AL30">
      <formula1>0</formula1>
    </dataValidation>
    <dataValidation operator="lessThanOrEqual" allowBlank="1" showInputMessage="1" showErrorMessage="1" error="FTE cannot be greater than Headcount_x000a_" sqref="P4:Q30 AB3:AC30 AO4:AO30 AO1 R1 A1:C1 P2 AB1"/>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4:B30">
      <formula1>INDIRECT("Organisation_Type")</formula1>
    </dataValidation>
    <dataValidation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8"/>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0"/>
  <sheetViews>
    <sheetView topLeftCell="A4" workbookViewId="0">
      <selection activeCell="A4" sqref="A4:XFD4"/>
    </sheetView>
  </sheetViews>
  <sheetFormatPr defaultColWidth="10.36328125" defaultRowHeight="15" x14ac:dyDescent="0.25"/>
  <cols>
    <col min="1" max="1" width="17.54296875" bestFit="1" customWidth="1"/>
    <col min="2" max="2" width="14.90625" bestFit="1" customWidth="1"/>
    <col min="3" max="3" width="13" bestFit="1" customWidth="1"/>
    <col min="4" max="4" width="10.08984375" bestFit="1" customWidth="1"/>
    <col min="5" max="5" width="9.6328125" bestFit="1" customWidth="1"/>
    <col min="6" max="6" width="10.08984375" bestFit="1" customWidth="1"/>
    <col min="7" max="7" width="9.6328125" bestFit="1" customWidth="1"/>
    <col min="8" max="8" width="10.08984375" bestFit="1" customWidth="1"/>
    <col min="9" max="9" width="9.6328125" bestFit="1" customWidth="1"/>
    <col min="10" max="10" width="10.08984375" bestFit="1" customWidth="1"/>
    <col min="11" max="11" width="9.6328125" bestFit="1" customWidth="1"/>
    <col min="12" max="12" width="10.08984375" bestFit="1" customWidth="1"/>
    <col min="13" max="13" width="9.6328125" bestFit="1" customWidth="1"/>
    <col min="14" max="14" width="10.08984375" bestFit="1" customWidth="1"/>
    <col min="15" max="15" width="11.36328125" bestFit="1" customWidth="1"/>
    <col min="16" max="16" width="10.08984375" bestFit="1" customWidth="1"/>
    <col min="17" max="17" width="9.6328125" bestFit="1" customWidth="1"/>
    <col min="18" max="18" width="10.08984375" bestFit="1" customWidth="1"/>
    <col min="19" max="19" width="9.6328125" bestFit="1" customWidth="1"/>
    <col min="20" max="20" width="10.08984375" bestFit="1" customWidth="1"/>
    <col min="21" max="21" width="9.6328125" bestFit="1" customWidth="1"/>
    <col min="22" max="22" width="10.08984375" bestFit="1" customWidth="1"/>
    <col min="23" max="23" width="9.6328125" bestFit="1" customWidth="1"/>
    <col min="24" max="24" width="10.08984375" bestFit="1" customWidth="1"/>
    <col min="25" max="25" width="9.6328125" bestFit="1" customWidth="1"/>
    <col min="26" max="26" width="10.08984375" bestFit="1" customWidth="1"/>
    <col min="27" max="27" width="9.6328125" bestFit="1" customWidth="1"/>
    <col min="28" max="28" width="10.08984375" bestFit="1" customWidth="1"/>
    <col min="29" max="29" width="9.6328125" bestFit="1" customWidth="1"/>
    <col min="30" max="30" width="12.453125" bestFit="1" customWidth="1"/>
    <col min="31" max="31" width="13.36328125" bestFit="1" customWidth="1"/>
    <col min="32" max="32" width="39.81640625" bestFit="1" customWidth="1"/>
    <col min="33" max="33" width="11.453125" bestFit="1" customWidth="1"/>
    <col min="34" max="34" width="31.54296875" bestFit="1" customWidth="1"/>
    <col min="35" max="35" width="40.81640625" bestFit="1" customWidth="1"/>
    <col min="36" max="36" width="28.1796875" bestFit="1" customWidth="1"/>
    <col min="37" max="37" width="100.36328125" bestFit="1" customWidth="1"/>
    <col min="38" max="38" width="11.81640625" bestFit="1" customWidth="1"/>
    <col min="39" max="39" width="34" bestFit="1" customWidth="1"/>
    <col min="40" max="40" width="55" bestFit="1" customWidth="1"/>
    <col min="41" max="41" width="101.90625" bestFit="1" customWidth="1"/>
  </cols>
  <sheetData>
    <row r="1" spans="1:41" ht="15.6" customHeight="1" x14ac:dyDescent="0.3">
      <c r="A1" s="88" t="s">
        <v>0</v>
      </c>
      <c r="B1" s="88" t="s">
        <v>1</v>
      </c>
      <c r="C1" s="88" t="s">
        <v>2</v>
      </c>
      <c r="D1" s="105" t="s">
        <v>3</v>
      </c>
      <c r="E1" s="106"/>
      <c r="F1" s="106"/>
      <c r="G1" s="106"/>
      <c r="H1" s="106"/>
      <c r="I1" s="106"/>
      <c r="J1" s="106"/>
      <c r="K1" s="106"/>
      <c r="L1" s="106"/>
      <c r="M1" s="106"/>
      <c r="N1" s="106"/>
      <c r="O1" s="106"/>
      <c r="P1" s="106"/>
      <c r="Q1" s="107"/>
      <c r="R1" s="99" t="s">
        <v>4</v>
      </c>
      <c r="S1" s="108"/>
      <c r="T1" s="108"/>
      <c r="U1" s="108"/>
      <c r="V1" s="108"/>
      <c r="W1" s="108"/>
      <c r="X1" s="108"/>
      <c r="Y1" s="108"/>
      <c r="Z1" s="108"/>
      <c r="AA1" s="100"/>
      <c r="AB1" s="93" t="s">
        <v>5</v>
      </c>
      <c r="AC1" s="94"/>
      <c r="AD1" s="81" t="s">
        <v>6</v>
      </c>
      <c r="AE1" s="82"/>
      <c r="AF1" s="82"/>
      <c r="AG1" s="82"/>
      <c r="AH1" s="82"/>
      <c r="AI1" s="82"/>
      <c r="AJ1" s="83"/>
      <c r="AK1" s="84" t="s">
        <v>7</v>
      </c>
      <c r="AL1" s="84"/>
      <c r="AM1" s="84"/>
      <c r="AN1" s="85" t="s">
        <v>8</v>
      </c>
      <c r="AO1" s="88" t="s">
        <v>9</v>
      </c>
    </row>
    <row r="2" spans="1:41" ht="15.6" customHeight="1" x14ac:dyDescent="0.3">
      <c r="A2" s="103"/>
      <c r="B2" s="103"/>
      <c r="C2" s="103"/>
      <c r="D2" s="91" t="s">
        <v>10</v>
      </c>
      <c r="E2" s="92"/>
      <c r="F2" s="91" t="s">
        <v>11</v>
      </c>
      <c r="G2" s="92"/>
      <c r="H2" s="91" t="s">
        <v>12</v>
      </c>
      <c r="I2" s="92"/>
      <c r="J2" s="91" t="s">
        <v>13</v>
      </c>
      <c r="K2" s="92"/>
      <c r="L2" s="91" t="s">
        <v>14</v>
      </c>
      <c r="M2" s="92"/>
      <c r="N2" s="91" t="s">
        <v>15</v>
      </c>
      <c r="O2" s="92"/>
      <c r="P2" s="109" t="s">
        <v>16</v>
      </c>
      <c r="Q2" s="110"/>
      <c r="R2" s="105" t="s">
        <v>17</v>
      </c>
      <c r="S2" s="100"/>
      <c r="T2" s="99" t="s">
        <v>18</v>
      </c>
      <c r="U2" s="100"/>
      <c r="V2" s="99" t="s">
        <v>19</v>
      </c>
      <c r="W2" s="100"/>
      <c r="X2" s="99" t="s">
        <v>20</v>
      </c>
      <c r="Y2" s="100"/>
      <c r="Z2" s="101" t="s">
        <v>21</v>
      </c>
      <c r="AA2" s="102"/>
      <c r="AB2" s="95"/>
      <c r="AC2" s="96"/>
      <c r="AD2" s="78" t="s">
        <v>22</v>
      </c>
      <c r="AE2" s="78" t="s">
        <v>23</v>
      </c>
      <c r="AF2" s="78" t="s">
        <v>24</v>
      </c>
      <c r="AG2" s="78" t="s">
        <v>25</v>
      </c>
      <c r="AH2" s="78" t="s">
        <v>26</v>
      </c>
      <c r="AI2" s="78" t="s">
        <v>27</v>
      </c>
      <c r="AJ2" s="80" t="s">
        <v>28</v>
      </c>
      <c r="AK2" s="78" t="s">
        <v>29</v>
      </c>
      <c r="AL2" s="78" t="s">
        <v>30</v>
      </c>
      <c r="AM2" s="97" t="s">
        <v>31</v>
      </c>
      <c r="AN2" s="86"/>
      <c r="AO2" s="89"/>
    </row>
    <row r="3" spans="1:41" ht="46.95" customHeight="1" x14ac:dyDescent="0.3">
      <c r="A3" s="104"/>
      <c r="B3" s="104"/>
      <c r="C3" s="104"/>
      <c r="D3" s="58" t="s">
        <v>32</v>
      </c>
      <c r="E3" s="58" t="s">
        <v>33</v>
      </c>
      <c r="F3" s="58" t="s">
        <v>32</v>
      </c>
      <c r="G3" s="58" t="s">
        <v>33</v>
      </c>
      <c r="H3" s="58" t="s">
        <v>32</v>
      </c>
      <c r="I3" s="58" t="s">
        <v>33</v>
      </c>
      <c r="J3" s="58" t="s">
        <v>32</v>
      </c>
      <c r="K3" s="58" t="s">
        <v>33</v>
      </c>
      <c r="L3" s="58" t="s">
        <v>32</v>
      </c>
      <c r="M3" s="58" t="s">
        <v>33</v>
      </c>
      <c r="N3" s="58" t="s">
        <v>32</v>
      </c>
      <c r="O3" s="58" t="s">
        <v>33</v>
      </c>
      <c r="P3" s="59" t="s">
        <v>32</v>
      </c>
      <c r="Q3" s="59" t="s">
        <v>33</v>
      </c>
      <c r="R3" s="57" t="s">
        <v>32</v>
      </c>
      <c r="S3" s="57" t="s">
        <v>33</v>
      </c>
      <c r="T3" s="57" t="s">
        <v>32</v>
      </c>
      <c r="U3" s="57" t="s">
        <v>33</v>
      </c>
      <c r="V3" s="57" t="s">
        <v>32</v>
      </c>
      <c r="W3" s="57" t="s">
        <v>33</v>
      </c>
      <c r="X3" s="57" t="s">
        <v>32</v>
      </c>
      <c r="Y3" s="57" t="s">
        <v>33</v>
      </c>
      <c r="Z3" s="5" t="s">
        <v>32</v>
      </c>
      <c r="AA3" s="5" t="s">
        <v>33</v>
      </c>
      <c r="AB3" s="6" t="s">
        <v>32</v>
      </c>
      <c r="AC3" s="7" t="s">
        <v>33</v>
      </c>
      <c r="AD3" s="79"/>
      <c r="AE3" s="79"/>
      <c r="AF3" s="79"/>
      <c r="AG3" s="79"/>
      <c r="AH3" s="79"/>
      <c r="AI3" s="79"/>
      <c r="AJ3" s="80"/>
      <c r="AK3" s="79"/>
      <c r="AL3" s="79"/>
      <c r="AM3" s="98"/>
      <c r="AN3" s="87"/>
      <c r="AO3" s="90"/>
    </row>
    <row r="4" spans="1:41" ht="60" x14ac:dyDescent="0.25">
      <c r="A4" s="18" t="s">
        <v>60</v>
      </c>
      <c r="B4" s="54" t="s">
        <v>39</v>
      </c>
      <c r="C4" s="18" t="s">
        <v>35</v>
      </c>
      <c r="D4" s="60">
        <v>177</v>
      </c>
      <c r="E4" s="60">
        <v>169.8</v>
      </c>
      <c r="F4" s="60">
        <v>402</v>
      </c>
      <c r="G4" s="60">
        <v>390.51</v>
      </c>
      <c r="H4" s="60">
        <v>1148</v>
      </c>
      <c r="I4" s="60">
        <v>1122.74</v>
      </c>
      <c r="J4" s="60">
        <v>1162</v>
      </c>
      <c r="K4" s="60">
        <v>1122.8800000000001</v>
      </c>
      <c r="L4" s="60">
        <v>226</v>
      </c>
      <c r="M4" s="60">
        <v>217.95</v>
      </c>
      <c r="N4" s="60">
        <v>0</v>
      </c>
      <c r="O4" s="60">
        <v>0</v>
      </c>
      <c r="P4" s="11">
        <v>3115</v>
      </c>
      <c r="Q4" s="11">
        <v>3024</v>
      </c>
      <c r="R4" s="60">
        <v>101</v>
      </c>
      <c r="S4" s="60">
        <v>101</v>
      </c>
      <c r="T4" s="60">
        <v>13</v>
      </c>
      <c r="U4" s="60">
        <v>13</v>
      </c>
      <c r="V4" s="60">
        <v>81</v>
      </c>
      <c r="W4" s="60">
        <v>81</v>
      </c>
      <c r="X4" s="60">
        <v>78</v>
      </c>
      <c r="Y4" s="60">
        <v>78</v>
      </c>
      <c r="Z4" s="55">
        <v>273</v>
      </c>
      <c r="AA4" s="55">
        <v>273</v>
      </c>
      <c r="AB4" s="11">
        <v>3388</v>
      </c>
      <c r="AC4" s="11">
        <v>3297</v>
      </c>
      <c r="AD4" s="12">
        <v>11839718.779999999</v>
      </c>
      <c r="AE4" s="12">
        <v>300300.19</v>
      </c>
      <c r="AF4" s="12">
        <v>32951</v>
      </c>
      <c r="AG4" s="12">
        <v>28898.63</v>
      </c>
      <c r="AH4" s="12">
        <v>2268762.4900000002</v>
      </c>
      <c r="AI4" s="12">
        <v>1032844.1</v>
      </c>
      <c r="AJ4" s="13">
        <v>15503475.189999999</v>
      </c>
      <c r="AK4" s="14">
        <v>254463</v>
      </c>
      <c r="AL4" s="14">
        <v>4147400</v>
      </c>
      <c r="AM4" s="15">
        <v>4401863</v>
      </c>
      <c r="AN4" s="16">
        <v>19905338.190000001</v>
      </c>
      <c r="AO4" s="17" t="s">
        <v>71</v>
      </c>
    </row>
    <row r="5" spans="1:41" ht="60" x14ac:dyDescent="0.25">
      <c r="A5" s="18" t="s">
        <v>59</v>
      </c>
      <c r="B5" s="54" t="s">
        <v>34</v>
      </c>
      <c r="C5" s="18" t="s">
        <v>35</v>
      </c>
      <c r="D5" s="60">
        <v>65</v>
      </c>
      <c r="E5" s="60">
        <v>58.3</v>
      </c>
      <c r="F5" s="60">
        <v>248</v>
      </c>
      <c r="G5" s="60">
        <v>224.6</v>
      </c>
      <c r="H5" s="60">
        <v>494</v>
      </c>
      <c r="I5" s="60">
        <v>455.5</v>
      </c>
      <c r="J5" s="60">
        <v>38</v>
      </c>
      <c r="K5" s="60">
        <v>35.6</v>
      </c>
      <c r="L5" s="60">
        <v>3</v>
      </c>
      <c r="M5" s="60">
        <v>3</v>
      </c>
      <c r="N5" s="60">
        <v>2</v>
      </c>
      <c r="O5" s="60">
        <v>1.2</v>
      </c>
      <c r="P5" s="11">
        <v>850</v>
      </c>
      <c r="Q5" s="11">
        <v>778</v>
      </c>
      <c r="R5" s="60">
        <v>10</v>
      </c>
      <c r="S5" s="60">
        <v>10</v>
      </c>
      <c r="T5" s="60">
        <v>0</v>
      </c>
      <c r="U5" s="60">
        <v>0</v>
      </c>
      <c r="V5" s="60">
        <v>0</v>
      </c>
      <c r="W5" s="60">
        <v>0</v>
      </c>
      <c r="X5" s="60">
        <v>3</v>
      </c>
      <c r="Y5" s="60">
        <v>3</v>
      </c>
      <c r="Z5" s="55">
        <v>13</v>
      </c>
      <c r="AA5" s="55">
        <v>13</v>
      </c>
      <c r="AB5" s="11">
        <v>863</v>
      </c>
      <c r="AC5" s="11">
        <v>791</v>
      </c>
      <c r="AD5" s="12">
        <v>2014020.49</v>
      </c>
      <c r="AE5" s="12">
        <v>17789.84</v>
      </c>
      <c r="AF5" s="12">
        <v>0</v>
      </c>
      <c r="AG5" s="12">
        <v>14378.52</v>
      </c>
      <c r="AH5" s="12">
        <v>371857.65</v>
      </c>
      <c r="AI5" s="12">
        <v>155177.1</v>
      </c>
      <c r="AJ5" s="13">
        <v>2573223.6</v>
      </c>
      <c r="AK5" s="14">
        <v>11399.31</v>
      </c>
      <c r="AL5" s="14">
        <v>33743.75</v>
      </c>
      <c r="AM5" s="15">
        <v>45143.06</v>
      </c>
      <c r="AN5" s="16">
        <v>2618366.66</v>
      </c>
      <c r="AO5" s="17"/>
    </row>
    <row r="6" spans="1:41" ht="60" x14ac:dyDescent="0.25">
      <c r="A6" s="18" t="s">
        <v>36</v>
      </c>
      <c r="B6" s="54" t="s">
        <v>37</v>
      </c>
      <c r="C6" s="18" t="s">
        <v>35</v>
      </c>
      <c r="D6" s="60">
        <v>4</v>
      </c>
      <c r="E6" s="60">
        <v>3.74</v>
      </c>
      <c r="F6" s="60">
        <v>32</v>
      </c>
      <c r="G6" s="60">
        <v>30.68</v>
      </c>
      <c r="H6" s="60">
        <v>48</v>
      </c>
      <c r="I6" s="60">
        <v>45.19</v>
      </c>
      <c r="J6" s="60">
        <v>12</v>
      </c>
      <c r="K6" s="60">
        <v>11.7</v>
      </c>
      <c r="L6" s="60">
        <v>4</v>
      </c>
      <c r="M6" s="60">
        <v>3.5</v>
      </c>
      <c r="N6" s="60"/>
      <c r="O6" s="60"/>
      <c r="P6" s="11">
        <v>100</v>
      </c>
      <c r="Q6" s="11">
        <v>95</v>
      </c>
      <c r="R6" s="60">
        <v>1</v>
      </c>
      <c r="S6" s="60">
        <v>1</v>
      </c>
      <c r="T6" s="60"/>
      <c r="U6" s="60"/>
      <c r="V6" s="60">
        <v>10</v>
      </c>
      <c r="W6" s="60">
        <v>10</v>
      </c>
      <c r="X6" s="60"/>
      <c r="Y6" s="60"/>
      <c r="Z6" s="55">
        <v>11</v>
      </c>
      <c r="AA6" s="55">
        <v>11</v>
      </c>
      <c r="AB6" s="11">
        <v>111</v>
      </c>
      <c r="AC6" s="11">
        <v>106</v>
      </c>
      <c r="AD6" s="12">
        <v>250411</v>
      </c>
      <c r="AE6" s="12">
        <v>4401</v>
      </c>
      <c r="AF6" s="12">
        <v>250</v>
      </c>
      <c r="AG6" s="12"/>
      <c r="AH6" s="12">
        <v>63762</v>
      </c>
      <c r="AI6" s="12">
        <v>16631</v>
      </c>
      <c r="AJ6" s="13">
        <v>335455</v>
      </c>
      <c r="AK6" s="14">
        <v>92958.57</v>
      </c>
      <c r="AL6" s="14"/>
      <c r="AM6" s="15">
        <v>92958.57</v>
      </c>
      <c r="AN6" s="16">
        <v>428413.57</v>
      </c>
      <c r="AO6" s="17"/>
    </row>
    <row r="7" spans="1:41" ht="60" x14ac:dyDescent="0.25">
      <c r="A7" s="18" t="s">
        <v>38</v>
      </c>
      <c r="B7" s="54" t="s">
        <v>37</v>
      </c>
      <c r="C7" s="18" t="s">
        <v>35</v>
      </c>
      <c r="D7" s="60">
        <v>207</v>
      </c>
      <c r="E7" s="60">
        <v>186.59</v>
      </c>
      <c r="F7" s="60">
        <v>341</v>
      </c>
      <c r="G7" s="60">
        <v>320.2</v>
      </c>
      <c r="H7" s="60">
        <v>724</v>
      </c>
      <c r="I7" s="60">
        <v>680</v>
      </c>
      <c r="J7" s="60">
        <v>199</v>
      </c>
      <c r="K7" s="60">
        <v>183.1</v>
      </c>
      <c r="L7" s="60">
        <v>46</v>
      </c>
      <c r="M7" s="60">
        <v>42.77</v>
      </c>
      <c r="N7" s="60">
        <v>0</v>
      </c>
      <c r="O7" s="60">
        <v>0</v>
      </c>
      <c r="P7" s="11">
        <v>1517</v>
      </c>
      <c r="Q7" s="11">
        <v>1413</v>
      </c>
      <c r="R7" s="60">
        <v>13</v>
      </c>
      <c r="S7" s="60">
        <v>13</v>
      </c>
      <c r="T7" s="60">
        <v>0</v>
      </c>
      <c r="U7" s="60">
        <v>0</v>
      </c>
      <c r="V7" s="60">
        <v>1</v>
      </c>
      <c r="W7" s="60">
        <v>1</v>
      </c>
      <c r="X7" s="60">
        <v>1</v>
      </c>
      <c r="Y7" s="60">
        <v>0.2</v>
      </c>
      <c r="Z7" s="55">
        <v>15</v>
      </c>
      <c r="AA7" s="55">
        <v>14.2</v>
      </c>
      <c r="AB7" s="11">
        <v>1532</v>
      </c>
      <c r="AC7" s="11">
        <v>1427</v>
      </c>
      <c r="AD7" s="12">
        <v>4129708.06</v>
      </c>
      <c r="AE7" s="12">
        <v>70722.59</v>
      </c>
      <c r="AF7" s="12">
        <v>53036.42</v>
      </c>
      <c r="AG7" s="12">
        <v>47254.6</v>
      </c>
      <c r="AH7" s="12">
        <v>1071084.8400000001</v>
      </c>
      <c r="AI7" s="12">
        <v>356746.59</v>
      </c>
      <c r="AJ7" s="13">
        <v>5728553.0999999996</v>
      </c>
      <c r="AK7" s="14">
        <v>43309.71</v>
      </c>
      <c r="AL7" s="14">
        <v>5000</v>
      </c>
      <c r="AM7" s="15">
        <v>48309.71</v>
      </c>
      <c r="AN7" s="16">
        <v>5776862.8099999996</v>
      </c>
      <c r="AO7" s="17"/>
    </row>
    <row r="8" spans="1:41" ht="60" x14ac:dyDescent="0.25">
      <c r="A8" s="27" t="s">
        <v>74</v>
      </c>
      <c r="B8" s="54" t="s">
        <v>37</v>
      </c>
      <c r="C8" s="18" t="s">
        <v>35</v>
      </c>
      <c r="D8" s="60">
        <v>0</v>
      </c>
      <c r="E8" s="60">
        <v>0</v>
      </c>
      <c r="F8" s="60">
        <v>8</v>
      </c>
      <c r="G8" s="60">
        <v>8</v>
      </c>
      <c r="H8" s="60">
        <v>8</v>
      </c>
      <c r="I8" s="60">
        <v>8</v>
      </c>
      <c r="J8" s="60">
        <v>15</v>
      </c>
      <c r="K8" s="60">
        <v>14.31</v>
      </c>
      <c r="L8" s="60">
        <v>5</v>
      </c>
      <c r="M8" s="60">
        <v>5</v>
      </c>
      <c r="N8" s="60"/>
      <c r="O8" s="60"/>
      <c r="P8" s="11">
        <v>36</v>
      </c>
      <c r="Q8" s="11">
        <v>35</v>
      </c>
      <c r="R8" s="60">
        <v>0</v>
      </c>
      <c r="S8" s="60">
        <v>0</v>
      </c>
      <c r="T8" s="60"/>
      <c r="U8" s="60"/>
      <c r="V8" s="60">
        <v>0</v>
      </c>
      <c r="W8" s="60">
        <v>0</v>
      </c>
      <c r="X8" s="60"/>
      <c r="Y8" s="60"/>
      <c r="Z8" s="55">
        <v>0</v>
      </c>
      <c r="AA8" s="55">
        <v>0</v>
      </c>
      <c r="AB8" s="11">
        <v>36</v>
      </c>
      <c r="AC8" s="11">
        <v>35</v>
      </c>
      <c r="AD8" s="12">
        <v>145114.78</v>
      </c>
      <c r="AE8" s="12">
        <v>500</v>
      </c>
      <c r="AF8" s="12"/>
      <c r="AG8" s="12"/>
      <c r="AH8" s="12">
        <v>30117.99</v>
      </c>
      <c r="AI8" s="12">
        <v>14295.88</v>
      </c>
      <c r="AJ8" s="13">
        <v>190028.65</v>
      </c>
      <c r="AK8" s="14"/>
      <c r="AL8" s="14"/>
      <c r="AM8" s="15">
        <v>0</v>
      </c>
      <c r="AN8" s="16">
        <v>190028.65</v>
      </c>
      <c r="AO8" s="17" t="s">
        <v>75</v>
      </c>
    </row>
    <row r="9" spans="1:41" ht="60" x14ac:dyDescent="0.25">
      <c r="A9" s="18" t="s">
        <v>61</v>
      </c>
      <c r="B9" s="54" t="s">
        <v>40</v>
      </c>
      <c r="C9" s="18" t="s">
        <v>35</v>
      </c>
      <c r="D9" s="60">
        <v>524</v>
      </c>
      <c r="E9" s="60">
        <v>450</v>
      </c>
      <c r="F9" s="60">
        <v>263</v>
      </c>
      <c r="G9" s="60">
        <v>249</v>
      </c>
      <c r="H9" s="60">
        <v>135</v>
      </c>
      <c r="I9" s="60">
        <v>130</v>
      </c>
      <c r="J9" s="60">
        <v>31</v>
      </c>
      <c r="K9" s="60">
        <v>30</v>
      </c>
      <c r="L9" s="60">
        <v>4</v>
      </c>
      <c r="M9" s="60">
        <v>4</v>
      </c>
      <c r="N9" s="60"/>
      <c r="O9" s="60"/>
      <c r="P9" s="11">
        <v>957</v>
      </c>
      <c r="Q9" s="11">
        <v>863</v>
      </c>
      <c r="R9" s="60"/>
      <c r="S9" s="60"/>
      <c r="T9" s="60"/>
      <c r="U9" s="60"/>
      <c r="V9" s="60">
        <v>16</v>
      </c>
      <c r="W9" s="60">
        <v>16</v>
      </c>
      <c r="X9" s="60"/>
      <c r="Y9" s="60"/>
      <c r="Z9" s="55">
        <v>16</v>
      </c>
      <c r="AA9" s="55">
        <v>16</v>
      </c>
      <c r="AB9" s="11">
        <v>973</v>
      </c>
      <c r="AC9" s="11">
        <v>879</v>
      </c>
      <c r="AD9" s="12">
        <v>1581190.47</v>
      </c>
      <c r="AE9" s="12">
        <v>30101.91</v>
      </c>
      <c r="AF9" s="12">
        <v>120843.66</v>
      </c>
      <c r="AG9" s="12">
        <v>61597.03</v>
      </c>
      <c r="AH9" s="12">
        <v>337592.1</v>
      </c>
      <c r="AI9" s="12">
        <v>148345.62</v>
      </c>
      <c r="AJ9" s="13">
        <v>2279670.79</v>
      </c>
      <c r="AK9" s="14"/>
      <c r="AL9" s="14">
        <v>133790.26999999999</v>
      </c>
      <c r="AM9" s="15">
        <v>133790.26999999999</v>
      </c>
      <c r="AN9" s="16">
        <v>2413461.06</v>
      </c>
      <c r="AO9" s="17"/>
    </row>
    <row r="10" spans="1:41" ht="60" x14ac:dyDescent="0.25">
      <c r="A10" s="18" t="s">
        <v>41</v>
      </c>
      <c r="B10" s="54" t="s">
        <v>37</v>
      </c>
      <c r="C10" s="18" t="s">
        <v>35</v>
      </c>
      <c r="D10" s="60">
        <v>3</v>
      </c>
      <c r="E10" s="60">
        <v>3</v>
      </c>
      <c r="F10" s="60">
        <v>2</v>
      </c>
      <c r="G10" s="60">
        <v>1.65</v>
      </c>
      <c r="H10" s="60">
        <v>6</v>
      </c>
      <c r="I10" s="60">
        <v>5.6</v>
      </c>
      <c r="J10" s="60">
        <v>4</v>
      </c>
      <c r="K10" s="60">
        <v>3.3</v>
      </c>
      <c r="L10" s="60">
        <v>1</v>
      </c>
      <c r="M10" s="60">
        <v>1</v>
      </c>
      <c r="N10" s="60"/>
      <c r="O10" s="60"/>
      <c r="P10" s="11">
        <v>16</v>
      </c>
      <c r="Q10" s="11">
        <v>15</v>
      </c>
      <c r="R10" s="60"/>
      <c r="S10" s="60"/>
      <c r="T10" s="60"/>
      <c r="U10" s="60"/>
      <c r="V10" s="60"/>
      <c r="W10" s="60"/>
      <c r="X10" s="60"/>
      <c r="Y10" s="60"/>
      <c r="Z10" s="55">
        <v>0</v>
      </c>
      <c r="AA10" s="55">
        <v>0</v>
      </c>
      <c r="AB10" s="11">
        <v>16</v>
      </c>
      <c r="AC10" s="11">
        <v>15</v>
      </c>
      <c r="AD10" s="12">
        <v>52917.98</v>
      </c>
      <c r="AE10" s="12"/>
      <c r="AF10" s="12"/>
      <c r="AG10" s="12"/>
      <c r="AH10" s="12">
        <v>11437.73</v>
      </c>
      <c r="AI10" s="12">
        <v>4532.24</v>
      </c>
      <c r="AJ10" s="13">
        <v>68887.95</v>
      </c>
      <c r="AK10" s="14"/>
      <c r="AL10" s="14"/>
      <c r="AM10" s="15">
        <v>0</v>
      </c>
      <c r="AN10" s="16">
        <v>68887.95</v>
      </c>
      <c r="AO10" s="17"/>
    </row>
    <row r="11" spans="1:41" ht="60" x14ac:dyDescent="0.25">
      <c r="A11" s="18" t="s">
        <v>42</v>
      </c>
      <c r="B11" s="54" t="s">
        <v>37</v>
      </c>
      <c r="C11" s="18" t="s">
        <v>35</v>
      </c>
      <c r="D11" s="60">
        <v>435</v>
      </c>
      <c r="E11" s="60">
        <v>406.09</v>
      </c>
      <c r="F11" s="60">
        <v>620</v>
      </c>
      <c r="G11" s="60">
        <v>607.82000000000005</v>
      </c>
      <c r="H11" s="60">
        <v>331</v>
      </c>
      <c r="I11" s="60">
        <v>325.23</v>
      </c>
      <c r="J11" s="60">
        <v>26</v>
      </c>
      <c r="K11" s="60">
        <v>26</v>
      </c>
      <c r="L11" s="60">
        <v>7</v>
      </c>
      <c r="M11" s="60">
        <v>7</v>
      </c>
      <c r="N11" s="60">
        <v>0</v>
      </c>
      <c r="O11" s="60">
        <v>0</v>
      </c>
      <c r="P11" s="11">
        <v>1419</v>
      </c>
      <c r="Q11" s="11">
        <v>1372</v>
      </c>
      <c r="R11" s="60">
        <v>56</v>
      </c>
      <c r="S11" s="60">
        <v>39.799999999999997</v>
      </c>
      <c r="T11" s="60">
        <v>0</v>
      </c>
      <c r="U11" s="60">
        <v>0</v>
      </c>
      <c r="V11" s="60">
        <v>76</v>
      </c>
      <c r="W11" s="60">
        <v>39.6</v>
      </c>
      <c r="X11" s="60">
        <v>0</v>
      </c>
      <c r="Y11" s="60">
        <v>0</v>
      </c>
      <c r="Z11" s="55">
        <v>132</v>
      </c>
      <c r="AA11" s="55">
        <v>79.400000000000006</v>
      </c>
      <c r="AB11" s="11">
        <v>1551</v>
      </c>
      <c r="AC11" s="11">
        <v>1452</v>
      </c>
      <c r="AD11" s="12">
        <v>3463834.72</v>
      </c>
      <c r="AE11" s="12">
        <v>175443.5</v>
      </c>
      <c r="AF11" s="12">
        <v>1424</v>
      </c>
      <c r="AG11" s="12">
        <v>33522.04</v>
      </c>
      <c r="AH11" s="12">
        <v>474888.71</v>
      </c>
      <c r="AI11" s="12">
        <v>288240.58</v>
      </c>
      <c r="AJ11" s="13">
        <v>4437353.55</v>
      </c>
      <c r="AK11" s="14">
        <v>410117.6</v>
      </c>
      <c r="AL11" s="14">
        <v>-1620</v>
      </c>
      <c r="AM11" s="15">
        <v>408497.6</v>
      </c>
      <c r="AN11" s="16">
        <v>4845851.1500000004</v>
      </c>
      <c r="AO11" s="17"/>
    </row>
    <row r="12" spans="1:41" ht="60" x14ac:dyDescent="0.25">
      <c r="A12" s="18" t="s">
        <v>63</v>
      </c>
      <c r="B12" s="54" t="s">
        <v>37</v>
      </c>
      <c r="C12" s="18" t="s">
        <v>35</v>
      </c>
      <c r="D12" s="60">
        <v>15</v>
      </c>
      <c r="E12" s="60">
        <v>12.53</v>
      </c>
      <c r="F12" s="60">
        <v>28</v>
      </c>
      <c r="G12" s="60">
        <v>26.29</v>
      </c>
      <c r="H12" s="60">
        <v>76</v>
      </c>
      <c r="I12" s="60">
        <v>72.02</v>
      </c>
      <c r="J12" s="60">
        <v>17</v>
      </c>
      <c r="K12" s="60">
        <v>16.91</v>
      </c>
      <c r="L12" s="60">
        <v>2</v>
      </c>
      <c r="M12" s="60">
        <v>2</v>
      </c>
      <c r="N12" s="60">
        <v>2</v>
      </c>
      <c r="O12" s="60">
        <v>2</v>
      </c>
      <c r="P12" s="11">
        <v>140</v>
      </c>
      <c r="Q12" s="11">
        <v>132</v>
      </c>
      <c r="R12" s="60">
        <v>1</v>
      </c>
      <c r="S12" s="60">
        <v>1</v>
      </c>
      <c r="T12" s="60"/>
      <c r="U12" s="60"/>
      <c r="V12" s="60">
        <v>1</v>
      </c>
      <c r="W12" s="60">
        <v>1</v>
      </c>
      <c r="X12" s="60"/>
      <c r="Y12" s="60"/>
      <c r="Z12" s="55">
        <v>2</v>
      </c>
      <c r="AA12" s="55">
        <v>2</v>
      </c>
      <c r="AB12" s="11">
        <v>142</v>
      </c>
      <c r="AC12" s="11">
        <v>134</v>
      </c>
      <c r="AD12" s="12">
        <v>356213</v>
      </c>
      <c r="AE12" s="12">
        <v>2402</v>
      </c>
      <c r="AF12" s="12"/>
      <c r="AG12" s="12"/>
      <c r="AH12" s="12">
        <v>90535</v>
      </c>
      <c r="AI12" s="12">
        <v>23964</v>
      </c>
      <c r="AJ12" s="13">
        <v>473114</v>
      </c>
      <c r="AK12" s="14">
        <v>23197</v>
      </c>
      <c r="AL12" s="14"/>
      <c r="AM12" s="15">
        <v>23197</v>
      </c>
      <c r="AN12" s="16">
        <v>496311</v>
      </c>
      <c r="AO12" s="17"/>
    </row>
    <row r="13" spans="1:41" ht="60" x14ac:dyDescent="0.25">
      <c r="A13" s="18" t="s">
        <v>43</v>
      </c>
      <c r="B13" s="54" t="s">
        <v>37</v>
      </c>
      <c r="C13" s="18" t="s">
        <v>35</v>
      </c>
      <c r="D13" s="60">
        <v>27</v>
      </c>
      <c r="E13" s="60">
        <v>25.02</v>
      </c>
      <c r="F13" s="60">
        <v>31</v>
      </c>
      <c r="G13" s="60">
        <v>28.99</v>
      </c>
      <c r="H13" s="60">
        <v>131</v>
      </c>
      <c r="I13" s="60">
        <v>123.99</v>
      </c>
      <c r="J13" s="60">
        <v>28</v>
      </c>
      <c r="K13" s="60">
        <v>26.51</v>
      </c>
      <c r="L13" s="60">
        <v>3</v>
      </c>
      <c r="M13" s="60">
        <v>3</v>
      </c>
      <c r="N13" s="60">
        <v>10</v>
      </c>
      <c r="O13" s="60">
        <v>10</v>
      </c>
      <c r="P13" s="11">
        <v>230</v>
      </c>
      <c r="Q13" s="11">
        <v>218</v>
      </c>
      <c r="R13" s="60">
        <v>4</v>
      </c>
      <c r="S13" s="60">
        <v>4</v>
      </c>
      <c r="T13" s="60"/>
      <c r="U13" s="60"/>
      <c r="V13" s="60">
        <v>2</v>
      </c>
      <c r="W13" s="60">
        <v>2</v>
      </c>
      <c r="X13" s="60"/>
      <c r="Y13" s="60"/>
      <c r="Z13" s="55">
        <v>6</v>
      </c>
      <c r="AA13" s="55">
        <v>6</v>
      </c>
      <c r="AB13" s="11">
        <v>236</v>
      </c>
      <c r="AC13" s="11">
        <v>224</v>
      </c>
      <c r="AD13" s="12">
        <v>576465</v>
      </c>
      <c r="AE13" s="12">
        <v>8437</v>
      </c>
      <c r="AF13" s="12">
        <v>1800</v>
      </c>
      <c r="AG13" s="12">
        <v>2119</v>
      </c>
      <c r="AH13" s="12">
        <v>147225</v>
      </c>
      <c r="AI13" s="12">
        <v>40734</v>
      </c>
      <c r="AJ13" s="13">
        <v>776780</v>
      </c>
      <c r="AK13" s="14">
        <v>5742</v>
      </c>
      <c r="AL13" s="14"/>
      <c r="AM13" s="15">
        <v>5742</v>
      </c>
      <c r="AN13" s="16">
        <v>782522</v>
      </c>
      <c r="AO13" s="17"/>
    </row>
    <row r="14" spans="1:41" ht="60" x14ac:dyDescent="0.25">
      <c r="A14" s="18" t="s">
        <v>64</v>
      </c>
      <c r="B14" s="54" t="s">
        <v>37</v>
      </c>
      <c r="C14" s="18" t="s">
        <v>35</v>
      </c>
      <c r="D14" s="60">
        <v>21</v>
      </c>
      <c r="E14" s="60">
        <v>18</v>
      </c>
      <c r="F14" s="60">
        <v>28</v>
      </c>
      <c r="G14" s="60">
        <v>24</v>
      </c>
      <c r="H14" s="60">
        <v>18</v>
      </c>
      <c r="I14" s="60">
        <v>18</v>
      </c>
      <c r="J14" s="60">
        <v>5</v>
      </c>
      <c r="K14" s="60">
        <v>5</v>
      </c>
      <c r="L14" s="60"/>
      <c r="M14" s="60"/>
      <c r="N14" s="60">
        <v>3</v>
      </c>
      <c r="O14" s="60">
        <v>0.14000000000000001</v>
      </c>
      <c r="P14" s="11">
        <v>75</v>
      </c>
      <c r="Q14" s="11">
        <v>65</v>
      </c>
      <c r="R14" s="60">
        <v>0</v>
      </c>
      <c r="S14" s="60">
        <v>0</v>
      </c>
      <c r="T14" s="60"/>
      <c r="U14" s="60"/>
      <c r="V14" s="60"/>
      <c r="W14" s="60"/>
      <c r="X14" s="60"/>
      <c r="Y14" s="60"/>
      <c r="Z14" s="55">
        <v>0</v>
      </c>
      <c r="AA14" s="55">
        <v>0</v>
      </c>
      <c r="AB14" s="11">
        <v>75</v>
      </c>
      <c r="AC14" s="11">
        <v>65</v>
      </c>
      <c r="AD14" s="12">
        <v>226077</v>
      </c>
      <c r="AE14" s="12">
        <v>16667</v>
      </c>
      <c r="AF14" s="12">
        <v>0</v>
      </c>
      <c r="AG14" s="12">
        <v>0</v>
      </c>
      <c r="AH14" s="12">
        <v>59311</v>
      </c>
      <c r="AI14" s="12">
        <v>24776</v>
      </c>
      <c r="AJ14" s="13">
        <v>326831</v>
      </c>
      <c r="AK14" s="14">
        <v>0</v>
      </c>
      <c r="AL14" s="14"/>
      <c r="AM14" s="15">
        <v>0</v>
      </c>
      <c r="AN14" s="16">
        <v>326831</v>
      </c>
      <c r="AO14" s="17"/>
    </row>
    <row r="15" spans="1:41" ht="60" x14ac:dyDescent="0.25">
      <c r="A15" s="18" t="s">
        <v>44</v>
      </c>
      <c r="B15" s="54" t="s">
        <v>37</v>
      </c>
      <c r="C15" s="18" t="s">
        <v>35</v>
      </c>
      <c r="D15" s="60">
        <v>8</v>
      </c>
      <c r="E15" s="60">
        <v>6.38</v>
      </c>
      <c r="F15" s="60">
        <v>33</v>
      </c>
      <c r="G15" s="60">
        <v>28.53</v>
      </c>
      <c r="H15" s="60">
        <v>143</v>
      </c>
      <c r="I15" s="60">
        <v>125.9</v>
      </c>
      <c r="J15" s="60">
        <v>71</v>
      </c>
      <c r="K15" s="60">
        <v>64.209999999999994</v>
      </c>
      <c r="L15" s="60">
        <v>33</v>
      </c>
      <c r="M15" s="60">
        <v>31.64</v>
      </c>
      <c r="N15" s="60"/>
      <c r="O15" s="60"/>
      <c r="P15" s="11">
        <v>288</v>
      </c>
      <c r="Q15" s="11">
        <v>257</v>
      </c>
      <c r="R15" s="60">
        <v>6</v>
      </c>
      <c r="S15" s="60">
        <v>6</v>
      </c>
      <c r="T15" s="60"/>
      <c r="U15" s="60"/>
      <c r="V15" s="60">
        <v>5</v>
      </c>
      <c r="W15" s="60">
        <v>5</v>
      </c>
      <c r="X15" s="60"/>
      <c r="Y15" s="60"/>
      <c r="Z15" s="55">
        <v>11</v>
      </c>
      <c r="AA15" s="55">
        <v>11</v>
      </c>
      <c r="AB15" s="11">
        <v>299</v>
      </c>
      <c r="AC15" s="11">
        <v>268</v>
      </c>
      <c r="AD15" s="12">
        <v>781764.39</v>
      </c>
      <c r="AE15" s="12">
        <v>2378</v>
      </c>
      <c r="AF15" s="12">
        <v>123901.89</v>
      </c>
      <c r="AG15" s="12">
        <v>167.09</v>
      </c>
      <c r="AH15" s="12">
        <v>152871.09</v>
      </c>
      <c r="AI15" s="12">
        <v>84732.2</v>
      </c>
      <c r="AJ15" s="13">
        <v>1145814.6599999999</v>
      </c>
      <c r="AK15" s="14">
        <v>69251.64</v>
      </c>
      <c r="AL15" s="14"/>
      <c r="AM15" s="15">
        <v>69251.64</v>
      </c>
      <c r="AN15" s="16">
        <v>1215066.3</v>
      </c>
      <c r="AO15" s="17"/>
    </row>
    <row r="16" spans="1:41" ht="60" x14ac:dyDescent="0.25">
      <c r="A16" s="18" t="s">
        <v>45</v>
      </c>
      <c r="B16" s="54" t="s">
        <v>40</v>
      </c>
      <c r="C16" s="18" t="s">
        <v>35</v>
      </c>
      <c r="D16" s="60">
        <v>588</v>
      </c>
      <c r="E16" s="60">
        <v>540.90949999999998</v>
      </c>
      <c r="F16" s="60">
        <v>266</v>
      </c>
      <c r="G16" s="60">
        <v>251.04769999999999</v>
      </c>
      <c r="H16" s="60">
        <v>694</v>
      </c>
      <c r="I16" s="60">
        <v>667.14149999999995</v>
      </c>
      <c r="J16" s="60">
        <v>85</v>
      </c>
      <c r="K16" s="60">
        <v>84.837800000000001</v>
      </c>
      <c r="L16" s="60">
        <v>7</v>
      </c>
      <c r="M16" s="60">
        <v>6.7838000000000003</v>
      </c>
      <c r="N16" s="60">
        <v>0</v>
      </c>
      <c r="O16" s="60">
        <v>0</v>
      </c>
      <c r="P16" s="11">
        <v>1640</v>
      </c>
      <c r="Q16" s="11">
        <v>1551</v>
      </c>
      <c r="R16" s="60">
        <v>94</v>
      </c>
      <c r="S16" s="60">
        <v>94</v>
      </c>
      <c r="T16" s="60"/>
      <c r="U16" s="60"/>
      <c r="V16" s="60">
        <v>39</v>
      </c>
      <c r="W16" s="60">
        <v>39</v>
      </c>
      <c r="X16" s="60">
        <v>0</v>
      </c>
      <c r="Y16" s="60">
        <v>0</v>
      </c>
      <c r="Z16" s="55">
        <v>133</v>
      </c>
      <c r="AA16" s="55">
        <v>133</v>
      </c>
      <c r="AB16" s="11">
        <v>1773</v>
      </c>
      <c r="AC16" s="11">
        <v>1684</v>
      </c>
      <c r="AD16" s="12">
        <v>4032120.16</v>
      </c>
      <c r="AE16" s="12">
        <v>10592.82</v>
      </c>
      <c r="AF16" s="12">
        <v>0</v>
      </c>
      <c r="AG16" s="12">
        <v>1999.4</v>
      </c>
      <c r="AH16" s="12">
        <v>759648.25</v>
      </c>
      <c r="AI16" s="12">
        <v>317164.84999999998</v>
      </c>
      <c r="AJ16" s="13">
        <v>5121525.4800000004</v>
      </c>
      <c r="AK16" s="14">
        <v>494096.85</v>
      </c>
      <c r="AL16" s="14">
        <v>0</v>
      </c>
      <c r="AM16" s="15">
        <v>494096.85</v>
      </c>
      <c r="AN16" s="16">
        <v>5615622.3300000001</v>
      </c>
      <c r="AO16" s="17"/>
    </row>
    <row r="17" spans="1:41" ht="60" x14ac:dyDescent="0.25">
      <c r="A17" s="18" t="s">
        <v>46</v>
      </c>
      <c r="B17" s="27" t="s">
        <v>37</v>
      </c>
      <c r="C17" s="18" t="s">
        <v>35</v>
      </c>
      <c r="D17" s="60">
        <v>351</v>
      </c>
      <c r="E17" s="60">
        <v>330.5</v>
      </c>
      <c r="F17" s="60">
        <v>480</v>
      </c>
      <c r="G17" s="60">
        <v>456.8</v>
      </c>
      <c r="H17" s="60">
        <v>1396</v>
      </c>
      <c r="I17" s="60">
        <v>1372.1</v>
      </c>
      <c r="J17" s="60">
        <v>173</v>
      </c>
      <c r="K17" s="60">
        <v>167.7</v>
      </c>
      <c r="L17" s="60">
        <v>104</v>
      </c>
      <c r="M17" s="60">
        <v>100.7</v>
      </c>
      <c r="N17" s="60">
        <v>59</v>
      </c>
      <c r="O17" s="60">
        <v>48</v>
      </c>
      <c r="P17" s="11">
        <v>2563</v>
      </c>
      <c r="Q17" s="11">
        <v>2476</v>
      </c>
      <c r="R17" s="60">
        <v>15</v>
      </c>
      <c r="S17" s="60">
        <v>15</v>
      </c>
      <c r="T17" s="60">
        <v>18</v>
      </c>
      <c r="U17" s="60">
        <v>18</v>
      </c>
      <c r="V17" s="60">
        <v>3</v>
      </c>
      <c r="W17" s="60">
        <v>3</v>
      </c>
      <c r="X17" s="60">
        <v>0</v>
      </c>
      <c r="Y17" s="60">
        <v>0</v>
      </c>
      <c r="Z17" s="55">
        <v>36</v>
      </c>
      <c r="AA17" s="55">
        <v>36</v>
      </c>
      <c r="AB17" s="11">
        <v>2599</v>
      </c>
      <c r="AC17" s="11">
        <v>2512</v>
      </c>
      <c r="AD17" s="12">
        <v>7079163</v>
      </c>
      <c r="AE17" s="12">
        <v>471180</v>
      </c>
      <c r="AF17" s="12">
        <v>0</v>
      </c>
      <c r="AG17" s="12">
        <v>24321</v>
      </c>
      <c r="AH17" s="12">
        <v>857379</v>
      </c>
      <c r="AI17" s="12">
        <v>632490</v>
      </c>
      <c r="AJ17" s="13">
        <v>9064533</v>
      </c>
      <c r="AK17" s="14">
        <v>446835</v>
      </c>
      <c r="AL17" s="14">
        <v>6420</v>
      </c>
      <c r="AM17" s="15">
        <v>453255</v>
      </c>
      <c r="AN17" s="16">
        <v>9517788</v>
      </c>
      <c r="AO17" s="17"/>
    </row>
    <row r="18" spans="1:41" ht="60" x14ac:dyDescent="0.25">
      <c r="A18" s="18" t="s">
        <v>58</v>
      </c>
      <c r="B18" s="54" t="s">
        <v>40</v>
      </c>
      <c r="C18" s="18" t="s">
        <v>35</v>
      </c>
      <c r="D18" s="9"/>
      <c r="E18" s="9"/>
      <c r="F18" s="9"/>
      <c r="G18" s="9"/>
      <c r="H18" s="9"/>
      <c r="I18" s="9"/>
      <c r="J18" s="9"/>
      <c r="K18" s="9"/>
      <c r="L18" s="9">
        <v>1</v>
      </c>
      <c r="M18" s="9">
        <v>1</v>
      </c>
      <c r="N18" s="9">
        <v>2023</v>
      </c>
      <c r="O18" s="9">
        <v>1945</v>
      </c>
      <c r="P18" s="19">
        <v>2024</v>
      </c>
      <c r="Q18" s="19">
        <v>1946</v>
      </c>
      <c r="R18" s="9">
        <v>73</v>
      </c>
      <c r="S18" s="9">
        <v>73</v>
      </c>
      <c r="T18" s="9"/>
      <c r="U18" s="9"/>
      <c r="V18" s="9"/>
      <c r="W18" s="9"/>
      <c r="X18" s="9"/>
      <c r="Y18" s="9"/>
      <c r="Z18" s="10">
        <v>73</v>
      </c>
      <c r="AA18" s="10">
        <v>73</v>
      </c>
      <c r="AB18" s="11">
        <v>2097</v>
      </c>
      <c r="AC18" s="11">
        <v>2019</v>
      </c>
      <c r="AD18" s="12">
        <v>5242726</v>
      </c>
      <c r="AE18" s="12">
        <v>368749</v>
      </c>
      <c r="AF18" s="12">
        <v>2100</v>
      </c>
      <c r="AG18" s="12">
        <v>164242</v>
      </c>
      <c r="AH18" s="12">
        <v>1070701</v>
      </c>
      <c r="AI18" s="12">
        <v>448676</v>
      </c>
      <c r="AJ18" s="13">
        <v>7297194</v>
      </c>
      <c r="AK18" s="14">
        <v>397000</v>
      </c>
      <c r="AL18" s="14"/>
      <c r="AM18" s="15">
        <v>397000</v>
      </c>
      <c r="AN18" s="16">
        <v>7694194</v>
      </c>
      <c r="AO18" s="17"/>
    </row>
    <row r="19" spans="1:41" ht="60" x14ac:dyDescent="0.25">
      <c r="A19" s="18" t="s">
        <v>47</v>
      </c>
      <c r="B19" s="54" t="s">
        <v>40</v>
      </c>
      <c r="C19" s="18" t="s">
        <v>35</v>
      </c>
      <c r="D19" s="60">
        <v>6</v>
      </c>
      <c r="E19" s="60">
        <v>4.83</v>
      </c>
      <c r="F19" s="60">
        <v>22</v>
      </c>
      <c r="G19" s="60">
        <v>21.76</v>
      </c>
      <c r="H19" s="60">
        <v>35</v>
      </c>
      <c r="I19" s="60">
        <v>34.01</v>
      </c>
      <c r="J19" s="60">
        <v>20</v>
      </c>
      <c r="K19" s="60">
        <v>18.07</v>
      </c>
      <c r="L19" s="60">
        <v>0</v>
      </c>
      <c r="M19" s="60">
        <v>0</v>
      </c>
      <c r="N19" s="60"/>
      <c r="O19" s="60"/>
      <c r="P19" s="11">
        <v>83</v>
      </c>
      <c r="Q19" s="11">
        <v>79</v>
      </c>
      <c r="R19" s="60"/>
      <c r="S19" s="60"/>
      <c r="T19" s="60"/>
      <c r="U19" s="60"/>
      <c r="V19" s="60"/>
      <c r="W19" s="60"/>
      <c r="X19" s="60"/>
      <c r="Y19" s="60"/>
      <c r="Z19" s="55">
        <v>0</v>
      </c>
      <c r="AA19" s="55">
        <v>0</v>
      </c>
      <c r="AB19" s="11">
        <v>83</v>
      </c>
      <c r="AC19" s="11">
        <v>79</v>
      </c>
      <c r="AD19" s="12">
        <v>243713.23</v>
      </c>
      <c r="AE19" s="12">
        <v>130</v>
      </c>
      <c r="AF19" s="12"/>
      <c r="AG19" s="12"/>
      <c r="AH19" s="12">
        <v>46478.12</v>
      </c>
      <c r="AI19" s="12">
        <v>19484.8</v>
      </c>
      <c r="AJ19" s="13">
        <v>309806.15000000002</v>
      </c>
      <c r="AK19" s="14"/>
      <c r="AL19" s="14">
        <v>4374</v>
      </c>
      <c r="AM19" s="15">
        <v>4374</v>
      </c>
      <c r="AN19" s="16">
        <v>314180.15000000002</v>
      </c>
      <c r="AO19" s="17"/>
    </row>
    <row r="20" spans="1:41" ht="60" x14ac:dyDescent="0.25">
      <c r="A20" s="18" t="s">
        <v>48</v>
      </c>
      <c r="B20" s="54" t="s">
        <v>37</v>
      </c>
      <c r="C20" s="18" t="s">
        <v>35</v>
      </c>
      <c r="D20" s="9">
        <v>265</v>
      </c>
      <c r="E20" s="9">
        <v>238.9</v>
      </c>
      <c r="F20" s="9">
        <v>444</v>
      </c>
      <c r="G20" s="9">
        <v>418.7</v>
      </c>
      <c r="H20" s="9">
        <v>1150</v>
      </c>
      <c r="I20" s="9">
        <v>1102</v>
      </c>
      <c r="J20" s="9">
        <v>365</v>
      </c>
      <c r="K20" s="9">
        <v>353.5</v>
      </c>
      <c r="L20" s="9">
        <v>22</v>
      </c>
      <c r="M20" s="9">
        <v>21.5</v>
      </c>
      <c r="N20" s="9">
        <v>279</v>
      </c>
      <c r="O20" s="9">
        <v>274.5</v>
      </c>
      <c r="P20" s="19">
        <v>2525</v>
      </c>
      <c r="Q20" s="19">
        <v>2409</v>
      </c>
      <c r="R20" s="9">
        <v>8</v>
      </c>
      <c r="S20" s="9">
        <v>7.7</v>
      </c>
      <c r="T20" s="9"/>
      <c r="U20" s="9"/>
      <c r="V20" s="9">
        <v>2</v>
      </c>
      <c r="W20" s="9">
        <v>1.7</v>
      </c>
      <c r="X20" s="9"/>
      <c r="Y20" s="9"/>
      <c r="Z20" s="10">
        <v>10</v>
      </c>
      <c r="AA20" s="10">
        <v>9.4</v>
      </c>
      <c r="AB20" s="11">
        <v>2535</v>
      </c>
      <c r="AC20" s="11">
        <v>2419</v>
      </c>
      <c r="AD20" s="12">
        <v>6579881.1799999997</v>
      </c>
      <c r="AE20" s="12">
        <v>209860.06</v>
      </c>
      <c r="AF20" s="12">
        <v>285.7</v>
      </c>
      <c r="AG20" s="12">
        <v>27025.84</v>
      </c>
      <c r="AH20" s="12">
        <v>1650785.78</v>
      </c>
      <c r="AI20" s="12">
        <v>529795.91</v>
      </c>
      <c r="AJ20" s="13">
        <v>8997634.4700000007</v>
      </c>
      <c r="AK20" s="14">
        <v>110610.8</v>
      </c>
      <c r="AL20" s="14"/>
      <c r="AM20" s="15">
        <v>110610.8</v>
      </c>
      <c r="AN20" s="16">
        <v>9108245.2699999996</v>
      </c>
      <c r="AO20" s="17"/>
    </row>
    <row r="21" spans="1:41" ht="60" x14ac:dyDescent="0.25">
      <c r="A21" s="18" t="s">
        <v>49</v>
      </c>
      <c r="B21" s="54" t="s">
        <v>37</v>
      </c>
      <c r="C21" s="18" t="s">
        <v>35</v>
      </c>
      <c r="D21" s="9">
        <v>0</v>
      </c>
      <c r="E21" s="9">
        <v>0</v>
      </c>
      <c r="F21" s="9">
        <v>0</v>
      </c>
      <c r="G21" s="9">
        <v>0</v>
      </c>
      <c r="H21" s="9">
        <v>13</v>
      </c>
      <c r="I21" s="9">
        <v>12.61</v>
      </c>
      <c r="J21" s="9">
        <v>3</v>
      </c>
      <c r="K21" s="9">
        <v>2.31</v>
      </c>
      <c r="L21" s="9">
        <v>2</v>
      </c>
      <c r="M21" s="9">
        <v>1.6</v>
      </c>
      <c r="N21" s="9">
        <v>0</v>
      </c>
      <c r="O21" s="9">
        <v>0</v>
      </c>
      <c r="P21" s="19">
        <v>18</v>
      </c>
      <c r="Q21" s="19">
        <v>17</v>
      </c>
      <c r="R21" s="9">
        <v>1</v>
      </c>
      <c r="S21" s="9">
        <v>1</v>
      </c>
      <c r="T21" s="9">
        <v>0</v>
      </c>
      <c r="U21" s="9">
        <v>0</v>
      </c>
      <c r="V21" s="9">
        <v>0</v>
      </c>
      <c r="W21" s="9">
        <v>0</v>
      </c>
      <c r="X21" s="9">
        <v>2</v>
      </c>
      <c r="Y21" s="9">
        <v>2</v>
      </c>
      <c r="Z21" s="10">
        <v>3</v>
      </c>
      <c r="AA21" s="10">
        <v>3</v>
      </c>
      <c r="AB21" s="11">
        <v>21</v>
      </c>
      <c r="AC21" s="11">
        <v>20</v>
      </c>
      <c r="AD21" s="12">
        <v>57612</v>
      </c>
      <c r="AE21" s="12">
        <v>0</v>
      </c>
      <c r="AF21" s="12">
        <v>0</v>
      </c>
      <c r="AG21" s="12">
        <v>0</v>
      </c>
      <c r="AH21" s="12">
        <v>4850</v>
      </c>
      <c r="AI21" s="12">
        <v>8788</v>
      </c>
      <c r="AJ21" s="13">
        <v>71250</v>
      </c>
      <c r="AK21" s="14">
        <v>2003</v>
      </c>
      <c r="AL21" s="14">
        <v>5150.12</v>
      </c>
      <c r="AM21" s="15">
        <v>7153.12</v>
      </c>
      <c r="AN21" s="16">
        <v>78403.12</v>
      </c>
      <c r="AO21" s="17"/>
    </row>
    <row r="22" spans="1:41" ht="60" x14ac:dyDescent="0.25">
      <c r="A22" s="18" t="s">
        <v>50</v>
      </c>
      <c r="B22" s="54" t="s">
        <v>37</v>
      </c>
      <c r="C22" s="18" t="s">
        <v>35</v>
      </c>
      <c r="D22" s="9">
        <v>135</v>
      </c>
      <c r="E22" s="9">
        <v>125.4</v>
      </c>
      <c r="F22" s="9">
        <v>271</v>
      </c>
      <c r="G22" s="9">
        <v>256.7</v>
      </c>
      <c r="H22" s="9">
        <v>1021</v>
      </c>
      <c r="I22" s="9">
        <v>1000.3</v>
      </c>
      <c r="J22" s="9">
        <v>328</v>
      </c>
      <c r="K22" s="9">
        <v>319</v>
      </c>
      <c r="L22" s="9">
        <v>29</v>
      </c>
      <c r="M22" s="9">
        <v>27</v>
      </c>
      <c r="N22" s="9">
        <v>74</v>
      </c>
      <c r="O22" s="9">
        <v>74</v>
      </c>
      <c r="P22" s="19">
        <v>1858</v>
      </c>
      <c r="Q22" s="19">
        <v>1802</v>
      </c>
      <c r="R22" s="9">
        <v>10</v>
      </c>
      <c r="S22" s="9">
        <v>10</v>
      </c>
      <c r="T22" s="9">
        <v>0</v>
      </c>
      <c r="U22" s="9">
        <v>0</v>
      </c>
      <c r="V22" s="9">
        <v>9</v>
      </c>
      <c r="W22" s="9">
        <v>9</v>
      </c>
      <c r="X22" s="9">
        <v>0</v>
      </c>
      <c r="Y22" s="9">
        <v>0</v>
      </c>
      <c r="Z22" s="10">
        <v>19</v>
      </c>
      <c r="AA22" s="10">
        <v>19</v>
      </c>
      <c r="AB22" s="11">
        <v>1877</v>
      </c>
      <c r="AC22" s="11">
        <v>1821</v>
      </c>
      <c r="AD22" s="12">
        <v>5157949.7</v>
      </c>
      <c r="AE22" s="12">
        <v>221393.19</v>
      </c>
      <c r="AF22" s="12">
        <v>247500</v>
      </c>
      <c r="AG22" s="12">
        <v>159908.44</v>
      </c>
      <c r="AH22" s="12">
        <v>1341775.51</v>
      </c>
      <c r="AI22" s="12">
        <v>479090.7</v>
      </c>
      <c r="AJ22" s="13">
        <v>7607617.54</v>
      </c>
      <c r="AK22" s="14">
        <v>100000</v>
      </c>
      <c r="AL22" s="14">
        <v>0</v>
      </c>
      <c r="AM22" s="15">
        <v>100000</v>
      </c>
      <c r="AN22" s="16">
        <v>7707617.54</v>
      </c>
      <c r="AO22" s="17"/>
    </row>
    <row r="23" spans="1:41" ht="60" x14ac:dyDescent="0.25">
      <c r="A23" s="18" t="s">
        <v>65</v>
      </c>
      <c r="B23" s="54" t="s">
        <v>40</v>
      </c>
      <c r="C23" s="18" t="s">
        <v>35</v>
      </c>
      <c r="D23" s="9">
        <v>88</v>
      </c>
      <c r="E23" s="9">
        <v>83.91</v>
      </c>
      <c r="F23" s="9">
        <v>30</v>
      </c>
      <c r="G23" s="9">
        <v>29.39</v>
      </c>
      <c r="H23" s="9">
        <v>685</v>
      </c>
      <c r="I23" s="9">
        <v>667.59</v>
      </c>
      <c r="J23" s="9">
        <v>117</v>
      </c>
      <c r="K23" s="9">
        <v>116.38</v>
      </c>
      <c r="L23" s="9">
        <v>25</v>
      </c>
      <c r="M23" s="9">
        <v>25</v>
      </c>
      <c r="N23" s="9">
        <v>0</v>
      </c>
      <c r="O23" s="9">
        <v>0</v>
      </c>
      <c r="P23" s="19">
        <v>945</v>
      </c>
      <c r="Q23" s="19">
        <v>922</v>
      </c>
      <c r="R23" s="9">
        <v>7</v>
      </c>
      <c r="S23" s="9">
        <v>7</v>
      </c>
      <c r="T23" s="9">
        <v>0</v>
      </c>
      <c r="U23" s="9">
        <v>0</v>
      </c>
      <c r="V23" s="9">
        <v>55</v>
      </c>
      <c r="W23" s="9">
        <v>55</v>
      </c>
      <c r="X23" s="9">
        <v>0</v>
      </c>
      <c r="Y23" s="9">
        <v>0</v>
      </c>
      <c r="Z23" s="10">
        <v>62</v>
      </c>
      <c r="AA23" s="10">
        <v>62</v>
      </c>
      <c r="AB23" s="11">
        <v>1007</v>
      </c>
      <c r="AC23" s="11">
        <v>984</v>
      </c>
      <c r="AD23" s="12">
        <v>3131546.04</v>
      </c>
      <c r="AE23" s="12">
        <v>76906.09</v>
      </c>
      <c r="AF23" s="12">
        <v>0</v>
      </c>
      <c r="AG23" s="12">
        <v>2155.5100000000002</v>
      </c>
      <c r="AH23" s="12">
        <v>631986.41</v>
      </c>
      <c r="AI23" s="12">
        <v>282937.14</v>
      </c>
      <c r="AJ23" s="13">
        <v>4125531.19</v>
      </c>
      <c r="AK23" s="14">
        <v>1085862</v>
      </c>
      <c r="AL23" s="14">
        <v>0</v>
      </c>
      <c r="AM23" s="15">
        <v>1085862</v>
      </c>
      <c r="AN23" s="16">
        <v>5211393.1900000004</v>
      </c>
      <c r="AO23" s="17"/>
    </row>
    <row r="24" spans="1:41" ht="60" x14ac:dyDescent="0.25">
      <c r="A24" s="18" t="s">
        <v>51</v>
      </c>
      <c r="B24" s="54" t="s">
        <v>37</v>
      </c>
      <c r="C24" s="18" t="s">
        <v>35</v>
      </c>
      <c r="D24" s="9">
        <v>1897</v>
      </c>
      <c r="E24" s="61">
        <v>1773.4733329999999</v>
      </c>
      <c r="F24" s="9">
        <v>733</v>
      </c>
      <c r="G24" s="61">
        <v>702.48357329999999</v>
      </c>
      <c r="H24" s="9">
        <v>108</v>
      </c>
      <c r="I24" s="61">
        <v>105.18</v>
      </c>
      <c r="J24" s="9">
        <v>17</v>
      </c>
      <c r="K24" s="9">
        <v>17</v>
      </c>
      <c r="L24" s="9">
        <v>8</v>
      </c>
      <c r="M24" s="9">
        <v>8</v>
      </c>
      <c r="N24" s="9">
        <v>7</v>
      </c>
      <c r="O24" s="9">
        <v>1.8533333329999999</v>
      </c>
      <c r="P24" s="19">
        <v>2770</v>
      </c>
      <c r="Q24" s="19">
        <v>2608</v>
      </c>
      <c r="R24" s="9">
        <v>63</v>
      </c>
      <c r="S24" s="9">
        <v>63</v>
      </c>
      <c r="T24" s="9"/>
      <c r="U24" s="9"/>
      <c r="V24" s="9">
        <v>19</v>
      </c>
      <c r="W24" s="9">
        <v>19</v>
      </c>
      <c r="X24" s="9"/>
      <c r="Y24" s="9"/>
      <c r="Z24" s="10">
        <v>82</v>
      </c>
      <c r="AA24" s="10">
        <v>82</v>
      </c>
      <c r="AB24" s="11">
        <v>2852</v>
      </c>
      <c r="AC24" s="11">
        <v>2690</v>
      </c>
      <c r="AD24" s="12">
        <v>4544482.8099999996</v>
      </c>
      <c r="AE24" s="12">
        <v>154924.53</v>
      </c>
      <c r="AF24" s="12">
        <v>6989.09</v>
      </c>
      <c r="AG24" s="12">
        <v>202101</v>
      </c>
      <c r="AH24" s="12">
        <v>311809.83</v>
      </c>
      <c r="AI24" s="12">
        <v>359759.41</v>
      </c>
      <c r="AJ24" s="13">
        <v>5580066.6699999999</v>
      </c>
      <c r="AK24" s="14">
        <v>460515</v>
      </c>
      <c r="AL24" s="14">
        <v>0</v>
      </c>
      <c r="AM24" s="15">
        <v>460515</v>
      </c>
      <c r="AN24" s="16">
        <v>6040581.6699999999</v>
      </c>
      <c r="AO24" s="17"/>
    </row>
    <row r="25" spans="1:41" ht="60" x14ac:dyDescent="0.25">
      <c r="A25" s="18" t="s">
        <v>66</v>
      </c>
      <c r="B25" s="54" t="s">
        <v>37</v>
      </c>
      <c r="C25" s="18" t="s">
        <v>35</v>
      </c>
      <c r="D25" s="9"/>
      <c r="E25" s="9"/>
      <c r="F25" s="9">
        <v>43</v>
      </c>
      <c r="G25" s="9">
        <v>43</v>
      </c>
      <c r="H25" s="9">
        <v>49</v>
      </c>
      <c r="I25" s="9">
        <v>49</v>
      </c>
      <c r="J25" s="9">
        <v>140</v>
      </c>
      <c r="K25" s="9">
        <v>140</v>
      </c>
      <c r="L25" s="9">
        <v>6</v>
      </c>
      <c r="M25" s="9">
        <v>6</v>
      </c>
      <c r="N25" s="9">
        <v>1</v>
      </c>
      <c r="O25" s="9">
        <v>1</v>
      </c>
      <c r="P25" s="19">
        <v>239</v>
      </c>
      <c r="Q25" s="19">
        <v>239</v>
      </c>
      <c r="R25" s="9">
        <v>48</v>
      </c>
      <c r="S25" s="9">
        <v>48</v>
      </c>
      <c r="T25" s="9"/>
      <c r="U25" s="9"/>
      <c r="V25" s="9"/>
      <c r="W25" s="9"/>
      <c r="X25" s="9"/>
      <c r="Y25" s="9"/>
      <c r="Z25" s="10">
        <v>48</v>
      </c>
      <c r="AA25" s="10">
        <v>48</v>
      </c>
      <c r="AB25" s="11">
        <v>287</v>
      </c>
      <c r="AC25" s="11">
        <v>287</v>
      </c>
      <c r="AD25" s="12">
        <v>992889.82</v>
      </c>
      <c r="AE25" s="12">
        <v>95933.28</v>
      </c>
      <c r="AF25" s="12"/>
      <c r="AG25" s="12"/>
      <c r="AH25" s="12">
        <v>243627.87</v>
      </c>
      <c r="AI25" s="12">
        <v>106594.88</v>
      </c>
      <c r="AJ25" s="13">
        <v>1439045.85</v>
      </c>
      <c r="AK25" s="14">
        <v>284115.61</v>
      </c>
      <c r="AL25" s="14"/>
      <c r="AM25" s="15">
        <v>284115.61</v>
      </c>
      <c r="AN25" s="16">
        <v>1723161.46</v>
      </c>
      <c r="AO25" s="17" t="s">
        <v>76</v>
      </c>
    </row>
    <row r="26" spans="1:41" ht="60" x14ac:dyDescent="0.25">
      <c r="A26" s="18" t="s">
        <v>52</v>
      </c>
      <c r="B26" s="54" t="s">
        <v>37</v>
      </c>
      <c r="C26" s="18" t="s">
        <v>35</v>
      </c>
      <c r="D26" s="9">
        <v>26</v>
      </c>
      <c r="E26" s="9">
        <v>25.3</v>
      </c>
      <c r="F26" s="9">
        <v>9</v>
      </c>
      <c r="G26" s="9">
        <v>8.8000000000000007</v>
      </c>
      <c r="H26" s="9">
        <v>65</v>
      </c>
      <c r="I26" s="9">
        <v>62.7</v>
      </c>
      <c r="J26" s="9">
        <v>12</v>
      </c>
      <c r="K26" s="9">
        <v>11.7</v>
      </c>
      <c r="L26" s="9">
        <v>6</v>
      </c>
      <c r="M26" s="9">
        <v>6</v>
      </c>
      <c r="N26" s="9"/>
      <c r="O26" s="9"/>
      <c r="P26" s="19">
        <v>118</v>
      </c>
      <c r="Q26" s="19">
        <v>115</v>
      </c>
      <c r="R26" s="9"/>
      <c r="S26" s="9"/>
      <c r="T26" s="9"/>
      <c r="U26" s="9"/>
      <c r="V26" s="9"/>
      <c r="W26" s="9"/>
      <c r="X26" s="9"/>
      <c r="Y26" s="9"/>
      <c r="Z26" s="10">
        <v>0</v>
      </c>
      <c r="AA26" s="10">
        <v>0</v>
      </c>
      <c r="AB26" s="11">
        <v>118</v>
      </c>
      <c r="AC26" s="11">
        <v>115</v>
      </c>
      <c r="AD26" s="12">
        <v>361752.74</v>
      </c>
      <c r="AE26" s="12"/>
      <c r="AF26" s="12">
        <v>54291</v>
      </c>
      <c r="AG26" s="12"/>
      <c r="AH26" s="12">
        <v>70055.210000000006</v>
      </c>
      <c r="AI26" s="12">
        <v>37949.5</v>
      </c>
      <c r="AJ26" s="13">
        <v>524048.45</v>
      </c>
      <c r="AK26" s="14">
        <v>8515</v>
      </c>
      <c r="AL26" s="14"/>
      <c r="AM26" s="15">
        <v>8515</v>
      </c>
      <c r="AN26" s="16">
        <v>532563.44999999995</v>
      </c>
      <c r="AO26" s="17"/>
    </row>
    <row r="27" spans="1:41" ht="60" x14ac:dyDescent="0.25">
      <c r="A27" s="18" t="s">
        <v>53</v>
      </c>
      <c r="B27" s="54" t="s">
        <v>40</v>
      </c>
      <c r="C27" s="18" t="s">
        <v>35</v>
      </c>
      <c r="D27" s="9">
        <v>241</v>
      </c>
      <c r="E27" s="9">
        <v>213.62</v>
      </c>
      <c r="F27" s="9">
        <v>291</v>
      </c>
      <c r="G27" s="9">
        <v>278.88</v>
      </c>
      <c r="H27" s="9">
        <v>300</v>
      </c>
      <c r="I27" s="9">
        <v>293.64</v>
      </c>
      <c r="J27" s="9">
        <v>233</v>
      </c>
      <c r="K27" s="9">
        <v>219.63</v>
      </c>
      <c r="L27" s="9">
        <v>27</v>
      </c>
      <c r="M27" s="9">
        <v>27</v>
      </c>
      <c r="N27" s="9"/>
      <c r="O27" s="9"/>
      <c r="P27" s="19">
        <v>1092</v>
      </c>
      <c r="Q27" s="19">
        <v>1033</v>
      </c>
      <c r="R27" s="9">
        <v>9</v>
      </c>
      <c r="S27" s="9">
        <v>9</v>
      </c>
      <c r="T27" s="9"/>
      <c r="U27" s="9"/>
      <c r="V27" s="9">
        <v>22</v>
      </c>
      <c r="W27" s="9">
        <v>22</v>
      </c>
      <c r="X27" s="9"/>
      <c r="Y27" s="9"/>
      <c r="Z27" s="10">
        <v>31</v>
      </c>
      <c r="AA27" s="10">
        <v>31</v>
      </c>
      <c r="AB27" s="11">
        <v>1123</v>
      </c>
      <c r="AC27" s="11">
        <v>1064</v>
      </c>
      <c r="AD27" s="12">
        <v>2727279</v>
      </c>
      <c r="AE27" s="12">
        <v>121591</v>
      </c>
      <c r="AF27" s="12">
        <v>9085</v>
      </c>
      <c r="AG27" s="12">
        <v>82977</v>
      </c>
      <c r="AH27" s="12">
        <v>566627</v>
      </c>
      <c r="AI27" s="12">
        <v>248746</v>
      </c>
      <c r="AJ27" s="13">
        <v>3756305</v>
      </c>
      <c r="AK27" s="14">
        <v>286328</v>
      </c>
      <c r="AL27" s="14"/>
      <c r="AM27" s="15">
        <v>286328</v>
      </c>
      <c r="AN27" s="16">
        <v>4042633</v>
      </c>
      <c r="AO27" s="17"/>
    </row>
    <row r="28" spans="1:41" ht="60" x14ac:dyDescent="0.25">
      <c r="A28" s="18" t="s">
        <v>54</v>
      </c>
      <c r="B28" s="54" t="s">
        <v>40</v>
      </c>
      <c r="C28" s="18" t="s">
        <v>35</v>
      </c>
      <c r="D28" s="9">
        <v>0</v>
      </c>
      <c r="E28" s="9">
        <v>0</v>
      </c>
      <c r="F28" s="9">
        <v>7</v>
      </c>
      <c r="G28" s="9">
        <v>7</v>
      </c>
      <c r="H28" s="9">
        <v>20</v>
      </c>
      <c r="I28" s="9">
        <v>20</v>
      </c>
      <c r="J28" s="9">
        <v>23</v>
      </c>
      <c r="K28" s="9">
        <v>22.8</v>
      </c>
      <c r="L28" s="9">
        <v>6</v>
      </c>
      <c r="M28" s="9">
        <v>5.6</v>
      </c>
      <c r="N28" s="9">
        <v>0</v>
      </c>
      <c r="O28" s="9">
        <v>0</v>
      </c>
      <c r="P28" s="19">
        <v>56</v>
      </c>
      <c r="Q28" s="19">
        <v>55</v>
      </c>
      <c r="R28" s="9">
        <v>0</v>
      </c>
      <c r="S28" s="9">
        <v>0</v>
      </c>
      <c r="T28" s="9">
        <v>0</v>
      </c>
      <c r="U28" s="9">
        <v>0</v>
      </c>
      <c r="V28" s="9">
        <v>0</v>
      </c>
      <c r="W28" s="9">
        <v>0</v>
      </c>
      <c r="X28" s="9">
        <v>0</v>
      </c>
      <c r="Y28" s="9">
        <v>0</v>
      </c>
      <c r="Z28" s="10">
        <v>0</v>
      </c>
      <c r="AA28" s="10">
        <v>0</v>
      </c>
      <c r="AB28" s="11">
        <v>56</v>
      </c>
      <c r="AC28" s="11">
        <v>55</v>
      </c>
      <c r="AD28" s="12">
        <v>195644.6</v>
      </c>
      <c r="AE28" s="12">
        <v>246.68</v>
      </c>
      <c r="AF28" s="12">
        <v>0</v>
      </c>
      <c r="AG28" s="12">
        <v>0</v>
      </c>
      <c r="AH28" s="12">
        <v>37502.400000000001</v>
      </c>
      <c r="AI28" s="12">
        <v>16191.72</v>
      </c>
      <c r="AJ28" s="13">
        <v>249585.4</v>
      </c>
      <c r="AK28" s="14">
        <v>0</v>
      </c>
      <c r="AL28" s="14">
        <v>0</v>
      </c>
      <c r="AM28" s="15">
        <v>0</v>
      </c>
      <c r="AN28" s="16">
        <v>249585.4</v>
      </c>
      <c r="AO28" s="17"/>
    </row>
    <row r="29" spans="1:41" ht="60" x14ac:dyDescent="0.25">
      <c r="A29" s="18" t="s">
        <v>55</v>
      </c>
      <c r="B29" s="54" t="s">
        <v>37</v>
      </c>
      <c r="C29" s="18" t="s">
        <v>35</v>
      </c>
      <c r="D29" s="9">
        <v>54</v>
      </c>
      <c r="E29" s="9">
        <v>51.3</v>
      </c>
      <c r="F29" s="9">
        <v>99</v>
      </c>
      <c r="G29" s="9">
        <v>97.66</v>
      </c>
      <c r="H29" s="9">
        <v>365</v>
      </c>
      <c r="I29" s="9">
        <v>361.19</v>
      </c>
      <c r="J29" s="9">
        <v>124</v>
      </c>
      <c r="K29" s="9">
        <v>122.21</v>
      </c>
      <c r="L29" s="9">
        <v>10</v>
      </c>
      <c r="M29" s="9">
        <v>9.6</v>
      </c>
      <c r="N29" s="9">
        <v>20</v>
      </c>
      <c r="O29" s="9">
        <v>20</v>
      </c>
      <c r="P29" s="19">
        <v>672</v>
      </c>
      <c r="Q29" s="19">
        <v>662</v>
      </c>
      <c r="R29" s="9">
        <v>3</v>
      </c>
      <c r="S29" s="9">
        <v>3</v>
      </c>
      <c r="T29" s="9">
        <v>0</v>
      </c>
      <c r="U29" s="9">
        <v>0</v>
      </c>
      <c r="V29" s="9">
        <v>456</v>
      </c>
      <c r="W29" s="9">
        <v>456</v>
      </c>
      <c r="X29" s="9">
        <v>0</v>
      </c>
      <c r="Y29" s="9">
        <v>0</v>
      </c>
      <c r="Z29" s="10">
        <v>459</v>
      </c>
      <c r="AA29" s="10">
        <v>459</v>
      </c>
      <c r="AB29" s="11">
        <v>1131</v>
      </c>
      <c r="AC29" s="11">
        <v>1121</v>
      </c>
      <c r="AD29" s="12">
        <v>2205872</v>
      </c>
      <c r="AE29" s="12">
        <v>0</v>
      </c>
      <c r="AF29" s="12">
        <v>123264</v>
      </c>
      <c r="AG29" s="12">
        <v>25138</v>
      </c>
      <c r="AH29" s="12">
        <v>318810</v>
      </c>
      <c r="AI29" s="12">
        <v>217905</v>
      </c>
      <c r="AJ29" s="13">
        <v>2890989</v>
      </c>
      <c r="AK29" s="14">
        <v>1617523</v>
      </c>
      <c r="AL29" s="14">
        <v>0</v>
      </c>
      <c r="AM29" s="15">
        <v>1617523</v>
      </c>
      <c r="AN29" s="16">
        <v>4508512</v>
      </c>
      <c r="AO29" s="17" t="s">
        <v>56</v>
      </c>
    </row>
    <row r="30" spans="1:41" ht="60" x14ac:dyDescent="0.25">
      <c r="A30" s="18" t="s">
        <v>67</v>
      </c>
      <c r="B30" s="54" t="s">
        <v>57</v>
      </c>
      <c r="C30" s="18" t="s">
        <v>35</v>
      </c>
      <c r="D30" s="9">
        <v>30</v>
      </c>
      <c r="E30" s="9">
        <v>26.72</v>
      </c>
      <c r="F30" s="9">
        <v>567</v>
      </c>
      <c r="G30" s="9">
        <v>554.47</v>
      </c>
      <c r="H30" s="9">
        <v>448</v>
      </c>
      <c r="I30" s="9">
        <v>439.44</v>
      </c>
      <c r="J30" s="9">
        <v>166</v>
      </c>
      <c r="K30" s="9">
        <v>163.07</v>
      </c>
      <c r="L30" s="9">
        <v>5</v>
      </c>
      <c r="M30" s="9">
        <v>5</v>
      </c>
      <c r="N30" s="9">
        <v>3</v>
      </c>
      <c r="O30" s="9">
        <v>0.73</v>
      </c>
      <c r="P30" s="19">
        <v>1219</v>
      </c>
      <c r="Q30" s="19">
        <v>1189</v>
      </c>
      <c r="R30" s="9">
        <v>50</v>
      </c>
      <c r="S30" s="9">
        <v>50</v>
      </c>
      <c r="T30" s="9">
        <v>4</v>
      </c>
      <c r="U30" s="9">
        <v>4</v>
      </c>
      <c r="V30" s="9">
        <v>55</v>
      </c>
      <c r="W30" s="9">
        <v>55</v>
      </c>
      <c r="X30" s="9"/>
      <c r="Y30" s="9"/>
      <c r="Z30" s="10">
        <v>109</v>
      </c>
      <c r="AA30" s="10">
        <v>109</v>
      </c>
      <c r="AB30" s="11">
        <v>1328</v>
      </c>
      <c r="AC30" s="11">
        <v>1298</v>
      </c>
      <c r="AD30" s="12">
        <v>3298289</v>
      </c>
      <c r="AE30" s="12">
        <v>94759</v>
      </c>
      <c r="AF30" s="12">
        <v>-1105</v>
      </c>
      <c r="AG30" s="12">
        <v>13288</v>
      </c>
      <c r="AH30" s="12">
        <v>640919</v>
      </c>
      <c r="AI30" s="12">
        <v>272749</v>
      </c>
      <c r="AJ30" s="13">
        <v>4318899</v>
      </c>
      <c r="AK30" s="14">
        <v>810537.82</v>
      </c>
      <c r="AL30" s="14"/>
      <c r="AM30" s="15">
        <v>810537.82</v>
      </c>
      <c r="AN30" s="16">
        <v>5129436.82</v>
      </c>
      <c r="AO30" s="17"/>
    </row>
  </sheetData>
  <mergeCells count="32">
    <mergeCell ref="A1:A3"/>
    <mergeCell ref="B1:B3"/>
    <mergeCell ref="C1:C3"/>
    <mergeCell ref="D1:Q1"/>
    <mergeCell ref="R1:AA1"/>
    <mergeCell ref="P2:Q2"/>
    <mergeCell ref="R2:S2"/>
    <mergeCell ref="T2:U2"/>
    <mergeCell ref="V2:W2"/>
    <mergeCell ref="AD1:AJ1"/>
    <mergeCell ref="AK1:AM1"/>
    <mergeCell ref="AN1:AN3"/>
    <mergeCell ref="AO1:AO3"/>
    <mergeCell ref="D2:E2"/>
    <mergeCell ref="F2:G2"/>
    <mergeCell ref="H2:I2"/>
    <mergeCell ref="J2:K2"/>
    <mergeCell ref="L2:M2"/>
    <mergeCell ref="N2:O2"/>
    <mergeCell ref="AB1:AC2"/>
    <mergeCell ref="AM2:AM3"/>
    <mergeCell ref="X2:Y2"/>
    <mergeCell ref="Z2:AA2"/>
    <mergeCell ref="AD2:AD3"/>
    <mergeCell ref="AE2:AE3"/>
    <mergeCell ref="AK2:AK3"/>
    <mergeCell ref="AL2:AL3"/>
    <mergeCell ref="AF2:AF3"/>
    <mergeCell ref="AG2:AG3"/>
    <mergeCell ref="AH2:AH3"/>
    <mergeCell ref="AI2:AI3"/>
    <mergeCell ref="AJ2:AJ3"/>
  </mergeCells>
  <conditionalFormatting sqref="C4:C30">
    <cfRule type="expression" dxfId="369" priority="33" stopIfTrue="1">
      <formula>AND(NOT(ISBLANK(A4)),ISBLANK(C4))</formula>
    </cfRule>
  </conditionalFormatting>
  <conditionalFormatting sqref="X4:X30 V4:V30 T4:T30 R4:R30 N4:N30 L4:L30 J4:J30 H4:H30 F4:F30 D4:D30">
    <cfRule type="expression" dxfId="368" priority="34" stopIfTrue="1">
      <formula>AND(NOT(ISBLANK(E4)),ISBLANK(D4))</formula>
    </cfRule>
  </conditionalFormatting>
  <conditionalFormatting sqref="Y4:Y30 W4:W30 U4:U30 S4:S30 O4:O30 M4:M30 K4:K30 I4:I30 G4:G30 E4:E30">
    <cfRule type="expression" dxfId="367" priority="35" stopIfTrue="1">
      <formula>AND(NOT(ISBLANK(D4)),ISBLANK(E4))</formula>
    </cfRule>
  </conditionalFormatting>
  <conditionalFormatting sqref="B17:B18">
    <cfRule type="expression" dxfId="366" priority="32">
      <formula>AND(NOT(ISBLANK($A17)),ISBLANK(B17))</formula>
    </cfRule>
  </conditionalFormatting>
  <conditionalFormatting sqref="B5">
    <cfRule type="expression" dxfId="365" priority="31">
      <formula>AND(NOT(ISBLANK($A5)),ISBLANK(B5))</formula>
    </cfRule>
  </conditionalFormatting>
  <conditionalFormatting sqref="B6">
    <cfRule type="expression" dxfId="364" priority="30">
      <formula>AND(NOT(ISBLANK($A6)),ISBLANK(B6))</formula>
    </cfRule>
  </conditionalFormatting>
  <conditionalFormatting sqref="B7">
    <cfRule type="expression" dxfId="363" priority="29">
      <formula>AND(NOT(ISBLANK($A7)),ISBLANK(B7))</formula>
    </cfRule>
  </conditionalFormatting>
  <conditionalFormatting sqref="B4">
    <cfRule type="expression" dxfId="362" priority="28" stopIfTrue="1">
      <formula>AND(NOT(ISBLANK($A4)),ISBLANK(B4))</formula>
    </cfRule>
  </conditionalFormatting>
  <conditionalFormatting sqref="B8">
    <cfRule type="expression" dxfId="361" priority="27">
      <formula>AND(NOT(ISBLANK($A8)),ISBLANK(B8))</formula>
    </cfRule>
  </conditionalFormatting>
  <conditionalFormatting sqref="B9">
    <cfRule type="expression" dxfId="360" priority="26">
      <formula>AND(NOT(ISBLANK($A9)),ISBLANK(B9))</formula>
    </cfRule>
  </conditionalFormatting>
  <conditionalFormatting sqref="B10">
    <cfRule type="expression" dxfId="359" priority="25">
      <formula>AND(NOT(ISBLANK($A10)),ISBLANK(B10))</formula>
    </cfRule>
  </conditionalFormatting>
  <conditionalFormatting sqref="B10">
    <cfRule type="expression" dxfId="358" priority="24">
      <formula>AND(NOT(ISBLANK($A10)),ISBLANK(B10))</formula>
    </cfRule>
  </conditionalFormatting>
  <conditionalFormatting sqref="B10">
    <cfRule type="expression" dxfId="357" priority="23">
      <formula>AND(NOT(ISBLANK($A10)),ISBLANK(B10))</formula>
    </cfRule>
  </conditionalFormatting>
  <conditionalFormatting sqref="B10">
    <cfRule type="expression" dxfId="356" priority="22">
      <formula>AND(NOT(ISBLANK($A10)),ISBLANK(B10))</formula>
    </cfRule>
  </conditionalFormatting>
  <conditionalFormatting sqref="B10">
    <cfRule type="expression" dxfId="355" priority="21">
      <formula>AND(NOT(ISBLANK($A10)),ISBLANK(B10))</formula>
    </cfRule>
  </conditionalFormatting>
  <conditionalFormatting sqref="B11">
    <cfRule type="expression" dxfId="354" priority="20">
      <formula>AND(NOT(ISBLANK($A11)),ISBLANK(B11))</formula>
    </cfRule>
  </conditionalFormatting>
  <conditionalFormatting sqref="B12">
    <cfRule type="expression" dxfId="353" priority="19">
      <formula>AND(NOT(ISBLANK($A12)),ISBLANK(B12))</formula>
    </cfRule>
  </conditionalFormatting>
  <conditionalFormatting sqref="B13">
    <cfRule type="expression" dxfId="352" priority="18">
      <formula>AND(NOT(ISBLANK($A13)),ISBLANK(B13))</formula>
    </cfRule>
  </conditionalFormatting>
  <conditionalFormatting sqref="B14">
    <cfRule type="expression" dxfId="351" priority="17">
      <formula>AND(NOT(ISBLANK($A14)),ISBLANK(B14))</formula>
    </cfRule>
  </conditionalFormatting>
  <conditionalFormatting sqref="B15">
    <cfRule type="expression" dxfId="350" priority="16">
      <formula>AND(NOT(ISBLANK($A15)),ISBLANK(B15))</formula>
    </cfRule>
  </conditionalFormatting>
  <conditionalFormatting sqref="B21">
    <cfRule type="expression" dxfId="349" priority="15">
      <formula>AND(NOT(ISBLANK($A21)),ISBLANK(B21))</formula>
    </cfRule>
  </conditionalFormatting>
  <conditionalFormatting sqref="B16">
    <cfRule type="expression" dxfId="348" priority="14">
      <formula>AND(NOT(ISBLANK($A16)),ISBLANK(B16))</formula>
    </cfRule>
  </conditionalFormatting>
  <conditionalFormatting sqref="B19">
    <cfRule type="expression" dxfId="347" priority="13">
      <formula>AND(NOT(ISBLANK($A19)),ISBLANK(B19))</formula>
    </cfRule>
  </conditionalFormatting>
  <conditionalFormatting sqref="B20">
    <cfRule type="expression" dxfId="346" priority="12">
      <formula>AND(NOT(ISBLANK($A20)),ISBLANK(B20))</formula>
    </cfRule>
  </conditionalFormatting>
  <conditionalFormatting sqref="B22">
    <cfRule type="expression" dxfId="345" priority="11">
      <formula>AND(NOT(ISBLANK($A22)),ISBLANK(B22))</formula>
    </cfRule>
  </conditionalFormatting>
  <conditionalFormatting sqref="B23">
    <cfRule type="expression" dxfId="344" priority="10">
      <formula>AND(NOT(ISBLANK($A23)),ISBLANK(B23))</formula>
    </cfRule>
  </conditionalFormatting>
  <conditionalFormatting sqref="B24">
    <cfRule type="expression" dxfId="343" priority="9">
      <formula>AND(NOT(ISBLANK($A24)),ISBLANK(B24))</formula>
    </cfRule>
  </conditionalFormatting>
  <conditionalFormatting sqref="B24">
    <cfRule type="expression" dxfId="342" priority="8">
      <formula>AND(NOT(ISBLANK($A24)),ISBLANK(B24))</formula>
    </cfRule>
  </conditionalFormatting>
  <conditionalFormatting sqref="B25">
    <cfRule type="expression" dxfId="341" priority="7">
      <formula>AND(NOT(ISBLANK($A25)),ISBLANK(B25))</formula>
    </cfRule>
  </conditionalFormatting>
  <conditionalFormatting sqref="B26">
    <cfRule type="expression" dxfId="340" priority="6">
      <formula>AND(NOT(ISBLANK($A26)),ISBLANK(B26))</formula>
    </cfRule>
  </conditionalFormatting>
  <conditionalFormatting sqref="B27">
    <cfRule type="expression" dxfId="339" priority="5">
      <formula>AND(NOT(ISBLANK($A27)),ISBLANK(B27))</formula>
    </cfRule>
  </conditionalFormatting>
  <conditionalFormatting sqref="B28">
    <cfRule type="expression" dxfId="338" priority="4">
      <formula>AND(NOT(ISBLANK($A28)),ISBLANK(B28))</formula>
    </cfRule>
  </conditionalFormatting>
  <conditionalFormatting sqref="B29">
    <cfRule type="expression" dxfId="337" priority="3">
      <formula>AND(NOT(ISBLANK($A29)),ISBLANK(B29))</formula>
    </cfRule>
  </conditionalFormatting>
  <conditionalFormatting sqref="B30">
    <cfRule type="expression" dxfId="336" priority="2">
      <formula>AND(NOT(ISBLANK($A30)),ISBLANK(B30))</formula>
    </cfRule>
  </conditionalFormatting>
  <dataValidations count="6">
    <dataValidation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8"/>
    <dataValidation operator="lessThanOrEqual" allowBlank="1" showInputMessage="1" showErrorMessage="1" error="FTE cannot be greater than Headcount_x000a_" sqref="AB1 AO1 R1 A1:C1 P2 AB3:AC7 AB8:AC30 AO4:AO7 AO8:AO30 P4:Q7 P8:Q30"/>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8:B30 B4:B7">
      <formula1>INDIRECT("Organisation_Type")</formula1>
    </dataValidation>
    <dataValidation type="decimal" operator="greaterThan" allowBlank="1" showInputMessage="1" showErrorMessage="1" sqref="AD8:AI30 AK4:AL7 AK8:AL30 AD4:AI7">
      <formula1>0</formula1>
    </dataValidation>
    <dataValidation type="custom" allowBlank="1" showInputMessage="1" showErrorMessage="1" errorTitle="Headcount" error="The value entered in the headcount field must be greater than or equal to the value entered in the FTE field." sqref="F8:F30 H4:H7 H8:H30 J4:J7 J8:J30 L4:L7 L8:L30 N4:N7 N8:N30 T4:T7 T8:T30 V4:V7 V8:V30 X4:X7 X8:X30 R4:R7 R8:R30 D4:D7 D8:D30 F4:F7">
      <formula1>D4&gt;=E4</formula1>
    </dataValidation>
    <dataValidation type="custom" allowBlank="1" showInputMessage="1" showErrorMessage="1" errorTitle="FTE" error="The value entered in the FTE field must be less than or equal to the value entered in the headcount field." sqref="M8:M30 G4:G7 G8:G30 I4:I7 I8:I30 K4:K7 K8:K30 O4:O7 O8:O30 U4:U7 U8:U30 W4:W7 W8:W30 Y4:Y7 Y8:Y30 S4:S7 S8:S30 E4:E7 E8:E30 M4:M7">
      <formula1>E4&lt;=D4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opLeftCell="A25" zoomScaleNormal="100" workbookViewId="0">
      <selection activeCell="B17" sqref="B17"/>
    </sheetView>
  </sheetViews>
  <sheetFormatPr defaultColWidth="8.90625" defaultRowHeight="15" x14ac:dyDescent="0.25"/>
  <cols>
    <col min="1" max="1" width="23.54296875" style="77" customWidth="1"/>
    <col min="2" max="2" width="15.08984375" style="77" customWidth="1"/>
    <col min="3" max="3" width="13.08984375" style="77" customWidth="1"/>
    <col min="4" max="15" width="9.6328125" style="77" customWidth="1"/>
    <col min="16" max="17" width="9.1796875" style="63" customWidth="1"/>
    <col min="18" max="23" width="9.6328125" style="63" customWidth="1"/>
    <col min="24" max="25" width="10.08984375" style="63" customWidth="1"/>
    <col min="26" max="27" width="9.6328125" style="63" customWidth="1"/>
    <col min="28" max="29" width="11.08984375" style="63" customWidth="1"/>
    <col min="30" max="36" width="15.54296875" style="63" customWidth="1"/>
    <col min="37" max="39" width="17.6328125" style="63" customWidth="1"/>
    <col min="40" max="40" width="20.81640625" style="63" customWidth="1"/>
    <col min="41" max="41" width="18" style="63" customWidth="1"/>
    <col min="42" max="42" width="13.81640625" style="63" customWidth="1"/>
    <col min="43" max="16384" width="8.90625" style="63"/>
  </cols>
  <sheetData>
    <row r="1" spans="1:42" ht="7.5" customHeight="1" x14ac:dyDescent="0.25">
      <c r="A1" s="62"/>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row>
    <row r="2" spans="1:42" ht="113.25" customHeight="1" x14ac:dyDescent="0.25">
      <c r="A2" s="111" t="s">
        <v>77</v>
      </c>
      <c r="B2" s="112"/>
      <c r="C2" s="112"/>
      <c r="D2" s="112"/>
      <c r="E2" s="112"/>
      <c r="F2" s="112"/>
      <c r="G2" s="112"/>
      <c r="H2" s="113"/>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row>
    <row r="3" spans="1:42" ht="7.5" customHeight="1" x14ac:dyDescent="0.25">
      <c r="A3" s="62"/>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row>
    <row r="4" spans="1:42" s="64" customFormat="1" ht="15" customHeight="1" x14ac:dyDescent="0.25">
      <c r="A4" s="114" t="s">
        <v>0</v>
      </c>
      <c r="B4" s="117" t="s">
        <v>1</v>
      </c>
      <c r="C4" s="117" t="s">
        <v>2</v>
      </c>
      <c r="D4" s="118" t="s">
        <v>3</v>
      </c>
      <c r="E4" s="119"/>
      <c r="F4" s="119"/>
      <c r="G4" s="119"/>
      <c r="H4" s="119"/>
      <c r="I4" s="119"/>
      <c r="J4" s="119"/>
      <c r="K4" s="119"/>
      <c r="L4" s="119"/>
      <c r="M4" s="119"/>
      <c r="N4" s="119"/>
      <c r="O4" s="119"/>
      <c r="P4" s="119"/>
      <c r="Q4" s="120"/>
      <c r="R4" s="126" t="s">
        <v>4</v>
      </c>
      <c r="S4" s="140"/>
      <c r="T4" s="140"/>
      <c r="U4" s="140"/>
      <c r="V4" s="140"/>
      <c r="W4" s="140"/>
      <c r="X4" s="140"/>
      <c r="Y4" s="140"/>
      <c r="Z4" s="140"/>
      <c r="AA4" s="127"/>
      <c r="AB4" s="128" t="s">
        <v>5</v>
      </c>
      <c r="AC4" s="129"/>
      <c r="AD4" s="132" t="s">
        <v>78</v>
      </c>
      <c r="AE4" s="133"/>
      <c r="AF4" s="133"/>
      <c r="AG4" s="133"/>
      <c r="AH4" s="133"/>
      <c r="AI4" s="133"/>
      <c r="AJ4" s="134"/>
      <c r="AK4" s="135" t="s">
        <v>79</v>
      </c>
      <c r="AL4" s="136"/>
      <c r="AM4" s="136"/>
      <c r="AN4" s="137" t="s">
        <v>80</v>
      </c>
      <c r="AO4" s="114" t="s">
        <v>81</v>
      </c>
      <c r="AP4" s="114" t="s">
        <v>82</v>
      </c>
    </row>
    <row r="5" spans="1:42" s="64" customFormat="1" ht="53.25" customHeight="1" x14ac:dyDescent="0.25">
      <c r="A5" s="115"/>
      <c r="B5" s="115"/>
      <c r="C5" s="115"/>
      <c r="D5" s="121" t="s">
        <v>83</v>
      </c>
      <c r="E5" s="122"/>
      <c r="F5" s="121" t="s">
        <v>84</v>
      </c>
      <c r="G5" s="122"/>
      <c r="H5" s="121" t="s">
        <v>85</v>
      </c>
      <c r="I5" s="122"/>
      <c r="J5" s="121" t="s">
        <v>13</v>
      </c>
      <c r="K5" s="122"/>
      <c r="L5" s="121" t="s">
        <v>86</v>
      </c>
      <c r="M5" s="122"/>
      <c r="N5" s="121" t="s">
        <v>15</v>
      </c>
      <c r="O5" s="122"/>
      <c r="P5" s="118" t="s">
        <v>16</v>
      </c>
      <c r="Q5" s="120"/>
      <c r="R5" s="118" t="s">
        <v>17</v>
      </c>
      <c r="S5" s="127"/>
      <c r="T5" s="126" t="s">
        <v>18</v>
      </c>
      <c r="U5" s="127"/>
      <c r="V5" s="126" t="s">
        <v>19</v>
      </c>
      <c r="W5" s="127"/>
      <c r="X5" s="126" t="s">
        <v>20</v>
      </c>
      <c r="Y5" s="127"/>
      <c r="Z5" s="118" t="s">
        <v>21</v>
      </c>
      <c r="AA5" s="120"/>
      <c r="AB5" s="130"/>
      <c r="AC5" s="131"/>
      <c r="AD5" s="114" t="s">
        <v>87</v>
      </c>
      <c r="AE5" s="114" t="s">
        <v>88</v>
      </c>
      <c r="AF5" s="114" t="s">
        <v>89</v>
      </c>
      <c r="AG5" s="114" t="s">
        <v>90</v>
      </c>
      <c r="AH5" s="114" t="s">
        <v>91</v>
      </c>
      <c r="AI5" s="114" t="s">
        <v>92</v>
      </c>
      <c r="AJ5" s="125" t="s">
        <v>93</v>
      </c>
      <c r="AK5" s="114" t="s">
        <v>94</v>
      </c>
      <c r="AL5" s="114" t="s">
        <v>95</v>
      </c>
      <c r="AM5" s="114" t="s">
        <v>96</v>
      </c>
      <c r="AN5" s="138"/>
      <c r="AO5" s="123"/>
      <c r="AP5" s="123"/>
    </row>
    <row r="6" spans="1:42" ht="57.75" customHeight="1" x14ac:dyDescent="0.25">
      <c r="A6" s="116"/>
      <c r="B6" s="116"/>
      <c r="C6" s="116"/>
      <c r="D6" s="65" t="s">
        <v>32</v>
      </c>
      <c r="E6" s="65" t="s">
        <v>33</v>
      </c>
      <c r="F6" s="65" t="s">
        <v>32</v>
      </c>
      <c r="G6" s="65" t="s">
        <v>33</v>
      </c>
      <c r="H6" s="65" t="s">
        <v>32</v>
      </c>
      <c r="I6" s="65" t="s">
        <v>33</v>
      </c>
      <c r="J6" s="65" t="s">
        <v>32</v>
      </c>
      <c r="K6" s="65" t="s">
        <v>33</v>
      </c>
      <c r="L6" s="65" t="s">
        <v>32</v>
      </c>
      <c r="M6" s="65" t="s">
        <v>33</v>
      </c>
      <c r="N6" s="65" t="s">
        <v>32</v>
      </c>
      <c r="O6" s="65" t="s">
        <v>33</v>
      </c>
      <c r="P6" s="65" t="s">
        <v>32</v>
      </c>
      <c r="Q6" s="65" t="s">
        <v>33</v>
      </c>
      <c r="R6" s="66" t="s">
        <v>32</v>
      </c>
      <c r="S6" s="66" t="s">
        <v>33</v>
      </c>
      <c r="T6" s="66" t="s">
        <v>32</v>
      </c>
      <c r="U6" s="66" t="s">
        <v>33</v>
      </c>
      <c r="V6" s="66" t="s">
        <v>32</v>
      </c>
      <c r="W6" s="66" t="s">
        <v>33</v>
      </c>
      <c r="X6" s="66" t="s">
        <v>32</v>
      </c>
      <c r="Y6" s="66" t="s">
        <v>33</v>
      </c>
      <c r="Z6" s="66" t="s">
        <v>32</v>
      </c>
      <c r="AA6" s="66" t="s">
        <v>33</v>
      </c>
      <c r="AB6" s="67" t="s">
        <v>32</v>
      </c>
      <c r="AC6" s="68" t="s">
        <v>33</v>
      </c>
      <c r="AD6" s="124"/>
      <c r="AE6" s="124"/>
      <c r="AF6" s="124"/>
      <c r="AG6" s="124"/>
      <c r="AH6" s="124"/>
      <c r="AI6" s="124"/>
      <c r="AJ6" s="125"/>
      <c r="AK6" s="124"/>
      <c r="AL6" s="124"/>
      <c r="AM6" s="124"/>
      <c r="AN6" s="139"/>
      <c r="AO6" s="124"/>
      <c r="AP6" s="124"/>
    </row>
    <row r="7" spans="1:42" ht="60" x14ac:dyDescent="0.25">
      <c r="A7" s="69" t="s">
        <v>59</v>
      </c>
      <c r="B7" s="54" t="s">
        <v>34</v>
      </c>
      <c r="C7" s="69" t="s">
        <v>35</v>
      </c>
      <c r="D7" s="38">
        <v>63</v>
      </c>
      <c r="E7" s="38">
        <v>56.5</v>
      </c>
      <c r="F7" s="38">
        <v>250</v>
      </c>
      <c r="G7" s="38">
        <v>226.6</v>
      </c>
      <c r="H7" s="38">
        <v>493</v>
      </c>
      <c r="I7" s="38">
        <v>454.7</v>
      </c>
      <c r="J7" s="38">
        <v>37</v>
      </c>
      <c r="K7" s="38">
        <v>34.700000000000003</v>
      </c>
      <c r="L7" s="38">
        <v>3</v>
      </c>
      <c r="M7" s="38">
        <v>3</v>
      </c>
      <c r="N7" s="38">
        <v>2</v>
      </c>
      <c r="O7" s="38">
        <v>1.2</v>
      </c>
      <c r="P7" s="70">
        <f>SUM(D7,F7,H7,J7,L7,N7)</f>
        <v>848</v>
      </c>
      <c r="Q7" s="70">
        <f>SUM(E7,G7,I7,K7,M7,O7)</f>
        <v>776.7</v>
      </c>
      <c r="R7" s="38">
        <v>10</v>
      </c>
      <c r="S7" s="38">
        <v>10</v>
      </c>
      <c r="T7" s="38">
        <v>0</v>
      </c>
      <c r="U7" s="38">
        <v>0</v>
      </c>
      <c r="V7" s="38">
        <v>0</v>
      </c>
      <c r="W7" s="38">
        <v>0</v>
      </c>
      <c r="X7" s="38">
        <v>3</v>
      </c>
      <c r="Y7" s="38">
        <v>3</v>
      </c>
      <c r="Z7" s="71">
        <f>SUM(R7,T7,V7,X7,)</f>
        <v>13</v>
      </c>
      <c r="AA7" s="71">
        <f>SUM(S7,U7,W7,Y7)</f>
        <v>13</v>
      </c>
      <c r="AB7" s="72">
        <f>P7+Z7</f>
        <v>861</v>
      </c>
      <c r="AC7" s="72">
        <f>Q7+AA7</f>
        <v>789.7</v>
      </c>
      <c r="AD7" s="41">
        <v>1980060.42</v>
      </c>
      <c r="AE7" s="73">
        <v>17521.02</v>
      </c>
      <c r="AF7" s="42">
        <v>0</v>
      </c>
      <c r="AG7" s="42">
        <v>11409.46</v>
      </c>
      <c r="AH7" s="42">
        <v>365394.85</v>
      </c>
      <c r="AI7" s="42">
        <v>151500.68</v>
      </c>
      <c r="AJ7" s="74">
        <f>SUM(AD7:AI7)</f>
        <v>2525886.4300000002</v>
      </c>
      <c r="AK7" s="48">
        <v>13874.37</v>
      </c>
      <c r="AL7" s="48">
        <v>25500</v>
      </c>
      <c r="AM7" s="75">
        <f>SUM(AK7:AL7)</f>
        <v>39374.370000000003</v>
      </c>
      <c r="AN7" s="75">
        <f>SUM(AM7,AJ7)</f>
        <v>2565260.8000000003</v>
      </c>
      <c r="AO7" s="51"/>
      <c r="AP7" s="51"/>
    </row>
    <row r="8" spans="1:42" ht="60" x14ac:dyDescent="0.25">
      <c r="A8" s="69" t="s">
        <v>36</v>
      </c>
      <c r="B8" s="54" t="s">
        <v>37</v>
      </c>
      <c r="C8" s="69" t="s">
        <v>35</v>
      </c>
      <c r="D8" s="38">
        <v>4</v>
      </c>
      <c r="E8" s="38">
        <v>3.74</v>
      </c>
      <c r="F8" s="38">
        <v>34</v>
      </c>
      <c r="G8" s="38">
        <v>32.49</v>
      </c>
      <c r="H8" s="38">
        <v>50</v>
      </c>
      <c r="I8" s="38">
        <v>47.19</v>
      </c>
      <c r="J8" s="38">
        <v>12</v>
      </c>
      <c r="K8" s="38">
        <v>11.7</v>
      </c>
      <c r="L8" s="38">
        <v>4</v>
      </c>
      <c r="M8" s="38">
        <v>3.5</v>
      </c>
      <c r="N8" s="38"/>
      <c r="O8" s="38"/>
      <c r="P8" s="70">
        <f t="shared" ref="P8:Q52" si="0">SUM(D8,F8,H8,J8,L8,N8)</f>
        <v>104</v>
      </c>
      <c r="Q8" s="70">
        <f t="shared" si="0"/>
        <v>98.62</v>
      </c>
      <c r="R8" s="38"/>
      <c r="S8" s="38"/>
      <c r="T8" s="38"/>
      <c r="U8" s="38"/>
      <c r="V8" s="38">
        <v>8</v>
      </c>
      <c r="W8" s="38">
        <v>8</v>
      </c>
      <c r="X8" s="38"/>
      <c r="Y8" s="38"/>
      <c r="Z8" s="71">
        <f t="shared" ref="Z8:Z52" si="1">SUM(R8,T8,V8,X8,)</f>
        <v>8</v>
      </c>
      <c r="AA8" s="71">
        <f t="shared" ref="AA8:AA52" si="2">SUM(S8,U8,W8,Y8)</f>
        <v>8</v>
      </c>
      <c r="AB8" s="72">
        <f t="shared" ref="AB8:AC52" si="3">P8+Z8</f>
        <v>112</v>
      </c>
      <c r="AC8" s="72">
        <f t="shared" si="3"/>
        <v>106.62</v>
      </c>
      <c r="AD8" s="41">
        <v>286944</v>
      </c>
      <c r="AE8" s="73">
        <v>3683.73</v>
      </c>
      <c r="AF8" s="42">
        <v>38117.629999999997</v>
      </c>
      <c r="AG8" s="42"/>
      <c r="AH8" s="42">
        <v>70812.47</v>
      </c>
      <c r="AI8" s="42">
        <v>24298.53</v>
      </c>
      <c r="AJ8" s="74">
        <f t="shared" ref="AJ8:AJ52" si="4">SUM(AD8:AI8)</f>
        <v>423856.36</v>
      </c>
      <c r="AK8" s="48">
        <v>77149.62</v>
      </c>
      <c r="AL8" s="48"/>
      <c r="AM8" s="75">
        <f t="shared" ref="AM8:AM52" si="5">SUM(AK8:AL8)</f>
        <v>77149.62</v>
      </c>
      <c r="AN8" s="75">
        <f t="shared" ref="AN8:AN45" si="6">SUM(AM8,AJ8)</f>
        <v>501005.98</v>
      </c>
      <c r="AO8" s="51"/>
      <c r="AP8" s="76"/>
    </row>
    <row r="9" spans="1:42" ht="60" x14ac:dyDescent="0.25">
      <c r="A9" s="54" t="s">
        <v>38</v>
      </c>
      <c r="B9" s="54" t="s">
        <v>37</v>
      </c>
      <c r="C9" s="54" t="s">
        <v>35</v>
      </c>
      <c r="D9" s="38">
        <v>206</v>
      </c>
      <c r="E9" s="38">
        <v>185.07</v>
      </c>
      <c r="F9" s="38">
        <v>336</v>
      </c>
      <c r="G9" s="38">
        <v>314.85000000000002</v>
      </c>
      <c r="H9" s="38">
        <v>723</v>
      </c>
      <c r="I9" s="38">
        <v>679</v>
      </c>
      <c r="J9" s="38">
        <v>202</v>
      </c>
      <c r="K9" s="38">
        <v>186.09</v>
      </c>
      <c r="L9" s="38">
        <v>46</v>
      </c>
      <c r="M9" s="38">
        <v>42.77</v>
      </c>
      <c r="N9" s="38">
        <v>0</v>
      </c>
      <c r="O9" s="38">
        <v>0</v>
      </c>
      <c r="P9" s="70">
        <f t="shared" si="0"/>
        <v>1513</v>
      </c>
      <c r="Q9" s="70">
        <f t="shared" si="0"/>
        <v>1407.78</v>
      </c>
      <c r="R9" s="38">
        <v>12</v>
      </c>
      <c r="S9" s="38">
        <v>12</v>
      </c>
      <c r="T9" s="38">
        <v>0</v>
      </c>
      <c r="U9" s="38">
        <v>0</v>
      </c>
      <c r="V9" s="38">
        <v>1</v>
      </c>
      <c r="W9" s="38">
        <v>1</v>
      </c>
      <c r="X9" s="38">
        <v>1</v>
      </c>
      <c r="Y9" s="38">
        <v>0.2</v>
      </c>
      <c r="Z9" s="71">
        <f t="shared" si="1"/>
        <v>14</v>
      </c>
      <c r="AA9" s="71">
        <f t="shared" si="2"/>
        <v>13.2</v>
      </c>
      <c r="AB9" s="72">
        <f t="shared" si="3"/>
        <v>1527</v>
      </c>
      <c r="AC9" s="72">
        <f t="shared" si="3"/>
        <v>1420.98</v>
      </c>
      <c r="AD9" s="41">
        <v>4516498.0199999996</v>
      </c>
      <c r="AE9" s="42">
        <v>71594.679999999993</v>
      </c>
      <c r="AF9" s="42">
        <v>167951</v>
      </c>
      <c r="AG9" s="42">
        <v>43567.78</v>
      </c>
      <c r="AH9" s="42">
        <v>1103741.56</v>
      </c>
      <c r="AI9" s="42">
        <v>412638.04</v>
      </c>
      <c r="AJ9" s="74">
        <f t="shared" si="4"/>
        <v>6315991.0799999991</v>
      </c>
      <c r="AK9" s="48">
        <v>41454.54</v>
      </c>
      <c r="AL9" s="48">
        <v>5000</v>
      </c>
      <c r="AM9" s="75">
        <f t="shared" si="5"/>
        <v>46454.54</v>
      </c>
      <c r="AN9" s="75">
        <f t="shared" si="6"/>
        <v>6362445.6199999992</v>
      </c>
      <c r="AO9" s="76"/>
      <c r="AP9" s="76"/>
    </row>
    <row r="10" spans="1:42" ht="60" x14ac:dyDescent="0.25">
      <c r="A10" s="54" t="s">
        <v>60</v>
      </c>
      <c r="B10" s="54" t="s">
        <v>39</v>
      </c>
      <c r="C10" s="54" t="s">
        <v>35</v>
      </c>
      <c r="D10" s="38">
        <v>168</v>
      </c>
      <c r="E10" s="38">
        <v>161.12</v>
      </c>
      <c r="F10" s="38">
        <v>402</v>
      </c>
      <c r="G10" s="38">
        <v>390.54</v>
      </c>
      <c r="H10" s="38">
        <v>1160</v>
      </c>
      <c r="I10" s="38">
        <v>1134.5</v>
      </c>
      <c r="J10" s="38">
        <v>1170</v>
      </c>
      <c r="K10" s="38">
        <v>1128.92</v>
      </c>
      <c r="L10" s="38">
        <v>228</v>
      </c>
      <c r="M10" s="38">
        <v>219.91</v>
      </c>
      <c r="N10" s="38">
        <v>0</v>
      </c>
      <c r="O10" s="38">
        <v>0</v>
      </c>
      <c r="P10" s="70">
        <f t="shared" si="0"/>
        <v>3128</v>
      </c>
      <c r="Q10" s="70">
        <f t="shared" si="0"/>
        <v>3034.99</v>
      </c>
      <c r="R10" s="38">
        <v>78</v>
      </c>
      <c r="S10" s="38">
        <v>78</v>
      </c>
      <c r="T10" s="38">
        <v>12</v>
      </c>
      <c r="U10" s="38">
        <v>12</v>
      </c>
      <c r="V10" s="38">
        <v>75</v>
      </c>
      <c r="W10" s="38">
        <v>75</v>
      </c>
      <c r="X10" s="38">
        <v>68</v>
      </c>
      <c r="Y10" s="38">
        <v>68</v>
      </c>
      <c r="Z10" s="71">
        <f t="shared" si="1"/>
        <v>233</v>
      </c>
      <c r="AA10" s="71">
        <f t="shared" si="2"/>
        <v>233</v>
      </c>
      <c r="AB10" s="72">
        <f t="shared" si="3"/>
        <v>3361</v>
      </c>
      <c r="AC10" s="72">
        <f t="shared" si="3"/>
        <v>3267.99</v>
      </c>
      <c r="AD10" s="41">
        <v>12144500.92</v>
      </c>
      <c r="AE10" s="42">
        <v>288295.38</v>
      </c>
      <c r="AF10" s="42">
        <v>1002390</v>
      </c>
      <c r="AG10" s="42">
        <v>25734.81</v>
      </c>
      <c r="AH10" s="42">
        <v>2293256.5299999998</v>
      </c>
      <c r="AI10" s="42">
        <v>1194165.98</v>
      </c>
      <c r="AJ10" s="74">
        <f t="shared" si="4"/>
        <v>16948343.620000001</v>
      </c>
      <c r="AK10" s="48">
        <v>226739</v>
      </c>
      <c r="AL10" s="48">
        <v>1389758</v>
      </c>
      <c r="AM10" s="75">
        <f t="shared" si="5"/>
        <v>1616497</v>
      </c>
      <c r="AN10" s="75">
        <f t="shared" si="6"/>
        <v>18564840.620000001</v>
      </c>
      <c r="AO10" s="76" t="s">
        <v>71</v>
      </c>
      <c r="AP10" s="76"/>
    </row>
    <row r="11" spans="1:42" ht="60" x14ac:dyDescent="0.25">
      <c r="A11" s="54" t="s">
        <v>74</v>
      </c>
      <c r="B11" s="54" t="s">
        <v>37</v>
      </c>
      <c r="C11" s="54" t="s">
        <v>35</v>
      </c>
      <c r="D11" s="38">
        <v>0</v>
      </c>
      <c r="E11" s="38">
        <v>0</v>
      </c>
      <c r="F11" s="38">
        <v>8</v>
      </c>
      <c r="G11" s="38">
        <v>8</v>
      </c>
      <c r="H11" s="38">
        <v>8</v>
      </c>
      <c r="I11" s="38">
        <v>8</v>
      </c>
      <c r="J11" s="38">
        <v>15</v>
      </c>
      <c r="K11" s="38">
        <v>14.31</v>
      </c>
      <c r="L11" s="38">
        <v>4</v>
      </c>
      <c r="M11" s="38">
        <v>4</v>
      </c>
      <c r="N11" s="38"/>
      <c r="O11" s="38"/>
      <c r="P11" s="70">
        <f t="shared" si="0"/>
        <v>35</v>
      </c>
      <c r="Q11" s="70">
        <f t="shared" si="0"/>
        <v>34.31</v>
      </c>
      <c r="R11" s="38">
        <v>0</v>
      </c>
      <c r="S11" s="38">
        <v>0</v>
      </c>
      <c r="T11" s="38"/>
      <c r="U11" s="38"/>
      <c r="V11" s="38">
        <v>0</v>
      </c>
      <c r="W11" s="38">
        <v>0</v>
      </c>
      <c r="X11" s="38"/>
      <c r="Y11" s="38"/>
      <c r="Z11" s="71">
        <f t="shared" si="1"/>
        <v>0</v>
      </c>
      <c r="AA11" s="71">
        <f t="shared" si="2"/>
        <v>0</v>
      </c>
      <c r="AB11" s="72">
        <f t="shared" si="3"/>
        <v>35</v>
      </c>
      <c r="AC11" s="72">
        <f t="shared" si="3"/>
        <v>34.31</v>
      </c>
      <c r="AD11" s="41">
        <v>143275.79</v>
      </c>
      <c r="AE11" s="42">
        <v>500</v>
      </c>
      <c r="AF11" s="42"/>
      <c r="AG11" s="42"/>
      <c r="AH11" s="42">
        <v>29845.99</v>
      </c>
      <c r="AI11" s="42">
        <v>14054.76</v>
      </c>
      <c r="AJ11" s="74">
        <f t="shared" si="4"/>
        <v>187676.54</v>
      </c>
      <c r="AK11" s="48"/>
      <c r="AL11" s="48"/>
      <c r="AM11" s="75">
        <f t="shared" si="5"/>
        <v>0</v>
      </c>
      <c r="AN11" s="75">
        <f t="shared" si="6"/>
        <v>187676.54</v>
      </c>
      <c r="AO11" s="51" t="s">
        <v>75</v>
      </c>
      <c r="AP11" s="76"/>
    </row>
    <row r="12" spans="1:42" ht="60" x14ac:dyDescent="0.25">
      <c r="A12" s="54" t="s">
        <v>61</v>
      </c>
      <c r="B12" s="54" t="s">
        <v>40</v>
      </c>
      <c r="C12" s="54" t="s">
        <v>35</v>
      </c>
      <c r="D12" s="38">
        <v>522</v>
      </c>
      <c r="E12" s="38">
        <v>448</v>
      </c>
      <c r="F12" s="38">
        <v>265</v>
      </c>
      <c r="G12" s="38">
        <v>250</v>
      </c>
      <c r="H12" s="38">
        <v>135</v>
      </c>
      <c r="I12" s="38">
        <v>131</v>
      </c>
      <c r="J12" s="38">
        <v>31</v>
      </c>
      <c r="K12" s="38">
        <v>30</v>
      </c>
      <c r="L12" s="38">
        <v>4</v>
      </c>
      <c r="M12" s="38">
        <v>4</v>
      </c>
      <c r="N12" s="38"/>
      <c r="O12" s="38"/>
      <c r="P12" s="70">
        <f t="shared" si="0"/>
        <v>957</v>
      </c>
      <c r="Q12" s="70">
        <f t="shared" si="0"/>
        <v>863</v>
      </c>
      <c r="R12" s="38"/>
      <c r="S12" s="38"/>
      <c r="T12" s="38"/>
      <c r="U12" s="38"/>
      <c r="V12" s="38"/>
      <c r="W12" s="38"/>
      <c r="X12" s="38">
        <v>17</v>
      </c>
      <c r="Y12" s="38">
        <v>17</v>
      </c>
      <c r="Z12" s="71">
        <f t="shared" si="1"/>
        <v>17</v>
      </c>
      <c r="AA12" s="71">
        <f t="shared" si="2"/>
        <v>17</v>
      </c>
      <c r="AB12" s="72">
        <f t="shared" si="3"/>
        <v>974</v>
      </c>
      <c r="AC12" s="72">
        <f t="shared" si="3"/>
        <v>880</v>
      </c>
      <c r="AD12" s="41">
        <v>1901195</v>
      </c>
      <c r="AE12" s="42">
        <v>37718</v>
      </c>
      <c r="AF12" s="42">
        <v>3048</v>
      </c>
      <c r="AG12" s="42">
        <v>36319</v>
      </c>
      <c r="AH12" s="42">
        <v>335852</v>
      </c>
      <c r="AI12" s="42">
        <v>133235</v>
      </c>
      <c r="AJ12" s="74">
        <f t="shared" si="4"/>
        <v>2447367</v>
      </c>
      <c r="AK12" s="48"/>
      <c r="AL12" s="48">
        <v>184300</v>
      </c>
      <c r="AM12" s="75">
        <f t="shared" si="5"/>
        <v>184300</v>
      </c>
      <c r="AN12" s="75">
        <f t="shared" si="6"/>
        <v>2631667</v>
      </c>
      <c r="AO12" s="76"/>
      <c r="AP12" s="76"/>
    </row>
    <row r="13" spans="1:42" ht="60" x14ac:dyDescent="0.25">
      <c r="A13" s="54" t="s">
        <v>41</v>
      </c>
      <c r="B13" s="54" t="s">
        <v>37</v>
      </c>
      <c r="C13" s="54" t="s">
        <v>35</v>
      </c>
      <c r="D13" s="38">
        <v>3</v>
      </c>
      <c r="E13" s="38">
        <v>3</v>
      </c>
      <c r="F13" s="38">
        <v>2</v>
      </c>
      <c r="G13" s="38">
        <v>1.65</v>
      </c>
      <c r="H13" s="38">
        <v>6</v>
      </c>
      <c r="I13" s="38">
        <v>5.6</v>
      </c>
      <c r="J13" s="38">
        <v>4</v>
      </c>
      <c r="K13" s="38">
        <v>3.3</v>
      </c>
      <c r="L13" s="38">
        <v>1</v>
      </c>
      <c r="M13" s="38">
        <v>1</v>
      </c>
      <c r="N13" s="38"/>
      <c r="O13" s="38"/>
      <c r="P13" s="70">
        <f t="shared" si="0"/>
        <v>16</v>
      </c>
      <c r="Q13" s="70">
        <f t="shared" si="0"/>
        <v>14.55</v>
      </c>
      <c r="R13" s="38"/>
      <c r="S13" s="38"/>
      <c r="T13" s="38"/>
      <c r="U13" s="38"/>
      <c r="V13" s="38"/>
      <c r="W13" s="38"/>
      <c r="X13" s="38"/>
      <c r="Y13" s="38"/>
      <c r="Z13" s="71">
        <f t="shared" si="1"/>
        <v>0</v>
      </c>
      <c r="AA13" s="71">
        <f t="shared" si="2"/>
        <v>0</v>
      </c>
      <c r="AB13" s="72">
        <f t="shared" si="3"/>
        <v>16</v>
      </c>
      <c r="AC13" s="72">
        <f t="shared" si="3"/>
        <v>14.55</v>
      </c>
      <c r="AD13" s="41">
        <v>55658.32</v>
      </c>
      <c r="AE13" s="42"/>
      <c r="AF13" s="42">
        <v>9098</v>
      </c>
      <c r="AG13" s="42"/>
      <c r="AH13" s="42">
        <v>12270.92</v>
      </c>
      <c r="AI13" s="42">
        <v>6176.69</v>
      </c>
      <c r="AJ13" s="74">
        <f t="shared" si="4"/>
        <v>83203.930000000008</v>
      </c>
      <c r="AK13" s="48"/>
      <c r="AL13" s="48"/>
      <c r="AM13" s="75">
        <f t="shared" si="5"/>
        <v>0</v>
      </c>
      <c r="AN13" s="75">
        <f t="shared" si="6"/>
        <v>83203.930000000008</v>
      </c>
      <c r="AO13" s="76"/>
      <c r="AP13" s="76"/>
    </row>
    <row r="14" spans="1:42" ht="60" x14ac:dyDescent="0.25">
      <c r="A14" s="54" t="s">
        <v>42</v>
      </c>
      <c r="B14" s="54" t="s">
        <v>37</v>
      </c>
      <c r="C14" s="54" t="s">
        <v>35</v>
      </c>
      <c r="D14" s="38">
        <v>436</v>
      </c>
      <c r="E14" s="38">
        <v>406.97</v>
      </c>
      <c r="F14" s="38">
        <v>625</v>
      </c>
      <c r="G14" s="38">
        <v>613.03</v>
      </c>
      <c r="H14" s="38">
        <v>331</v>
      </c>
      <c r="I14" s="38">
        <v>325.23</v>
      </c>
      <c r="J14" s="38">
        <v>24</v>
      </c>
      <c r="K14" s="38">
        <v>24</v>
      </c>
      <c r="L14" s="38">
        <v>7</v>
      </c>
      <c r="M14" s="38">
        <v>7</v>
      </c>
      <c r="N14" s="38">
        <v>0</v>
      </c>
      <c r="O14" s="38">
        <v>0</v>
      </c>
      <c r="P14" s="70">
        <f t="shared" si="0"/>
        <v>1423</v>
      </c>
      <c r="Q14" s="70">
        <f t="shared" si="0"/>
        <v>1376.23</v>
      </c>
      <c r="R14" s="38">
        <v>55</v>
      </c>
      <c r="S14" s="38">
        <v>46.2</v>
      </c>
      <c r="T14" s="38">
        <v>0</v>
      </c>
      <c r="U14" s="38">
        <v>0</v>
      </c>
      <c r="V14" s="38">
        <v>91</v>
      </c>
      <c r="W14" s="38">
        <v>44.3</v>
      </c>
      <c r="X14" s="38">
        <v>0</v>
      </c>
      <c r="Y14" s="38">
        <v>0</v>
      </c>
      <c r="Z14" s="71">
        <f t="shared" si="1"/>
        <v>146</v>
      </c>
      <c r="AA14" s="71">
        <f t="shared" si="2"/>
        <v>90.5</v>
      </c>
      <c r="AB14" s="72">
        <f t="shared" si="3"/>
        <v>1569</v>
      </c>
      <c r="AC14" s="72">
        <f t="shared" si="3"/>
        <v>1466.73</v>
      </c>
      <c r="AD14" s="41">
        <v>3455265.95</v>
      </c>
      <c r="AE14" s="42">
        <v>178854.99</v>
      </c>
      <c r="AF14" s="42">
        <v>0</v>
      </c>
      <c r="AG14" s="42">
        <v>32852.42</v>
      </c>
      <c r="AH14" s="42">
        <v>472344.37</v>
      </c>
      <c r="AI14" s="42">
        <v>288131.15999999997</v>
      </c>
      <c r="AJ14" s="74">
        <f t="shared" si="4"/>
        <v>4427448.8900000006</v>
      </c>
      <c r="AK14" s="48">
        <v>474238.37</v>
      </c>
      <c r="AL14" s="48">
        <v>0</v>
      </c>
      <c r="AM14" s="75">
        <f t="shared" si="5"/>
        <v>474238.37</v>
      </c>
      <c r="AN14" s="75">
        <f t="shared" si="6"/>
        <v>4901687.2600000007</v>
      </c>
      <c r="AO14" s="76"/>
      <c r="AP14" s="76"/>
    </row>
    <row r="15" spans="1:42" ht="60" x14ac:dyDescent="0.25">
      <c r="A15" s="54" t="s">
        <v>63</v>
      </c>
      <c r="B15" s="54" t="s">
        <v>37</v>
      </c>
      <c r="C15" s="54" t="s">
        <v>35</v>
      </c>
      <c r="D15" s="38">
        <v>16</v>
      </c>
      <c r="E15" s="38">
        <v>13.53</v>
      </c>
      <c r="F15" s="38">
        <v>30</v>
      </c>
      <c r="G15" s="38">
        <v>28.29</v>
      </c>
      <c r="H15" s="38">
        <v>75</v>
      </c>
      <c r="I15" s="38">
        <v>71.02</v>
      </c>
      <c r="J15" s="38">
        <v>17</v>
      </c>
      <c r="K15" s="38">
        <v>16.91</v>
      </c>
      <c r="L15" s="38">
        <v>3</v>
      </c>
      <c r="M15" s="38">
        <v>2.95</v>
      </c>
      <c r="N15" s="38">
        <v>0</v>
      </c>
      <c r="O15" s="38">
        <v>0</v>
      </c>
      <c r="P15" s="70">
        <f t="shared" si="0"/>
        <v>141</v>
      </c>
      <c r="Q15" s="70">
        <f t="shared" si="0"/>
        <v>132.69999999999999</v>
      </c>
      <c r="R15" s="38">
        <v>1</v>
      </c>
      <c r="S15" s="38">
        <v>1</v>
      </c>
      <c r="T15" s="38"/>
      <c r="U15" s="38"/>
      <c r="V15" s="38">
        <v>2</v>
      </c>
      <c r="W15" s="38">
        <v>2</v>
      </c>
      <c r="X15" s="38"/>
      <c r="Y15" s="38"/>
      <c r="Z15" s="71">
        <f t="shared" si="1"/>
        <v>3</v>
      </c>
      <c r="AA15" s="71">
        <f t="shared" si="2"/>
        <v>3</v>
      </c>
      <c r="AB15" s="72">
        <f t="shared" si="3"/>
        <v>144</v>
      </c>
      <c r="AC15" s="72">
        <f t="shared" si="3"/>
        <v>135.69999999999999</v>
      </c>
      <c r="AD15" s="41">
        <v>377424.4</v>
      </c>
      <c r="AE15" s="42">
        <v>3100.62</v>
      </c>
      <c r="AF15" s="42">
        <v>25311.71</v>
      </c>
      <c r="AG15" s="42"/>
      <c r="AH15" s="42">
        <v>90945.94</v>
      </c>
      <c r="AI15" s="42">
        <v>30686.15</v>
      </c>
      <c r="AJ15" s="74">
        <f t="shared" si="4"/>
        <v>527468.82000000007</v>
      </c>
      <c r="AK15" s="48">
        <v>12732.82</v>
      </c>
      <c r="AL15" s="48"/>
      <c r="AM15" s="75">
        <f t="shared" si="5"/>
        <v>12732.82</v>
      </c>
      <c r="AN15" s="75">
        <f t="shared" si="6"/>
        <v>540201.64</v>
      </c>
      <c r="AO15" s="76" t="s">
        <v>97</v>
      </c>
      <c r="AP15" s="76"/>
    </row>
    <row r="16" spans="1:42" ht="60" x14ac:dyDescent="0.25">
      <c r="A16" s="54" t="s">
        <v>43</v>
      </c>
      <c r="B16" s="54" t="s">
        <v>37</v>
      </c>
      <c r="C16" s="54" t="s">
        <v>35</v>
      </c>
      <c r="D16" s="38">
        <v>37</v>
      </c>
      <c r="E16" s="38">
        <v>35.020000000000003</v>
      </c>
      <c r="F16" s="38">
        <v>32</v>
      </c>
      <c r="G16" s="38">
        <v>29.99</v>
      </c>
      <c r="H16" s="38">
        <v>133</v>
      </c>
      <c r="I16" s="38">
        <v>125.05</v>
      </c>
      <c r="J16" s="38">
        <v>28</v>
      </c>
      <c r="K16" s="38">
        <v>26.51</v>
      </c>
      <c r="L16" s="38">
        <v>3</v>
      </c>
      <c r="M16" s="38">
        <v>3</v>
      </c>
      <c r="N16" s="38"/>
      <c r="O16" s="38"/>
      <c r="P16" s="70">
        <f t="shared" si="0"/>
        <v>233</v>
      </c>
      <c r="Q16" s="70">
        <f t="shared" si="0"/>
        <v>219.57</v>
      </c>
      <c r="R16" s="38">
        <v>3</v>
      </c>
      <c r="S16" s="38">
        <v>2</v>
      </c>
      <c r="T16" s="38"/>
      <c r="U16" s="38"/>
      <c r="V16" s="38">
        <v>7</v>
      </c>
      <c r="W16" s="38">
        <v>7</v>
      </c>
      <c r="X16" s="38"/>
      <c r="Y16" s="38"/>
      <c r="Z16" s="71">
        <f t="shared" si="1"/>
        <v>10</v>
      </c>
      <c r="AA16" s="71">
        <f t="shared" si="2"/>
        <v>9</v>
      </c>
      <c r="AB16" s="72">
        <f t="shared" si="3"/>
        <v>243</v>
      </c>
      <c r="AC16" s="72">
        <f t="shared" si="3"/>
        <v>228.57</v>
      </c>
      <c r="AD16" s="41">
        <v>664593.68999999994</v>
      </c>
      <c r="AE16" s="42">
        <v>9671.19</v>
      </c>
      <c r="AF16" s="42">
        <v>54247.31</v>
      </c>
      <c r="AG16" s="42">
        <v>3776.75</v>
      </c>
      <c r="AH16" s="42">
        <v>157415.23000000001</v>
      </c>
      <c r="AI16" s="42">
        <v>48902.48</v>
      </c>
      <c r="AJ16" s="74">
        <f t="shared" si="4"/>
        <v>938606.64999999991</v>
      </c>
      <c r="AK16" s="48">
        <v>78266.880000000005</v>
      </c>
      <c r="AL16" s="48"/>
      <c r="AM16" s="75">
        <f t="shared" si="5"/>
        <v>78266.880000000005</v>
      </c>
      <c r="AN16" s="75">
        <f t="shared" si="6"/>
        <v>1016873.5299999999</v>
      </c>
      <c r="AO16" s="76" t="s">
        <v>98</v>
      </c>
      <c r="AP16" s="76"/>
    </row>
    <row r="17" spans="1:42" ht="60" x14ac:dyDescent="0.25">
      <c r="A17" s="54" t="s">
        <v>64</v>
      </c>
      <c r="B17" s="54" t="s">
        <v>37</v>
      </c>
      <c r="C17" s="54" t="s">
        <v>35</v>
      </c>
      <c r="D17" s="38">
        <v>21</v>
      </c>
      <c r="E17" s="38">
        <v>18</v>
      </c>
      <c r="F17" s="38">
        <v>28</v>
      </c>
      <c r="G17" s="38">
        <v>24</v>
      </c>
      <c r="H17" s="38">
        <v>18</v>
      </c>
      <c r="I17" s="38">
        <v>18</v>
      </c>
      <c r="J17" s="38">
        <v>5</v>
      </c>
      <c r="K17" s="38">
        <v>5</v>
      </c>
      <c r="L17" s="38"/>
      <c r="M17" s="38"/>
      <c r="N17" s="38">
        <v>3</v>
      </c>
      <c r="O17" s="38">
        <v>0.14000000000000001</v>
      </c>
      <c r="P17" s="70">
        <f t="shared" si="0"/>
        <v>75</v>
      </c>
      <c r="Q17" s="70">
        <f t="shared" si="0"/>
        <v>65.14</v>
      </c>
      <c r="R17" s="38">
        <v>0</v>
      </c>
      <c r="S17" s="38">
        <v>0</v>
      </c>
      <c r="T17" s="38"/>
      <c r="U17" s="38"/>
      <c r="V17" s="38"/>
      <c r="W17" s="38"/>
      <c r="X17" s="38"/>
      <c r="Y17" s="38"/>
      <c r="Z17" s="71">
        <f t="shared" si="1"/>
        <v>0</v>
      </c>
      <c r="AA17" s="71">
        <f t="shared" si="2"/>
        <v>0</v>
      </c>
      <c r="AB17" s="72">
        <f t="shared" si="3"/>
        <v>75</v>
      </c>
      <c r="AC17" s="72">
        <f t="shared" si="3"/>
        <v>65.14</v>
      </c>
      <c r="AD17" s="41">
        <v>225952</v>
      </c>
      <c r="AE17" s="42">
        <v>16572</v>
      </c>
      <c r="AF17" s="42">
        <v>0</v>
      </c>
      <c r="AG17" s="42">
        <v>0</v>
      </c>
      <c r="AH17" s="42">
        <v>62024</v>
      </c>
      <c r="AI17" s="42">
        <v>20869</v>
      </c>
      <c r="AJ17" s="74">
        <f t="shared" si="4"/>
        <v>325417</v>
      </c>
      <c r="AK17" s="48">
        <v>0</v>
      </c>
      <c r="AL17" s="48"/>
      <c r="AM17" s="75">
        <f t="shared" si="5"/>
        <v>0</v>
      </c>
      <c r="AN17" s="75">
        <f t="shared" si="6"/>
        <v>325417</v>
      </c>
      <c r="AO17" s="76"/>
      <c r="AP17" s="76"/>
    </row>
    <row r="18" spans="1:42" ht="60" x14ac:dyDescent="0.25">
      <c r="A18" s="54" t="s">
        <v>44</v>
      </c>
      <c r="B18" s="54" t="s">
        <v>37</v>
      </c>
      <c r="C18" s="54" t="s">
        <v>35</v>
      </c>
      <c r="D18" s="38">
        <v>8</v>
      </c>
      <c r="E18" s="38">
        <v>6.38</v>
      </c>
      <c r="F18" s="38">
        <v>33</v>
      </c>
      <c r="G18" s="38">
        <v>28.53</v>
      </c>
      <c r="H18" s="38">
        <v>143</v>
      </c>
      <c r="I18" s="38">
        <v>125.9</v>
      </c>
      <c r="J18" s="38">
        <v>71</v>
      </c>
      <c r="K18" s="38">
        <v>64.209999999999994</v>
      </c>
      <c r="L18" s="38">
        <v>33</v>
      </c>
      <c r="M18" s="38">
        <v>31.64</v>
      </c>
      <c r="N18" s="38"/>
      <c r="O18" s="38"/>
      <c r="P18" s="70">
        <f t="shared" si="0"/>
        <v>288</v>
      </c>
      <c r="Q18" s="70">
        <f t="shared" si="0"/>
        <v>256.65999999999997</v>
      </c>
      <c r="R18" s="38">
        <v>6</v>
      </c>
      <c r="S18" s="38">
        <v>6</v>
      </c>
      <c r="T18" s="38"/>
      <c r="U18" s="38"/>
      <c r="V18" s="38">
        <v>5</v>
      </c>
      <c r="W18" s="38">
        <v>5</v>
      </c>
      <c r="X18" s="38"/>
      <c r="Y18" s="38"/>
      <c r="Z18" s="71">
        <f t="shared" si="1"/>
        <v>11</v>
      </c>
      <c r="AA18" s="71">
        <f t="shared" si="2"/>
        <v>11</v>
      </c>
      <c r="AB18" s="72">
        <f t="shared" si="3"/>
        <v>299</v>
      </c>
      <c r="AC18" s="72">
        <f t="shared" si="3"/>
        <v>267.65999999999997</v>
      </c>
      <c r="AD18" s="41">
        <v>781764.39</v>
      </c>
      <c r="AE18" s="42">
        <v>2378</v>
      </c>
      <c r="AF18" s="42">
        <v>123901.89</v>
      </c>
      <c r="AG18" s="42">
        <v>167.09</v>
      </c>
      <c r="AH18" s="42">
        <v>152871.09</v>
      </c>
      <c r="AI18" s="42">
        <v>84732.2</v>
      </c>
      <c r="AJ18" s="74">
        <f t="shared" si="4"/>
        <v>1145814.6599999999</v>
      </c>
      <c r="AK18" s="48">
        <v>69251.64</v>
      </c>
      <c r="AL18" s="48"/>
      <c r="AM18" s="75">
        <f t="shared" si="5"/>
        <v>69251.64</v>
      </c>
      <c r="AN18" s="75">
        <f t="shared" si="6"/>
        <v>1215066.2999999998</v>
      </c>
      <c r="AO18" s="76"/>
      <c r="AP18" s="76"/>
    </row>
    <row r="19" spans="1:42" ht="60" x14ac:dyDescent="0.25">
      <c r="A19" s="54" t="s">
        <v>45</v>
      </c>
      <c r="B19" s="54" t="s">
        <v>47</v>
      </c>
      <c r="C19" s="54" t="s">
        <v>35</v>
      </c>
      <c r="D19" s="38">
        <v>544</v>
      </c>
      <c r="E19" s="38">
        <v>504.97179999999997</v>
      </c>
      <c r="F19" s="38">
        <v>253</v>
      </c>
      <c r="G19" s="38">
        <v>238.18129999999999</v>
      </c>
      <c r="H19" s="38">
        <v>680</v>
      </c>
      <c r="I19" s="38">
        <v>652.88210000000004</v>
      </c>
      <c r="J19" s="38">
        <v>83</v>
      </c>
      <c r="K19" s="38">
        <v>82.837800000000001</v>
      </c>
      <c r="L19" s="38">
        <v>7</v>
      </c>
      <c r="M19" s="38">
        <v>6.7838000000000003</v>
      </c>
      <c r="N19" s="38"/>
      <c r="O19" s="38"/>
      <c r="P19" s="70">
        <f t="shared" si="0"/>
        <v>1567</v>
      </c>
      <c r="Q19" s="70">
        <f t="shared" si="0"/>
        <v>1485.6568</v>
      </c>
      <c r="R19" s="38">
        <v>96</v>
      </c>
      <c r="S19" s="38">
        <v>96</v>
      </c>
      <c r="T19" s="38"/>
      <c r="U19" s="38"/>
      <c r="V19" s="38">
        <v>17</v>
      </c>
      <c r="W19" s="38">
        <v>17</v>
      </c>
      <c r="X19" s="38">
        <v>0</v>
      </c>
      <c r="Y19" s="38">
        <v>0</v>
      </c>
      <c r="Z19" s="71">
        <f t="shared" si="1"/>
        <v>113</v>
      </c>
      <c r="AA19" s="71">
        <f t="shared" si="2"/>
        <v>113</v>
      </c>
      <c r="AB19" s="72">
        <f t="shared" si="3"/>
        <v>1680</v>
      </c>
      <c r="AC19" s="72">
        <f t="shared" si="3"/>
        <v>1598.6568</v>
      </c>
      <c r="AD19" s="41">
        <v>3866179.62</v>
      </c>
      <c r="AE19" s="42">
        <v>10593.82</v>
      </c>
      <c r="AF19" s="42">
        <v>0</v>
      </c>
      <c r="AG19" s="42">
        <v>10.08</v>
      </c>
      <c r="AH19" s="42">
        <v>735997.46</v>
      </c>
      <c r="AI19" s="42">
        <v>307046.28000000003</v>
      </c>
      <c r="AJ19" s="74">
        <f t="shared" si="4"/>
        <v>4919827.2600000007</v>
      </c>
      <c r="AK19" s="48">
        <v>646031.96</v>
      </c>
      <c r="AL19" s="48">
        <v>0</v>
      </c>
      <c r="AM19" s="75">
        <f t="shared" si="5"/>
        <v>646031.96</v>
      </c>
      <c r="AN19" s="75">
        <f t="shared" si="6"/>
        <v>5565859.2200000007</v>
      </c>
      <c r="AO19" s="76"/>
      <c r="AP19" s="76"/>
    </row>
    <row r="20" spans="1:42" ht="60" x14ac:dyDescent="0.25">
      <c r="A20" s="54" t="s">
        <v>46</v>
      </c>
      <c r="B20" s="54" t="s">
        <v>37</v>
      </c>
      <c r="C20" s="54" t="s">
        <v>35</v>
      </c>
      <c r="D20" s="38">
        <v>339</v>
      </c>
      <c r="E20" s="38">
        <v>320.5</v>
      </c>
      <c r="F20" s="38">
        <v>476</v>
      </c>
      <c r="G20" s="38">
        <v>452.9</v>
      </c>
      <c r="H20" s="38">
        <v>1398</v>
      </c>
      <c r="I20" s="38">
        <v>1375.5</v>
      </c>
      <c r="J20" s="38">
        <v>174</v>
      </c>
      <c r="K20" s="38">
        <v>168.2</v>
      </c>
      <c r="L20" s="38">
        <v>104</v>
      </c>
      <c r="M20" s="38">
        <v>100.2</v>
      </c>
      <c r="N20" s="38">
        <v>61</v>
      </c>
      <c r="O20" s="38">
        <v>51.4</v>
      </c>
      <c r="P20" s="70">
        <f t="shared" si="0"/>
        <v>2552</v>
      </c>
      <c r="Q20" s="70">
        <f t="shared" si="0"/>
        <v>2468.6999999999998</v>
      </c>
      <c r="R20" s="38">
        <v>16</v>
      </c>
      <c r="S20" s="38">
        <v>16</v>
      </c>
      <c r="T20" s="38">
        <v>18</v>
      </c>
      <c r="U20" s="38">
        <v>18</v>
      </c>
      <c r="V20" s="38">
        <v>3</v>
      </c>
      <c r="W20" s="38">
        <v>3</v>
      </c>
      <c r="X20" s="38">
        <v>0</v>
      </c>
      <c r="Y20" s="38">
        <v>0</v>
      </c>
      <c r="Z20" s="71">
        <f t="shared" si="1"/>
        <v>37</v>
      </c>
      <c r="AA20" s="71">
        <f t="shared" si="2"/>
        <v>37</v>
      </c>
      <c r="AB20" s="72">
        <f t="shared" si="3"/>
        <v>2589</v>
      </c>
      <c r="AC20" s="72">
        <f t="shared" si="3"/>
        <v>2505.6999999999998</v>
      </c>
      <c r="AD20" s="41">
        <v>6962954</v>
      </c>
      <c r="AE20" s="42">
        <v>496239</v>
      </c>
      <c r="AF20" s="42">
        <v>0</v>
      </c>
      <c r="AG20" s="42">
        <v>27550</v>
      </c>
      <c r="AH20" s="42">
        <v>848884</v>
      </c>
      <c r="AI20" s="42">
        <v>636811</v>
      </c>
      <c r="AJ20" s="74">
        <f t="shared" si="4"/>
        <v>8972438</v>
      </c>
      <c r="AK20" s="48">
        <v>667090</v>
      </c>
      <c r="AL20" s="48">
        <v>7663</v>
      </c>
      <c r="AM20" s="75">
        <f t="shared" si="5"/>
        <v>674753</v>
      </c>
      <c r="AN20" s="75">
        <f t="shared" si="6"/>
        <v>9647191</v>
      </c>
      <c r="AO20" s="76"/>
      <c r="AP20" s="76"/>
    </row>
    <row r="21" spans="1:42" ht="60" x14ac:dyDescent="0.25">
      <c r="A21" s="54" t="s">
        <v>47</v>
      </c>
      <c r="B21" s="54" t="s">
        <v>40</v>
      </c>
      <c r="C21" s="54" t="s">
        <v>35</v>
      </c>
      <c r="D21" s="38">
        <v>5</v>
      </c>
      <c r="E21" s="38">
        <v>3.83</v>
      </c>
      <c r="F21" s="38">
        <v>22</v>
      </c>
      <c r="G21" s="38">
        <v>21.76</v>
      </c>
      <c r="H21" s="38">
        <v>35</v>
      </c>
      <c r="I21" s="38">
        <v>34.01</v>
      </c>
      <c r="J21" s="38">
        <v>20</v>
      </c>
      <c r="K21" s="38">
        <v>18.07</v>
      </c>
      <c r="L21" s="38">
        <v>0</v>
      </c>
      <c r="M21" s="38">
        <v>0</v>
      </c>
      <c r="N21" s="38"/>
      <c r="O21" s="38"/>
      <c r="P21" s="70">
        <f t="shared" si="0"/>
        <v>82</v>
      </c>
      <c r="Q21" s="70">
        <f t="shared" si="0"/>
        <v>77.67</v>
      </c>
      <c r="R21" s="38"/>
      <c r="S21" s="38"/>
      <c r="T21" s="38"/>
      <c r="U21" s="38"/>
      <c r="V21" s="38"/>
      <c r="W21" s="38"/>
      <c r="X21" s="38"/>
      <c r="Y21" s="38"/>
      <c r="Z21" s="71">
        <f t="shared" si="1"/>
        <v>0</v>
      </c>
      <c r="AA21" s="71">
        <f t="shared" si="2"/>
        <v>0</v>
      </c>
      <c r="AB21" s="72">
        <f t="shared" si="3"/>
        <v>82</v>
      </c>
      <c r="AC21" s="72">
        <f t="shared" si="3"/>
        <v>77.67</v>
      </c>
      <c r="AD21" s="41">
        <v>253779.72</v>
      </c>
      <c r="AE21" s="42">
        <v>146.25</v>
      </c>
      <c r="AF21" s="42">
        <v>28370</v>
      </c>
      <c r="AG21" s="42">
        <v>208.73</v>
      </c>
      <c r="AH21" s="42">
        <v>47548.99</v>
      </c>
      <c r="AI21" s="42">
        <v>24605.79</v>
      </c>
      <c r="AJ21" s="74">
        <f t="shared" si="4"/>
        <v>354659.47999999992</v>
      </c>
      <c r="AK21" s="48"/>
      <c r="AL21" s="48">
        <v>15936</v>
      </c>
      <c r="AM21" s="75">
        <f t="shared" si="5"/>
        <v>15936</v>
      </c>
      <c r="AN21" s="75">
        <f t="shared" si="6"/>
        <v>370595.47999999992</v>
      </c>
      <c r="AO21" s="76"/>
      <c r="AP21" s="76"/>
    </row>
    <row r="22" spans="1:42" ht="60" x14ac:dyDescent="0.25">
      <c r="A22" s="54" t="s">
        <v>48</v>
      </c>
      <c r="B22" s="54" t="s">
        <v>37</v>
      </c>
      <c r="C22" s="54" t="s">
        <v>35</v>
      </c>
      <c r="D22" s="38">
        <v>263</v>
      </c>
      <c r="E22" s="38">
        <v>237</v>
      </c>
      <c r="F22" s="38">
        <v>434</v>
      </c>
      <c r="G22" s="38">
        <v>407.9</v>
      </c>
      <c r="H22" s="38">
        <v>1156</v>
      </c>
      <c r="I22" s="38">
        <v>1108.4000000000001</v>
      </c>
      <c r="J22" s="38">
        <v>370</v>
      </c>
      <c r="K22" s="38">
        <v>357.1</v>
      </c>
      <c r="L22" s="38">
        <v>22</v>
      </c>
      <c r="M22" s="38">
        <v>21.5</v>
      </c>
      <c r="N22" s="38">
        <v>289</v>
      </c>
      <c r="O22" s="38">
        <v>283.5</v>
      </c>
      <c r="P22" s="70">
        <f t="shared" si="0"/>
        <v>2534</v>
      </c>
      <c r="Q22" s="70">
        <f t="shared" si="0"/>
        <v>2415.4</v>
      </c>
      <c r="R22" s="38">
        <v>9</v>
      </c>
      <c r="S22" s="38">
        <v>8.6999999999999993</v>
      </c>
      <c r="T22" s="38"/>
      <c r="U22" s="38"/>
      <c r="V22" s="38">
        <v>2</v>
      </c>
      <c r="W22" s="38">
        <v>1.7</v>
      </c>
      <c r="X22" s="38"/>
      <c r="Y22" s="38"/>
      <c r="Z22" s="71">
        <f t="shared" si="1"/>
        <v>11</v>
      </c>
      <c r="AA22" s="71">
        <f t="shared" si="2"/>
        <v>10.399999999999999</v>
      </c>
      <c r="AB22" s="72">
        <f t="shared" si="3"/>
        <v>2545</v>
      </c>
      <c r="AC22" s="72">
        <f t="shared" si="3"/>
        <v>2425.8000000000002</v>
      </c>
      <c r="AD22" s="41">
        <v>6609199.1699999999</v>
      </c>
      <c r="AE22" s="42">
        <v>183654.46</v>
      </c>
      <c r="AF22" s="42">
        <v>16222.28</v>
      </c>
      <c r="AG22" s="42">
        <v>23546.67</v>
      </c>
      <c r="AH22" s="42">
        <v>1649460.49</v>
      </c>
      <c r="AI22" s="42">
        <v>539248.97</v>
      </c>
      <c r="AJ22" s="74">
        <f t="shared" si="4"/>
        <v>9021332.040000001</v>
      </c>
      <c r="AK22" s="48">
        <v>157402.72</v>
      </c>
      <c r="AL22" s="48"/>
      <c r="AM22" s="75">
        <f t="shared" si="5"/>
        <v>157402.72</v>
      </c>
      <c r="AN22" s="75">
        <f t="shared" si="6"/>
        <v>9178734.7600000016</v>
      </c>
      <c r="AO22" s="76"/>
      <c r="AP22" s="76"/>
    </row>
    <row r="23" spans="1:42" ht="60" x14ac:dyDescent="0.25">
      <c r="A23" s="54" t="s">
        <v>49</v>
      </c>
      <c r="B23" s="54" t="s">
        <v>37</v>
      </c>
      <c r="C23" s="54" t="s">
        <v>35</v>
      </c>
      <c r="D23" s="38">
        <v>0</v>
      </c>
      <c r="E23" s="38">
        <v>0</v>
      </c>
      <c r="F23" s="38">
        <v>0</v>
      </c>
      <c r="G23" s="38">
        <v>0</v>
      </c>
      <c r="H23" s="38">
        <v>13</v>
      </c>
      <c r="I23" s="38">
        <v>12.61</v>
      </c>
      <c r="J23" s="38">
        <v>3</v>
      </c>
      <c r="K23" s="38">
        <v>2.31</v>
      </c>
      <c r="L23" s="38">
        <v>2</v>
      </c>
      <c r="M23" s="38">
        <v>1.6</v>
      </c>
      <c r="N23" s="38">
        <v>0</v>
      </c>
      <c r="O23" s="38">
        <v>0</v>
      </c>
      <c r="P23" s="70">
        <f t="shared" si="0"/>
        <v>18</v>
      </c>
      <c r="Q23" s="70">
        <f t="shared" si="0"/>
        <v>16.52</v>
      </c>
      <c r="R23" s="38">
        <v>1</v>
      </c>
      <c r="S23" s="38">
        <v>1</v>
      </c>
      <c r="T23" s="38">
        <v>0</v>
      </c>
      <c r="U23" s="38">
        <v>0</v>
      </c>
      <c r="V23" s="38">
        <v>0</v>
      </c>
      <c r="W23" s="38">
        <v>0</v>
      </c>
      <c r="X23" s="38">
        <v>2</v>
      </c>
      <c r="Y23" s="38">
        <v>2</v>
      </c>
      <c r="Z23" s="71">
        <f t="shared" si="1"/>
        <v>3</v>
      </c>
      <c r="AA23" s="71">
        <f t="shared" si="2"/>
        <v>3</v>
      </c>
      <c r="AB23" s="72">
        <f t="shared" si="3"/>
        <v>21</v>
      </c>
      <c r="AC23" s="72">
        <f t="shared" si="3"/>
        <v>19.52</v>
      </c>
      <c r="AD23" s="41">
        <v>57612</v>
      </c>
      <c r="AE23" s="42">
        <v>0</v>
      </c>
      <c r="AF23" s="42">
        <v>0</v>
      </c>
      <c r="AG23" s="42">
        <v>0</v>
      </c>
      <c r="AH23" s="42">
        <v>4850</v>
      </c>
      <c r="AI23" s="42">
        <v>8788</v>
      </c>
      <c r="AJ23" s="74">
        <f t="shared" si="4"/>
        <v>71250</v>
      </c>
      <c r="AK23" s="48">
        <v>2003</v>
      </c>
      <c r="AL23" s="48">
        <v>5150.12</v>
      </c>
      <c r="AM23" s="75">
        <f t="shared" si="5"/>
        <v>7153.12</v>
      </c>
      <c r="AN23" s="75">
        <f t="shared" si="6"/>
        <v>78403.12</v>
      </c>
      <c r="AO23" s="76"/>
      <c r="AP23" s="76"/>
    </row>
    <row r="24" spans="1:42" ht="60" x14ac:dyDescent="0.25">
      <c r="A24" s="54" t="s">
        <v>50</v>
      </c>
      <c r="B24" s="54" t="s">
        <v>37</v>
      </c>
      <c r="C24" s="54" t="s">
        <v>35</v>
      </c>
      <c r="D24" s="38">
        <v>133</v>
      </c>
      <c r="E24" s="38">
        <v>128.85</v>
      </c>
      <c r="F24" s="38">
        <v>262</v>
      </c>
      <c r="G24" s="38">
        <v>248.71</v>
      </c>
      <c r="H24" s="38">
        <v>1046</v>
      </c>
      <c r="I24" s="38">
        <v>1024.97</v>
      </c>
      <c r="J24" s="38">
        <v>340</v>
      </c>
      <c r="K24" s="38">
        <v>330.84</v>
      </c>
      <c r="L24" s="38">
        <v>31</v>
      </c>
      <c r="M24" s="38">
        <v>28.48</v>
      </c>
      <c r="N24" s="38">
        <v>40</v>
      </c>
      <c r="O24" s="38">
        <v>38.200000000000003</v>
      </c>
      <c r="P24" s="70">
        <f t="shared" si="0"/>
        <v>1852</v>
      </c>
      <c r="Q24" s="70">
        <f t="shared" si="0"/>
        <v>1800.05</v>
      </c>
      <c r="R24" s="38">
        <v>13</v>
      </c>
      <c r="S24" s="38">
        <v>13</v>
      </c>
      <c r="T24" s="38">
        <v>0</v>
      </c>
      <c r="U24" s="38">
        <v>0</v>
      </c>
      <c r="V24" s="38">
        <v>69</v>
      </c>
      <c r="W24" s="38">
        <v>69</v>
      </c>
      <c r="X24" s="38">
        <v>0</v>
      </c>
      <c r="Y24" s="38">
        <v>0</v>
      </c>
      <c r="Z24" s="71">
        <f t="shared" si="1"/>
        <v>82</v>
      </c>
      <c r="AA24" s="71">
        <f t="shared" si="2"/>
        <v>82</v>
      </c>
      <c r="AB24" s="72">
        <f t="shared" si="3"/>
        <v>1934</v>
      </c>
      <c r="AC24" s="72">
        <f t="shared" si="3"/>
        <v>1882.05</v>
      </c>
      <c r="AD24" s="41">
        <v>5325110.42</v>
      </c>
      <c r="AE24" s="42">
        <v>181382.48</v>
      </c>
      <c r="AF24" s="42">
        <v>536829.18000000005</v>
      </c>
      <c r="AG24" s="42">
        <v>98467.1</v>
      </c>
      <c r="AH24" s="42">
        <v>1412981.45</v>
      </c>
      <c r="AI24" s="42">
        <v>557400.32999999996</v>
      </c>
      <c r="AJ24" s="74">
        <f t="shared" si="4"/>
        <v>8112170.96</v>
      </c>
      <c r="AK24" s="48">
        <v>389781.14</v>
      </c>
      <c r="AL24" s="48">
        <v>0</v>
      </c>
      <c r="AM24" s="75">
        <f t="shared" si="5"/>
        <v>389781.14</v>
      </c>
      <c r="AN24" s="75">
        <f t="shared" si="6"/>
        <v>8501952.0999999996</v>
      </c>
      <c r="AO24" s="76"/>
      <c r="AP24" s="76"/>
    </row>
    <row r="25" spans="1:42" ht="60" x14ac:dyDescent="0.25">
      <c r="A25" s="54" t="s">
        <v>65</v>
      </c>
      <c r="B25" s="54" t="s">
        <v>40</v>
      </c>
      <c r="C25" s="54" t="s">
        <v>35</v>
      </c>
      <c r="D25" s="38">
        <v>81</v>
      </c>
      <c r="E25" s="38">
        <v>76.91</v>
      </c>
      <c r="F25" s="38">
        <v>27</v>
      </c>
      <c r="G25" s="38">
        <v>26.53</v>
      </c>
      <c r="H25" s="38">
        <v>692</v>
      </c>
      <c r="I25" s="38">
        <v>675.09</v>
      </c>
      <c r="J25" s="38">
        <v>103</v>
      </c>
      <c r="K25" s="38">
        <v>102.46</v>
      </c>
      <c r="L25" s="38">
        <v>25</v>
      </c>
      <c r="M25" s="38">
        <v>25</v>
      </c>
      <c r="N25" s="38">
        <v>0</v>
      </c>
      <c r="O25" s="38">
        <v>0</v>
      </c>
      <c r="P25" s="70">
        <f t="shared" si="0"/>
        <v>928</v>
      </c>
      <c r="Q25" s="70">
        <f t="shared" si="0"/>
        <v>905.99</v>
      </c>
      <c r="R25" s="38">
        <v>8</v>
      </c>
      <c r="S25" s="38">
        <v>8</v>
      </c>
      <c r="T25" s="38">
        <v>0</v>
      </c>
      <c r="U25" s="38">
        <v>0</v>
      </c>
      <c r="V25" s="38">
        <v>55</v>
      </c>
      <c r="W25" s="38">
        <v>55</v>
      </c>
      <c r="X25" s="38">
        <v>0</v>
      </c>
      <c r="Y25" s="38">
        <v>0</v>
      </c>
      <c r="Z25" s="71">
        <f t="shared" si="1"/>
        <v>63</v>
      </c>
      <c r="AA25" s="71">
        <f t="shared" si="2"/>
        <v>63</v>
      </c>
      <c r="AB25" s="72">
        <f t="shared" si="3"/>
        <v>991</v>
      </c>
      <c r="AC25" s="72">
        <f t="shared" si="3"/>
        <v>968.99</v>
      </c>
      <c r="AD25" s="41">
        <v>3025525.87</v>
      </c>
      <c r="AE25" s="42">
        <v>76848.070000000007</v>
      </c>
      <c r="AF25" s="42">
        <v>0</v>
      </c>
      <c r="AG25" s="42">
        <v>4361.97</v>
      </c>
      <c r="AH25" s="42">
        <v>612432.37</v>
      </c>
      <c r="AI25" s="42">
        <v>272882.18</v>
      </c>
      <c r="AJ25" s="74">
        <f t="shared" si="4"/>
        <v>3992050.4600000004</v>
      </c>
      <c r="AK25" s="48">
        <v>453557.25</v>
      </c>
      <c r="AL25" s="48"/>
      <c r="AM25" s="75">
        <f t="shared" si="5"/>
        <v>453557.25</v>
      </c>
      <c r="AN25" s="75">
        <f t="shared" si="6"/>
        <v>4445607.7100000009</v>
      </c>
      <c r="AO25" s="76"/>
      <c r="AP25" s="76"/>
    </row>
    <row r="26" spans="1:42" ht="60" x14ac:dyDescent="0.25">
      <c r="A26" s="54" t="s">
        <v>51</v>
      </c>
      <c r="B26" s="54" t="s">
        <v>37</v>
      </c>
      <c r="C26" s="54" t="s">
        <v>35</v>
      </c>
      <c r="D26" s="38">
        <v>1929</v>
      </c>
      <c r="E26" s="38">
        <v>1805.9933329999999</v>
      </c>
      <c r="F26" s="38">
        <v>738</v>
      </c>
      <c r="G26" s="38">
        <v>706.85690669999997</v>
      </c>
      <c r="H26" s="38">
        <v>106</v>
      </c>
      <c r="I26" s="38">
        <v>102.98</v>
      </c>
      <c r="J26" s="38">
        <v>17</v>
      </c>
      <c r="K26" s="38">
        <v>17</v>
      </c>
      <c r="L26" s="38">
        <v>8</v>
      </c>
      <c r="M26" s="38">
        <v>8</v>
      </c>
      <c r="N26" s="38">
        <v>7</v>
      </c>
      <c r="O26" s="38">
        <v>1.8533333329999999</v>
      </c>
      <c r="P26" s="70">
        <f t="shared" si="0"/>
        <v>2805</v>
      </c>
      <c r="Q26" s="70">
        <f t="shared" si="0"/>
        <v>2642.6835730329999</v>
      </c>
      <c r="R26" s="38">
        <v>53</v>
      </c>
      <c r="S26" s="38">
        <v>53</v>
      </c>
      <c r="T26" s="38">
        <v>0</v>
      </c>
      <c r="U26" s="38">
        <v>0</v>
      </c>
      <c r="V26" s="38">
        <v>11</v>
      </c>
      <c r="W26" s="38">
        <v>11</v>
      </c>
      <c r="X26" s="38">
        <v>0</v>
      </c>
      <c r="Y26" s="38">
        <v>0</v>
      </c>
      <c r="Z26" s="71">
        <f t="shared" si="1"/>
        <v>64</v>
      </c>
      <c r="AA26" s="71">
        <f t="shared" si="2"/>
        <v>64</v>
      </c>
      <c r="AB26" s="72">
        <f t="shared" si="3"/>
        <v>2869</v>
      </c>
      <c r="AC26" s="72">
        <f t="shared" si="3"/>
        <v>2706.6835730329999</v>
      </c>
      <c r="AD26" s="41">
        <v>4861688.8</v>
      </c>
      <c r="AE26" s="42">
        <v>157975.01</v>
      </c>
      <c r="AF26" s="42">
        <v>6731.82</v>
      </c>
      <c r="AG26" s="42">
        <v>210582.7</v>
      </c>
      <c r="AH26" s="42">
        <v>313482.19</v>
      </c>
      <c r="AI26" s="42">
        <v>366082.01</v>
      </c>
      <c r="AJ26" s="74">
        <f t="shared" si="4"/>
        <v>5916542.5300000003</v>
      </c>
      <c r="AK26" s="48">
        <v>272747.56</v>
      </c>
      <c r="AL26" s="48">
        <v>19999</v>
      </c>
      <c r="AM26" s="75">
        <f t="shared" si="5"/>
        <v>292746.56</v>
      </c>
      <c r="AN26" s="75">
        <f t="shared" si="6"/>
        <v>6209289.0899999999</v>
      </c>
      <c r="AO26" s="76"/>
      <c r="AP26" s="76"/>
    </row>
    <row r="27" spans="1:42" ht="60" x14ac:dyDescent="0.25">
      <c r="A27" s="54" t="s">
        <v>66</v>
      </c>
      <c r="B27" s="54" t="s">
        <v>37</v>
      </c>
      <c r="C27" s="54" t="s">
        <v>35</v>
      </c>
      <c r="D27" s="38"/>
      <c r="E27" s="38"/>
      <c r="F27" s="38">
        <v>52</v>
      </c>
      <c r="G27" s="38">
        <v>52</v>
      </c>
      <c r="H27" s="38">
        <v>53</v>
      </c>
      <c r="I27" s="38">
        <v>53</v>
      </c>
      <c r="J27" s="38">
        <v>150</v>
      </c>
      <c r="K27" s="38">
        <v>150</v>
      </c>
      <c r="L27" s="38">
        <v>6</v>
      </c>
      <c r="M27" s="38">
        <v>6</v>
      </c>
      <c r="N27" s="38">
        <v>1</v>
      </c>
      <c r="O27" s="38">
        <v>1</v>
      </c>
      <c r="P27" s="70">
        <f t="shared" si="0"/>
        <v>262</v>
      </c>
      <c r="Q27" s="70">
        <f t="shared" si="0"/>
        <v>262</v>
      </c>
      <c r="R27" s="38">
        <v>28</v>
      </c>
      <c r="S27" s="38">
        <v>28</v>
      </c>
      <c r="T27" s="38"/>
      <c r="U27" s="38"/>
      <c r="V27" s="38"/>
      <c r="W27" s="38"/>
      <c r="X27" s="38"/>
      <c r="Y27" s="38"/>
      <c r="Z27" s="71">
        <f t="shared" si="1"/>
        <v>28</v>
      </c>
      <c r="AA27" s="71">
        <f t="shared" si="2"/>
        <v>28</v>
      </c>
      <c r="AB27" s="72">
        <f t="shared" si="3"/>
        <v>290</v>
      </c>
      <c r="AC27" s="72">
        <f t="shared" si="3"/>
        <v>290</v>
      </c>
      <c r="AD27" s="41">
        <v>1024409.76</v>
      </c>
      <c r="AE27" s="42">
        <v>133668.20000000001</v>
      </c>
      <c r="AF27" s="42"/>
      <c r="AG27" s="42"/>
      <c r="AH27" s="42">
        <v>245329.17</v>
      </c>
      <c r="AI27" s="42">
        <v>113386.44</v>
      </c>
      <c r="AJ27" s="74">
        <f t="shared" si="4"/>
        <v>1516793.5699999998</v>
      </c>
      <c r="AK27" s="48">
        <v>120808.28</v>
      </c>
      <c r="AL27" s="48"/>
      <c r="AM27" s="75">
        <f t="shared" si="5"/>
        <v>120808.28</v>
      </c>
      <c r="AN27" s="75">
        <f t="shared" si="6"/>
        <v>1637601.8499999999</v>
      </c>
      <c r="AO27" s="76" t="s">
        <v>72</v>
      </c>
      <c r="AP27" s="76"/>
    </row>
    <row r="28" spans="1:42" ht="60" x14ac:dyDescent="0.25">
      <c r="A28" s="54" t="s">
        <v>52</v>
      </c>
      <c r="B28" s="54" t="s">
        <v>37</v>
      </c>
      <c r="C28" s="54" t="s">
        <v>35</v>
      </c>
      <c r="D28" s="38">
        <v>26</v>
      </c>
      <c r="E28" s="38">
        <v>25.3</v>
      </c>
      <c r="F28" s="38">
        <v>9</v>
      </c>
      <c r="G28" s="38">
        <v>8.8000000000000007</v>
      </c>
      <c r="H28" s="38">
        <v>64</v>
      </c>
      <c r="I28" s="38">
        <v>61.7</v>
      </c>
      <c r="J28" s="38">
        <v>12</v>
      </c>
      <c r="K28" s="38">
        <v>11.7</v>
      </c>
      <c r="L28" s="38">
        <v>6</v>
      </c>
      <c r="M28" s="38">
        <v>6</v>
      </c>
      <c r="N28" s="38"/>
      <c r="O28" s="38"/>
      <c r="P28" s="70">
        <f t="shared" si="0"/>
        <v>117</v>
      </c>
      <c r="Q28" s="70">
        <f t="shared" si="0"/>
        <v>113.50000000000001</v>
      </c>
      <c r="R28" s="38"/>
      <c r="S28" s="38"/>
      <c r="T28" s="38"/>
      <c r="U28" s="38"/>
      <c r="V28" s="38">
        <v>1</v>
      </c>
      <c r="W28" s="38">
        <v>0.6</v>
      </c>
      <c r="X28" s="38"/>
      <c r="Y28" s="38"/>
      <c r="Z28" s="71">
        <f t="shared" si="1"/>
        <v>1</v>
      </c>
      <c r="AA28" s="71">
        <f t="shared" si="2"/>
        <v>0.6</v>
      </c>
      <c r="AB28" s="72">
        <f t="shared" si="3"/>
        <v>118</v>
      </c>
      <c r="AC28" s="72">
        <f t="shared" si="3"/>
        <v>114.10000000000001</v>
      </c>
      <c r="AD28" s="41">
        <v>419234.12</v>
      </c>
      <c r="AE28" s="42"/>
      <c r="AF28" s="42"/>
      <c r="AG28" s="42"/>
      <c r="AH28" s="42">
        <v>67186.28</v>
      </c>
      <c r="AI28" s="42">
        <v>38094.11</v>
      </c>
      <c r="AJ28" s="74">
        <f t="shared" si="4"/>
        <v>524514.51</v>
      </c>
      <c r="AK28" s="48">
        <v>8865</v>
      </c>
      <c r="AL28" s="48"/>
      <c r="AM28" s="75">
        <f t="shared" si="5"/>
        <v>8865</v>
      </c>
      <c r="AN28" s="75">
        <f t="shared" si="6"/>
        <v>533379.51</v>
      </c>
      <c r="AO28" s="76"/>
      <c r="AP28" s="76"/>
    </row>
    <row r="29" spans="1:42" ht="60" x14ac:dyDescent="0.25">
      <c r="A29" s="54" t="s">
        <v>53</v>
      </c>
      <c r="B29" s="54" t="s">
        <v>40</v>
      </c>
      <c r="C29" s="54" t="s">
        <v>35</v>
      </c>
      <c r="D29" s="38">
        <v>249</v>
      </c>
      <c r="E29" s="38">
        <v>222.16</v>
      </c>
      <c r="F29" s="38">
        <v>289</v>
      </c>
      <c r="G29" s="38">
        <v>276.7</v>
      </c>
      <c r="H29" s="38">
        <v>300</v>
      </c>
      <c r="I29" s="38">
        <v>293.33</v>
      </c>
      <c r="J29" s="38">
        <v>232</v>
      </c>
      <c r="K29" s="38">
        <v>218.05</v>
      </c>
      <c r="L29" s="38">
        <v>28</v>
      </c>
      <c r="M29" s="38">
        <v>27.55</v>
      </c>
      <c r="N29" s="38"/>
      <c r="O29" s="38"/>
      <c r="P29" s="70">
        <f t="shared" si="0"/>
        <v>1098</v>
      </c>
      <c r="Q29" s="70">
        <f t="shared" si="0"/>
        <v>1037.79</v>
      </c>
      <c r="R29" s="38">
        <v>7</v>
      </c>
      <c r="S29" s="38">
        <v>7</v>
      </c>
      <c r="T29" s="38"/>
      <c r="U29" s="38"/>
      <c r="V29" s="38">
        <v>21</v>
      </c>
      <c r="W29" s="38">
        <v>21</v>
      </c>
      <c r="X29" s="38"/>
      <c r="Y29" s="38"/>
      <c r="Z29" s="71">
        <f t="shared" si="1"/>
        <v>28</v>
      </c>
      <c r="AA29" s="71">
        <f t="shared" si="2"/>
        <v>28</v>
      </c>
      <c r="AB29" s="72">
        <f t="shared" si="3"/>
        <v>1126</v>
      </c>
      <c r="AC29" s="72">
        <f t="shared" si="3"/>
        <v>1065.79</v>
      </c>
      <c r="AD29" s="41">
        <v>2710075</v>
      </c>
      <c r="AE29" s="42">
        <v>121526</v>
      </c>
      <c r="AF29" s="42">
        <v>11235</v>
      </c>
      <c r="AG29" s="42">
        <v>90302</v>
      </c>
      <c r="AH29" s="42">
        <v>566542</v>
      </c>
      <c r="AI29" s="42">
        <v>250429</v>
      </c>
      <c r="AJ29" s="74">
        <f t="shared" si="4"/>
        <v>3750109</v>
      </c>
      <c r="AK29" s="48">
        <v>362225</v>
      </c>
      <c r="AL29" s="48"/>
      <c r="AM29" s="75">
        <f t="shared" si="5"/>
        <v>362225</v>
      </c>
      <c r="AN29" s="75">
        <f t="shared" si="6"/>
        <v>4112334</v>
      </c>
      <c r="AO29" s="76"/>
      <c r="AP29" s="76"/>
    </row>
    <row r="30" spans="1:42" ht="60" x14ac:dyDescent="0.25">
      <c r="A30" s="54" t="s">
        <v>54</v>
      </c>
      <c r="B30" s="54" t="s">
        <v>40</v>
      </c>
      <c r="C30" s="54" t="s">
        <v>35</v>
      </c>
      <c r="D30" s="38">
        <v>0</v>
      </c>
      <c r="E30" s="38">
        <v>0</v>
      </c>
      <c r="F30" s="38">
        <v>7</v>
      </c>
      <c r="G30" s="38">
        <v>7</v>
      </c>
      <c r="H30" s="38">
        <v>20</v>
      </c>
      <c r="I30" s="38">
        <v>20</v>
      </c>
      <c r="J30" s="38">
        <v>22</v>
      </c>
      <c r="K30" s="38">
        <v>21.8</v>
      </c>
      <c r="L30" s="38">
        <v>6</v>
      </c>
      <c r="M30" s="38">
        <v>5.6</v>
      </c>
      <c r="N30" s="38">
        <v>0</v>
      </c>
      <c r="O30" s="38">
        <v>0</v>
      </c>
      <c r="P30" s="70">
        <f t="shared" si="0"/>
        <v>55</v>
      </c>
      <c r="Q30" s="70">
        <f t="shared" si="0"/>
        <v>54.4</v>
      </c>
      <c r="R30" s="38">
        <v>0</v>
      </c>
      <c r="S30" s="38">
        <v>0</v>
      </c>
      <c r="T30" s="38">
        <v>0</v>
      </c>
      <c r="U30" s="38">
        <v>0</v>
      </c>
      <c r="V30" s="38">
        <v>0</v>
      </c>
      <c r="W30" s="38">
        <v>0</v>
      </c>
      <c r="X30" s="38">
        <v>0</v>
      </c>
      <c r="Y30" s="38">
        <v>0</v>
      </c>
      <c r="Z30" s="71">
        <f t="shared" si="1"/>
        <v>0</v>
      </c>
      <c r="AA30" s="71">
        <f t="shared" si="2"/>
        <v>0</v>
      </c>
      <c r="AB30" s="72">
        <f t="shared" si="3"/>
        <v>55</v>
      </c>
      <c r="AC30" s="72">
        <f t="shared" si="3"/>
        <v>54.4</v>
      </c>
      <c r="AD30" s="41">
        <v>197136.07</v>
      </c>
      <c r="AE30" s="42">
        <v>1576.68</v>
      </c>
      <c r="AF30" s="42">
        <v>17100</v>
      </c>
      <c r="AG30" s="42">
        <v>0</v>
      </c>
      <c r="AH30" s="42">
        <v>38973.93</v>
      </c>
      <c r="AI30" s="42">
        <v>19515.48</v>
      </c>
      <c r="AJ30" s="74">
        <f t="shared" si="4"/>
        <v>274302.15999999997</v>
      </c>
      <c r="AK30" s="48">
        <v>0</v>
      </c>
      <c r="AL30" s="48">
        <v>0</v>
      </c>
      <c r="AM30" s="75">
        <f t="shared" si="5"/>
        <v>0</v>
      </c>
      <c r="AN30" s="75">
        <f t="shared" si="6"/>
        <v>274302.15999999997</v>
      </c>
      <c r="AO30" s="76"/>
      <c r="AP30" s="76"/>
    </row>
    <row r="31" spans="1:42" ht="60" x14ac:dyDescent="0.25">
      <c r="A31" s="54" t="s">
        <v>55</v>
      </c>
      <c r="B31" s="54" t="s">
        <v>37</v>
      </c>
      <c r="C31" s="54" t="s">
        <v>35</v>
      </c>
      <c r="D31" s="38">
        <v>56</v>
      </c>
      <c r="E31" s="38">
        <v>53.3</v>
      </c>
      <c r="F31" s="38">
        <v>98</v>
      </c>
      <c r="G31" s="38">
        <v>96.32</v>
      </c>
      <c r="H31" s="38">
        <v>374</v>
      </c>
      <c r="I31" s="38">
        <v>370.3</v>
      </c>
      <c r="J31" s="38">
        <v>125</v>
      </c>
      <c r="K31" s="38">
        <v>122.8</v>
      </c>
      <c r="L31" s="38">
        <v>11</v>
      </c>
      <c r="M31" s="38">
        <v>10.6</v>
      </c>
      <c r="N31" s="38">
        <v>20</v>
      </c>
      <c r="O31" s="38">
        <v>20</v>
      </c>
      <c r="P31" s="70">
        <f t="shared" si="0"/>
        <v>684</v>
      </c>
      <c r="Q31" s="70">
        <f t="shared" si="0"/>
        <v>673.32</v>
      </c>
      <c r="R31" s="38">
        <v>3</v>
      </c>
      <c r="S31" s="38">
        <v>3</v>
      </c>
      <c r="T31" s="38">
        <v>0</v>
      </c>
      <c r="U31" s="38">
        <v>0</v>
      </c>
      <c r="V31" s="38">
        <v>464</v>
      </c>
      <c r="W31" s="38">
        <v>464</v>
      </c>
      <c r="X31" s="38">
        <v>0</v>
      </c>
      <c r="Y31" s="38">
        <v>0</v>
      </c>
      <c r="Z31" s="71">
        <f t="shared" si="1"/>
        <v>467</v>
      </c>
      <c r="AA31" s="71">
        <f t="shared" si="2"/>
        <v>467</v>
      </c>
      <c r="AB31" s="72">
        <f t="shared" si="3"/>
        <v>1151</v>
      </c>
      <c r="AC31" s="72">
        <f t="shared" si="3"/>
        <v>1140.3200000000002</v>
      </c>
      <c r="AD31" s="41">
        <v>2333896.52</v>
      </c>
      <c r="AE31" s="42">
        <v>0</v>
      </c>
      <c r="AF31" s="42">
        <v>40281</v>
      </c>
      <c r="AG31" s="42">
        <v>61043</v>
      </c>
      <c r="AH31" s="42">
        <v>338494</v>
      </c>
      <c r="AI31" s="42">
        <v>210986</v>
      </c>
      <c r="AJ31" s="74">
        <f t="shared" si="4"/>
        <v>2984700.52</v>
      </c>
      <c r="AK31" s="48">
        <v>1723275</v>
      </c>
      <c r="AL31" s="48">
        <v>0</v>
      </c>
      <c r="AM31" s="75">
        <f t="shared" si="5"/>
        <v>1723275</v>
      </c>
      <c r="AN31" s="75">
        <f t="shared" si="6"/>
        <v>4707975.5199999996</v>
      </c>
      <c r="AO31" s="76" t="s">
        <v>56</v>
      </c>
      <c r="AP31" s="76"/>
    </row>
    <row r="32" spans="1:42" ht="60" x14ac:dyDescent="0.25">
      <c r="A32" s="54" t="s">
        <v>67</v>
      </c>
      <c r="B32" s="54" t="s">
        <v>57</v>
      </c>
      <c r="C32" s="54" t="s">
        <v>35</v>
      </c>
      <c r="D32" s="38">
        <v>29</v>
      </c>
      <c r="E32" s="38">
        <v>25.74</v>
      </c>
      <c r="F32" s="38">
        <v>564</v>
      </c>
      <c r="G32" s="38">
        <v>550.36</v>
      </c>
      <c r="H32" s="38">
        <v>449</v>
      </c>
      <c r="I32" s="38">
        <v>440.54</v>
      </c>
      <c r="J32" s="38">
        <v>167</v>
      </c>
      <c r="K32" s="38">
        <v>164.47</v>
      </c>
      <c r="L32" s="38">
        <v>5</v>
      </c>
      <c r="M32" s="38">
        <v>5</v>
      </c>
      <c r="N32" s="38">
        <v>3</v>
      </c>
      <c r="O32" s="38">
        <v>0.73</v>
      </c>
      <c r="P32" s="70">
        <f t="shared" si="0"/>
        <v>1217</v>
      </c>
      <c r="Q32" s="70">
        <f t="shared" si="0"/>
        <v>1186.8400000000001</v>
      </c>
      <c r="R32" s="38">
        <v>43</v>
      </c>
      <c r="S32" s="38">
        <v>43</v>
      </c>
      <c r="T32" s="38">
        <v>4</v>
      </c>
      <c r="U32" s="38">
        <v>4</v>
      </c>
      <c r="V32" s="38">
        <v>60</v>
      </c>
      <c r="W32" s="38">
        <v>60</v>
      </c>
      <c r="X32" s="38"/>
      <c r="Y32" s="38"/>
      <c r="Z32" s="71">
        <f t="shared" si="1"/>
        <v>107</v>
      </c>
      <c r="AA32" s="71">
        <f t="shared" si="2"/>
        <v>107</v>
      </c>
      <c r="AB32" s="72">
        <f t="shared" si="3"/>
        <v>1324</v>
      </c>
      <c r="AC32" s="72">
        <f t="shared" si="3"/>
        <v>1293.8400000000001</v>
      </c>
      <c r="AD32" s="41">
        <v>3319783</v>
      </c>
      <c r="AE32" s="42">
        <v>84365</v>
      </c>
      <c r="AF32" s="42">
        <v>54720</v>
      </c>
      <c r="AG32" s="42">
        <v>19789</v>
      </c>
      <c r="AH32" s="42">
        <v>645251</v>
      </c>
      <c r="AI32" s="42">
        <v>276911</v>
      </c>
      <c r="AJ32" s="74">
        <f t="shared" si="4"/>
        <v>4400819</v>
      </c>
      <c r="AK32" s="48">
        <v>928940.56</v>
      </c>
      <c r="AL32" s="48"/>
      <c r="AM32" s="75">
        <f t="shared" si="5"/>
        <v>928940.56</v>
      </c>
      <c r="AN32" s="75">
        <f t="shared" si="6"/>
        <v>5329759.5600000005</v>
      </c>
      <c r="AO32" s="76"/>
      <c r="AP32" s="76"/>
    </row>
    <row r="33" spans="1:42" ht="60" x14ac:dyDescent="0.25">
      <c r="A33" s="54" t="s">
        <v>58</v>
      </c>
      <c r="B33" s="54" t="s">
        <v>40</v>
      </c>
      <c r="C33" s="54" t="s">
        <v>35</v>
      </c>
      <c r="D33" s="38"/>
      <c r="E33" s="38"/>
      <c r="F33" s="38"/>
      <c r="G33" s="38"/>
      <c r="H33" s="38"/>
      <c r="I33" s="38"/>
      <c r="J33" s="38"/>
      <c r="K33" s="38"/>
      <c r="L33" s="38">
        <v>1</v>
      </c>
      <c r="M33" s="38">
        <v>1</v>
      </c>
      <c r="N33" s="38">
        <v>2023</v>
      </c>
      <c r="O33" s="38">
        <v>1962</v>
      </c>
      <c r="P33" s="70">
        <f t="shared" si="0"/>
        <v>2024</v>
      </c>
      <c r="Q33" s="70">
        <f t="shared" si="0"/>
        <v>1963</v>
      </c>
      <c r="R33" s="38">
        <v>68</v>
      </c>
      <c r="S33" s="38">
        <v>68</v>
      </c>
      <c r="T33" s="38"/>
      <c r="U33" s="38"/>
      <c r="V33" s="38"/>
      <c r="W33" s="38"/>
      <c r="X33" s="38"/>
      <c r="Y33" s="38"/>
      <c r="Z33" s="71">
        <f t="shared" si="1"/>
        <v>68</v>
      </c>
      <c r="AA33" s="71">
        <f t="shared" si="2"/>
        <v>68</v>
      </c>
      <c r="AB33" s="72">
        <f t="shared" si="3"/>
        <v>2092</v>
      </c>
      <c r="AC33" s="72">
        <f t="shared" si="3"/>
        <v>2031</v>
      </c>
      <c r="AD33" s="41">
        <v>5254778</v>
      </c>
      <c r="AE33" s="42">
        <v>362277</v>
      </c>
      <c r="AF33" s="42">
        <v>0</v>
      </c>
      <c r="AG33" s="42">
        <v>159166</v>
      </c>
      <c r="AH33" s="42">
        <v>1076434</v>
      </c>
      <c r="AI33" s="42">
        <v>446216</v>
      </c>
      <c r="AJ33" s="74">
        <f t="shared" si="4"/>
        <v>7298871</v>
      </c>
      <c r="AK33" s="48">
        <v>108539</v>
      </c>
      <c r="AL33" s="48"/>
      <c r="AM33" s="75">
        <f t="shared" si="5"/>
        <v>108539</v>
      </c>
      <c r="AN33" s="75">
        <f t="shared" si="6"/>
        <v>7407410</v>
      </c>
      <c r="AO33" s="76"/>
      <c r="AP33" s="76"/>
    </row>
    <row r="34" spans="1:42" x14ac:dyDescent="0.25">
      <c r="A34" s="54"/>
      <c r="B34" s="54"/>
      <c r="C34" s="54"/>
      <c r="D34" s="38"/>
      <c r="E34" s="38"/>
      <c r="F34" s="38"/>
      <c r="G34" s="38"/>
      <c r="H34" s="38"/>
      <c r="I34" s="38"/>
      <c r="J34" s="38"/>
      <c r="K34" s="38"/>
      <c r="L34" s="38"/>
      <c r="M34" s="38"/>
      <c r="N34" s="38"/>
      <c r="O34" s="38"/>
      <c r="P34" s="70">
        <f t="shared" si="0"/>
        <v>0</v>
      </c>
      <c r="Q34" s="70">
        <f t="shared" si="0"/>
        <v>0</v>
      </c>
      <c r="R34" s="38"/>
      <c r="S34" s="38"/>
      <c r="T34" s="38"/>
      <c r="U34" s="38"/>
      <c r="V34" s="38"/>
      <c r="W34" s="38"/>
      <c r="X34" s="38"/>
      <c r="Y34" s="38"/>
      <c r="Z34" s="71">
        <f t="shared" si="1"/>
        <v>0</v>
      </c>
      <c r="AA34" s="71">
        <f t="shared" si="2"/>
        <v>0</v>
      </c>
      <c r="AB34" s="72">
        <f t="shared" si="3"/>
        <v>0</v>
      </c>
      <c r="AC34" s="72">
        <f t="shared" si="3"/>
        <v>0</v>
      </c>
      <c r="AD34" s="41"/>
      <c r="AE34" s="42"/>
      <c r="AF34" s="42"/>
      <c r="AG34" s="42"/>
      <c r="AH34" s="42"/>
      <c r="AI34" s="42"/>
      <c r="AJ34" s="74">
        <f t="shared" si="4"/>
        <v>0</v>
      </c>
      <c r="AK34" s="48"/>
      <c r="AL34" s="48"/>
      <c r="AM34" s="75">
        <f t="shared" si="5"/>
        <v>0</v>
      </c>
      <c r="AN34" s="75">
        <f t="shared" si="6"/>
        <v>0</v>
      </c>
      <c r="AO34" s="76"/>
      <c r="AP34" s="76"/>
    </row>
    <row r="35" spans="1:42" x14ac:dyDescent="0.25">
      <c r="A35" s="54"/>
      <c r="B35" s="54"/>
      <c r="C35" s="54"/>
      <c r="D35" s="38"/>
      <c r="E35" s="38"/>
      <c r="F35" s="38"/>
      <c r="G35" s="38"/>
      <c r="H35" s="38"/>
      <c r="I35" s="38"/>
      <c r="J35" s="38"/>
      <c r="K35" s="38"/>
      <c r="L35" s="38"/>
      <c r="M35" s="38"/>
      <c r="N35" s="38"/>
      <c r="O35" s="38"/>
      <c r="P35" s="70">
        <f t="shared" si="0"/>
        <v>0</v>
      </c>
      <c r="Q35" s="70">
        <f t="shared" si="0"/>
        <v>0</v>
      </c>
      <c r="R35" s="38"/>
      <c r="S35" s="38"/>
      <c r="T35" s="38"/>
      <c r="U35" s="38"/>
      <c r="V35" s="38"/>
      <c r="W35" s="38"/>
      <c r="X35" s="38"/>
      <c r="Y35" s="38"/>
      <c r="Z35" s="71">
        <f t="shared" si="1"/>
        <v>0</v>
      </c>
      <c r="AA35" s="71">
        <f t="shared" si="2"/>
        <v>0</v>
      </c>
      <c r="AB35" s="72">
        <f t="shared" si="3"/>
        <v>0</v>
      </c>
      <c r="AC35" s="72">
        <f t="shared" si="3"/>
        <v>0</v>
      </c>
      <c r="AD35" s="41"/>
      <c r="AE35" s="42"/>
      <c r="AF35" s="42"/>
      <c r="AG35" s="42"/>
      <c r="AH35" s="42"/>
      <c r="AI35" s="42"/>
      <c r="AJ35" s="74">
        <f t="shared" si="4"/>
        <v>0</v>
      </c>
      <c r="AK35" s="48"/>
      <c r="AL35" s="48"/>
      <c r="AM35" s="75">
        <f t="shared" si="5"/>
        <v>0</v>
      </c>
      <c r="AN35" s="75">
        <f t="shared" si="6"/>
        <v>0</v>
      </c>
      <c r="AO35" s="76"/>
      <c r="AP35" s="76"/>
    </row>
    <row r="36" spans="1:42" x14ac:dyDescent="0.25">
      <c r="A36" s="54"/>
      <c r="B36" s="54"/>
      <c r="C36" s="54"/>
      <c r="D36" s="38"/>
      <c r="E36" s="38"/>
      <c r="F36" s="38"/>
      <c r="G36" s="38"/>
      <c r="H36" s="38"/>
      <c r="I36" s="38"/>
      <c r="J36" s="38"/>
      <c r="K36" s="38"/>
      <c r="L36" s="38"/>
      <c r="M36" s="38"/>
      <c r="N36" s="38"/>
      <c r="O36" s="38"/>
      <c r="P36" s="70">
        <f t="shared" si="0"/>
        <v>0</v>
      </c>
      <c r="Q36" s="70">
        <f t="shared" si="0"/>
        <v>0</v>
      </c>
      <c r="R36" s="38"/>
      <c r="S36" s="38"/>
      <c r="T36" s="38"/>
      <c r="U36" s="38"/>
      <c r="V36" s="38"/>
      <c r="W36" s="38"/>
      <c r="X36" s="38"/>
      <c r="Y36" s="38"/>
      <c r="Z36" s="71">
        <f t="shared" si="1"/>
        <v>0</v>
      </c>
      <c r="AA36" s="71">
        <f t="shared" si="2"/>
        <v>0</v>
      </c>
      <c r="AB36" s="72">
        <f t="shared" si="3"/>
        <v>0</v>
      </c>
      <c r="AC36" s="72">
        <f t="shared" si="3"/>
        <v>0</v>
      </c>
      <c r="AD36" s="41"/>
      <c r="AE36" s="42"/>
      <c r="AF36" s="42"/>
      <c r="AG36" s="42"/>
      <c r="AH36" s="42"/>
      <c r="AI36" s="42"/>
      <c r="AJ36" s="74">
        <f t="shared" si="4"/>
        <v>0</v>
      </c>
      <c r="AK36" s="48"/>
      <c r="AL36" s="48"/>
      <c r="AM36" s="75">
        <f t="shared" si="5"/>
        <v>0</v>
      </c>
      <c r="AN36" s="75">
        <f t="shared" si="6"/>
        <v>0</v>
      </c>
      <c r="AO36" s="76"/>
      <c r="AP36" s="76"/>
    </row>
    <row r="37" spans="1:42" x14ac:dyDescent="0.25">
      <c r="A37" s="54"/>
      <c r="B37" s="54"/>
      <c r="C37" s="54"/>
      <c r="D37" s="38"/>
      <c r="E37" s="38"/>
      <c r="F37" s="38"/>
      <c r="G37" s="38"/>
      <c r="H37" s="38"/>
      <c r="I37" s="38"/>
      <c r="J37" s="38"/>
      <c r="K37" s="38"/>
      <c r="L37" s="38"/>
      <c r="M37" s="38"/>
      <c r="N37" s="38"/>
      <c r="O37" s="38"/>
      <c r="P37" s="70">
        <f t="shared" si="0"/>
        <v>0</v>
      </c>
      <c r="Q37" s="70">
        <f t="shared" si="0"/>
        <v>0</v>
      </c>
      <c r="R37" s="38"/>
      <c r="S37" s="38"/>
      <c r="T37" s="38"/>
      <c r="U37" s="38"/>
      <c r="V37" s="38"/>
      <c r="W37" s="38"/>
      <c r="X37" s="38"/>
      <c r="Y37" s="38"/>
      <c r="Z37" s="71">
        <f t="shared" si="1"/>
        <v>0</v>
      </c>
      <c r="AA37" s="71">
        <f t="shared" si="2"/>
        <v>0</v>
      </c>
      <c r="AB37" s="72">
        <f t="shared" si="3"/>
        <v>0</v>
      </c>
      <c r="AC37" s="72">
        <f t="shared" si="3"/>
        <v>0</v>
      </c>
      <c r="AD37" s="41"/>
      <c r="AE37" s="42"/>
      <c r="AF37" s="42"/>
      <c r="AG37" s="42"/>
      <c r="AH37" s="42"/>
      <c r="AI37" s="42"/>
      <c r="AJ37" s="74">
        <f t="shared" si="4"/>
        <v>0</v>
      </c>
      <c r="AK37" s="48"/>
      <c r="AL37" s="48"/>
      <c r="AM37" s="75">
        <f t="shared" si="5"/>
        <v>0</v>
      </c>
      <c r="AN37" s="75">
        <f t="shared" si="6"/>
        <v>0</v>
      </c>
      <c r="AO37" s="76"/>
      <c r="AP37" s="76"/>
    </row>
    <row r="38" spans="1:42" x14ac:dyDescent="0.25">
      <c r="A38" s="54"/>
      <c r="B38" s="54"/>
      <c r="C38" s="54"/>
      <c r="D38" s="38"/>
      <c r="E38" s="38"/>
      <c r="F38" s="38"/>
      <c r="G38" s="38"/>
      <c r="H38" s="38"/>
      <c r="I38" s="38"/>
      <c r="J38" s="38"/>
      <c r="K38" s="38"/>
      <c r="L38" s="38"/>
      <c r="M38" s="38"/>
      <c r="N38" s="38"/>
      <c r="O38" s="38"/>
      <c r="P38" s="70">
        <f t="shared" si="0"/>
        <v>0</v>
      </c>
      <c r="Q38" s="70">
        <f t="shared" si="0"/>
        <v>0</v>
      </c>
      <c r="R38" s="38"/>
      <c r="S38" s="38"/>
      <c r="T38" s="38"/>
      <c r="U38" s="38"/>
      <c r="V38" s="38"/>
      <c r="W38" s="38"/>
      <c r="X38" s="38"/>
      <c r="Y38" s="38"/>
      <c r="Z38" s="71">
        <f t="shared" si="1"/>
        <v>0</v>
      </c>
      <c r="AA38" s="71">
        <f t="shared" si="2"/>
        <v>0</v>
      </c>
      <c r="AB38" s="72">
        <f t="shared" si="3"/>
        <v>0</v>
      </c>
      <c r="AC38" s="72">
        <f t="shared" si="3"/>
        <v>0</v>
      </c>
      <c r="AD38" s="41"/>
      <c r="AE38" s="42"/>
      <c r="AF38" s="42"/>
      <c r="AG38" s="42"/>
      <c r="AH38" s="42"/>
      <c r="AI38" s="42"/>
      <c r="AJ38" s="74">
        <f t="shared" si="4"/>
        <v>0</v>
      </c>
      <c r="AK38" s="48"/>
      <c r="AL38" s="48"/>
      <c r="AM38" s="75">
        <f t="shared" si="5"/>
        <v>0</v>
      </c>
      <c r="AN38" s="75">
        <f t="shared" si="6"/>
        <v>0</v>
      </c>
      <c r="AO38" s="76"/>
      <c r="AP38" s="76"/>
    </row>
    <row r="39" spans="1:42" x14ac:dyDescent="0.25">
      <c r="A39" s="54"/>
      <c r="B39" s="54"/>
      <c r="C39" s="54"/>
      <c r="D39" s="38"/>
      <c r="E39" s="38"/>
      <c r="F39" s="38"/>
      <c r="G39" s="38"/>
      <c r="H39" s="38"/>
      <c r="I39" s="38"/>
      <c r="J39" s="38"/>
      <c r="K39" s="38"/>
      <c r="L39" s="38"/>
      <c r="M39" s="38"/>
      <c r="N39" s="38"/>
      <c r="O39" s="38"/>
      <c r="P39" s="70">
        <f t="shared" si="0"/>
        <v>0</v>
      </c>
      <c r="Q39" s="70">
        <f t="shared" si="0"/>
        <v>0</v>
      </c>
      <c r="R39" s="38"/>
      <c r="S39" s="38"/>
      <c r="T39" s="38"/>
      <c r="U39" s="38"/>
      <c r="V39" s="38"/>
      <c r="W39" s="38"/>
      <c r="X39" s="38"/>
      <c r="Y39" s="38"/>
      <c r="Z39" s="71">
        <f t="shared" si="1"/>
        <v>0</v>
      </c>
      <c r="AA39" s="71">
        <f t="shared" si="2"/>
        <v>0</v>
      </c>
      <c r="AB39" s="72">
        <f t="shared" si="3"/>
        <v>0</v>
      </c>
      <c r="AC39" s="72">
        <f t="shared" si="3"/>
        <v>0</v>
      </c>
      <c r="AD39" s="41"/>
      <c r="AE39" s="42"/>
      <c r="AF39" s="42"/>
      <c r="AG39" s="42"/>
      <c r="AH39" s="42"/>
      <c r="AI39" s="42"/>
      <c r="AJ39" s="74">
        <f t="shared" si="4"/>
        <v>0</v>
      </c>
      <c r="AK39" s="48"/>
      <c r="AL39" s="48"/>
      <c r="AM39" s="75">
        <f t="shared" si="5"/>
        <v>0</v>
      </c>
      <c r="AN39" s="75">
        <f t="shared" si="6"/>
        <v>0</v>
      </c>
      <c r="AO39" s="76"/>
      <c r="AP39" s="76"/>
    </row>
    <row r="40" spans="1:42" x14ac:dyDescent="0.25">
      <c r="A40" s="54"/>
      <c r="B40" s="54"/>
      <c r="C40" s="54"/>
      <c r="D40" s="38"/>
      <c r="E40" s="38"/>
      <c r="F40" s="38"/>
      <c r="G40" s="38"/>
      <c r="H40" s="38"/>
      <c r="I40" s="38"/>
      <c r="J40" s="38"/>
      <c r="K40" s="38"/>
      <c r="L40" s="38"/>
      <c r="M40" s="38"/>
      <c r="N40" s="38"/>
      <c r="O40" s="38"/>
      <c r="P40" s="70">
        <f t="shared" si="0"/>
        <v>0</v>
      </c>
      <c r="Q40" s="70">
        <f t="shared" si="0"/>
        <v>0</v>
      </c>
      <c r="R40" s="38"/>
      <c r="S40" s="38"/>
      <c r="T40" s="38"/>
      <c r="U40" s="38"/>
      <c r="V40" s="38"/>
      <c r="W40" s="38"/>
      <c r="X40" s="38"/>
      <c r="Y40" s="38"/>
      <c r="Z40" s="71">
        <f t="shared" si="1"/>
        <v>0</v>
      </c>
      <c r="AA40" s="71">
        <f t="shared" si="2"/>
        <v>0</v>
      </c>
      <c r="AB40" s="72">
        <f t="shared" si="3"/>
        <v>0</v>
      </c>
      <c r="AC40" s="72">
        <f t="shared" si="3"/>
        <v>0</v>
      </c>
      <c r="AD40" s="41"/>
      <c r="AE40" s="42"/>
      <c r="AF40" s="42"/>
      <c r="AG40" s="42"/>
      <c r="AH40" s="42"/>
      <c r="AI40" s="42"/>
      <c r="AJ40" s="74">
        <f t="shared" si="4"/>
        <v>0</v>
      </c>
      <c r="AK40" s="48"/>
      <c r="AL40" s="48"/>
      <c r="AM40" s="75">
        <f t="shared" si="5"/>
        <v>0</v>
      </c>
      <c r="AN40" s="75">
        <f t="shared" si="6"/>
        <v>0</v>
      </c>
      <c r="AO40" s="76"/>
      <c r="AP40" s="76"/>
    </row>
    <row r="41" spans="1:42" x14ac:dyDescent="0.25">
      <c r="A41" s="54"/>
      <c r="B41" s="54"/>
      <c r="C41" s="54"/>
      <c r="D41" s="38"/>
      <c r="E41" s="38"/>
      <c r="F41" s="38"/>
      <c r="G41" s="38"/>
      <c r="H41" s="38"/>
      <c r="I41" s="38"/>
      <c r="J41" s="38"/>
      <c r="K41" s="38"/>
      <c r="L41" s="38"/>
      <c r="M41" s="38"/>
      <c r="N41" s="38"/>
      <c r="O41" s="38"/>
      <c r="P41" s="70">
        <f t="shared" si="0"/>
        <v>0</v>
      </c>
      <c r="Q41" s="70">
        <f t="shared" si="0"/>
        <v>0</v>
      </c>
      <c r="R41" s="38"/>
      <c r="S41" s="38"/>
      <c r="T41" s="38"/>
      <c r="U41" s="38"/>
      <c r="V41" s="38"/>
      <c r="W41" s="38"/>
      <c r="X41" s="38"/>
      <c r="Y41" s="38"/>
      <c r="Z41" s="71">
        <f t="shared" si="1"/>
        <v>0</v>
      </c>
      <c r="AA41" s="71">
        <f t="shared" si="2"/>
        <v>0</v>
      </c>
      <c r="AB41" s="72">
        <f t="shared" si="3"/>
        <v>0</v>
      </c>
      <c r="AC41" s="72">
        <f t="shared" si="3"/>
        <v>0</v>
      </c>
      <c r="AD41" s="41"/>
      <c r="AE41" s="42"/>
      <c r="AF41" s="42"/>
      <c r="AG41" s="42"/>
      <c r="AH41" s="42"/>
      <c r="AI41" s="42"/>
      <c r="AJ41" s="74">
        <f t="shared" si="4"/>
        <v>0</v>
      </c>
      <c r="AK41" s="48"/>
      <c r="AL41" s="48"/>
      <c r="AM41" s="75">
        <f t="shared" si="5"/>
        <v>0</v>
      </c>
      <c r="AN41" s="75">
        <f t="shared" si="6"/>
        <v>0</v>
      </c>
      <c r="AO41" s="76"/>
      <c r="AP41" s="76"/>
    </row>
    <row r="42" spans="1:42" x14ac:dyDescent="0.25">
      <c r="A42" s="54"/>
      <c r="B42" s="54"/>
      <c r="C42" s="54"/>
      <c r="D42" s="38"/>
      <c r="E42" s="38"/>
      <c r="F42" s="38"/>
      <c r="G42" s="38"/>
      <c r="H42" s="38"/>
      <c r="I42" s="38"/>
      <c r="J42" s="38"/>
      <c r="K42" s="38"/>
      <c r="L42" s="38"/>
      <c r="M42" s="38"/>
      <c r="N42" s="38"/>
      <c r="O42" s="38"/>
      <c r="P42" s="70">
        <f t="shared" si="0"/>
        <v>0</v>
      </c>
      <c r="Q42" s="70">
        <f t="shared" si="0"/>
        <v>0</v>
      </c>
      <c r="R42" s="38"/>
      <c r="S42" s="38"/>
      <c r="T42" s="38"/>
      <c r="U42" s="38"/>
      <c r="V42" s="38"/>
      <c r="W42" s="38"/>
      <c r="X42" s="38"/>
      <c r="Y42" s="38"/>
      <c r="Z42" s="71">
        <f t="shared" si="1"/>
        <v>0</v>
      </c>
      <c r="AA42" s="71">
        <f t="shared" si="2"/>
        <v>0</v>
      </c>
      <c r="AB42" s="72">
        <f t="shared" si="3"/>
        <v>0</v>
      </c>
      <c r="AC42" s="72">
        <f t="shared" si="3"/>
        <v>0</v>
      </c>
      <c r="AD42" s="41"/>
      <c r="AE42" s="42"/>
      <c r="AF42" s="42"/>
      <c r="AG42" s="42"/>
      <c r="AH42" s="42"/>
      <c r="AI42" s="42"/>
      <c r="AJ42" s="74">
        <f t="shared" si="4"/>
        <v>0</v>
      </c>
      <c r="AK42" s="48"/>
      <c r="AL42" s="48"/>
      <c r="AM42" s="75">
        <f t="shared" si="5"/>
        <v>0</v>
      </c>
      <c r="AN42" s="75">
        <f t="shared" si="6"/>
        <v>0</v>
      </c>
      <c r="AO42" s="76"/>
      <c r="AP42" s="76"/>
    </row>
    <row r="43" spans="1:42" x14ac:dyDescent="0.25">
      <c r="A43" s="54"/>
      <c r="B43" s="54"/>
      <c r="C43" s="54"/>
      <c r="D43" s="38"/>
      <c r="E43" s="38"/>
      <c r="F43" s="38"/>
      <c r="G43" s="38"/>
      <c r="H43" s="38"/>
      <c r="I43" s="38"/>
      <c r="J43" s="38"/>
      <c r="K43" s="38"/>
      <c r="L43" s="38"/>
      <c r="M43" s="38"/>
      <c r="N43" s="38"/>
      <c r="O43" s="38"/>
      <c r="P43" s="70">
        <f t="shared" si="0"/>
        <v>0</v>
      </c>
      <c r="Q43" s="70">
        <f t="shared" si="0"/>
        <v>0</v>
      </c>
      <c r="R43" s="38"/>
      <c r="S43" s="38"/>
      <c r="T43" s="38"/>
      <c r="U43" s="38"/>
      <c r="V43" s="38"/>
      <c r="W43" s="38"/>
      <c r="X43" s="38"/>
      <c r="Y43" s="38"/>
      <c r="Z43" s="71">
        <f t="shared" si="1"/>
        <v>0</v>
      </c>
      <c r="AA43" s="71">
        <f t="shared" si="2"/>
        <v>0</v>
      </c>
      <c r="AB43" s="72">
        <f t="shared" si="3"/>
        <v>0</v>
      </c>
      <c r="AC43" s="72">
        <f t="shared" si="3"/>
        <v>0</v>
      </c>
      <c r="AD43" s="41"/>
      <c r="AE43" s="42"/>
      <c r="AF43" s="42"/>
      <c r="AG43" s="42"/>
      <c r="AH43" s="42"/>
      <c r="AI43" s="42"/>
      <c r="AJ43" s="74">
        <f t="shared" si="4"/>
        <v>0</v>
      </c>
      <c r="AK43" s="48"/>
      <c r="AL43" s="48"/>
      <c r="AM43" s="75">
        <f t="shared" si="5"/>
        <v>0</v>
      </c>
      <c r="AN43" s="75">
        <f t="shared" si="6"/>
        <v>0</v>
      </c>
      <c r="AO43" s="76"/>
      <c r="AP43" s="76"/>
    </row>
    <row r="44" spans="1:42" x14ac:dyDescent="0.25">
      <c r="A44" s="54"/>
      <c r="B44" s="54"/>
      <c r="C44" s="54"/>
      <c r="D44" s="38"/>
      <c r="E44" s="38"/>
      <c r="F44" s="38"/>
      <c r="G44" s="38"/>
      <c r="H44" s="38"/>
      <c r="I44" s="38"/>
      <c r="J44" s="38"/>
      <c r="K44" s="38"/>
      <c r="L44" s="38"/>
      <c r="M44" s="38"/>
      <c r="N44" s="38"/>
      <c r="O44" s="38"/>
      <c r="P44" s="70">
        <f t="shared" si="0"/>
        <v>0</v>
      </c>
      <c r="Q44" s="70">
        <f t="shared" si="0"/>
        <v>0</v>
      </c>
      <c r="R44" s="38"/>
      <c r="S44" s="38"/>
      <c r="T44" s="38"/>
      <c r="U44" s="38"/>
      <c r="V44" s="38"/>
      <c r="W44" s="38"/>
      <c r="X44" s="38"/>
      <c r="Y44" s="38"/>
      <c r="Z44" s="71">
        <f t="shared" si="1"/>
        <v>0</v>
      </c>
      <c r="AA44" s="71">
        <f t="shared" si="2"/>
        <v>0</v>
      </c>
      <c r="AB44" s="72">
        <f t="shared" si="3"/>
        <v>0</v>
      </c>
      <c r="AC44" s="72">
        <f t="shared" si="3"/>
        <v>0</v>
      </c>
      <c r="AD44" s="41"/>
      <c r="AE44" s="42"/>
      <c r="AF44" s="42"/>
      <c r="AG44" s="42"/>
      <c r="AH44" s="42"/>
      <c r="AI44" s="42"/>
      <c r="AJ44" s="74">
        <f t="shared" si="4"/>
        <v>0</v>
      </c>
      <c r="AK44" s="48"/>
      <c r="AL44" s="48"/>
      <c r="AM44" s="75">
        <f t="shared" si="5"/>
        <v>0</v>
      </c>
      <c r="AN44" s="75">
        <f t="shared" si="6"/>
        <v>0</v>
      </c>
      <c r="AO44" s="76"/>
      <c r="AP44" s="76"/>
    </row>
    <row r="45" spans="1:42" x14ac:dyDescent="0.25">
      <c r="A45" s="54"/>
      <c r="B45" s="54"/>
      <c r="C45" s="54"/>
      <c r="D45" s="38"/>
      <c r="E45" s="38"/>
      <c r="F45" s="38"/>
      <c r="G45" s="38"/>
      <c r="H45" s="38"/>
      <c r="I45" s="38"/>
      <c r="J45" s="38"/>
      <c r="K45" s="38"/>
      <c r="L45" s="38"/>
      <c r="M45" s="38"/>
      <c r="N45" s="38"/>
      <c r="O45" s="38"/>
      <c r="P45" s="70">
        <f t="shared" si="0"/>
        <v>0</v>
      </c>
      <c r="Q45" s="70">
        <f t="shared" si="0"/>
        <v>0</v>
      </c>
      <c r="R45" s="38"/>
      <c r="S45" s="38"/>
      <c r="T45" s="38"/>
      <c r="U45" s="38"/>
      <c r="V45" s="38"/>
      <c r="W45" s="38"/>
      <c r="X45" s="38"/>
      <c r="Y45" s="38"/>
      <c r="Z45" s="71">
        <f t="shared" si="1"/>
        <v>0</v>
      </c>
      <c r="AA45" s="71">
        <f t="shared" si="2"/>
        <v>0</v>
      </c>
      <c r="AB45" s="72">
        <f t="shared" si="3"/>
        <v>0</v>
      </c>
      <c r="AC45" s="72">
        <f t="shared" si="3"/>
        <v>0</v>
      </c>
      <c r="AD45" s="41"/>
      <c r="AE45" s="42"/>
      <c r="AF45" s="42"/>
      <c r="AG45" s="42"/>
      <c r="AH45" s="42"/>
      <c r="AI45" s="42"/>
      <c r="AJ45" s="74">
        <f t="shared" si="4"/>
        <v>0</v>
      </c>
      <c r="AK45" s="48"/>
      <c r="AL45" s="48"/>
      <c r="AM45" s="75">
        <f t="shared" si="5"/>
        <v>0</v>
      </c>
      <c r="AN45" s="75">
        <f t="shared" si="6"/>
        <v>0</v>
      </c>
      <c r="AO45" s="76"/>
      <c r="AP45" s="76"/>
    </row>
    <row r="46" spans="1:42" x14ac:dyDescent="0.25">
      <c r="A46" s="54"/>
      <c r="B46" s="54"/>
      <c r="C46" s="54"/>
      <c r="D46" s="38"/>
      <c r="E46" s="38"/>
      <c r="F46" s="38"/>
      <c r="G46" s="38"/>
      <c r="H46" s="38"/>
      <c r="I46" s="38"/>
      <c r="J46" s="38"/>
      <c r="K46" s="38"/>
      <c r="L46" s="38"/>
      <c r="M46" s="38"/>
      <c r="N46" s="38"/>
      <c r="O46" s="38"/>
      <c r="P46" s="70">
        <f t="shared" si="0"/>
        <v>0</v>
      </c>
      <c r="Q46" s="70">
        <f t="shared" si="0"/>
        <v>0</v>
      </c>
      <c r="R46" s="38"/>
      <c r="S46" s="38"/>
      <c r="T46" s="38"/>
      <c r="U46" s="38"/>
      <c r="V46" s="38"/>
      <c r="W46" s="38"/>
      <c r="X46" s="38"/>
      <c r="Y46" s="38"/>
      <c r="Z46" s="71">
        <f t="shared" si="1"/>
        <v>0</v>
      </c>
      <c r="AA46" s="71">
        <f t="shared" si="2"/>
        <v>0</v>
      </c>
      <c r="AB46" s="72">
        <f t="shared" si="3"/>
        <v>0</v>
      </c>
      <c r="AC46" s="72">
        <f t="shared" si="3"/>
        <v>0</v>
      </c>
      <c r="AD46" s="41"/>
      <c r="AE46" s="42"/>
      <c r="AF46" s="42"/>
      <c r="AG46" s="42"/>
      <c r="AH46" s="42"/>
      <c r="AI46" s="42"/>
      <c r="AJ46" s="74">
        <f t="shared" si="4"/>
        <v>0</v>
      </c>
      <c r="AK46" s="48"/>
      <c r="AL46" s="48"/>
      <c r="AM46" s="75">
        <f t="shared" si="5"/>
        <v>0</v>
      </c>
      <c r="AN46" s="75">
        <f>SUM(AM46,AJ46)</f>
        <v>0</v>
      </c>
      <c r="AO46" s="76"/>
      <c r="AP46" s="76"/>
    </row>
    <row r="47" spans="1:42" x14ac:dyDescent="0.25">
      <c r="A47" s="54"/>
      <c r="B47" s="54"/>
      <c r="C47" s="54"/>
      <c r="D47" s="38"/>
      <c r="E47" s="38"/>
      <c r="F47" s="38"/>
      <c r="G47" s="38"/>
      <c r="H47" s="38"/>
      <c r="I47" s="38"/>
      <c r="J47" s="38"/>
      <c r="K47" s="38"/>
      <c r="L47" s="38"/>
      <c r="M47" s="38"/>
      <c r="N47" s="38"/>
      <c r="O47" s="38"/>
      <c r="P47" s="70">
        <f t="shared" si="0"/>
        <v>0</v>
      </c>
      <c r="Q47" s="70">
        <f t="shared" si="0"/>
        <v>0</v>
      </c>
      <c r="R47" s="38"/>
      <c r="S47" s="38"/>
      <c r="T47" s="38"/>
      <c r="U47" s="38"/>
      <c r="V47" s="38"/>
      <c r="W47" s="38"/>
      <c r="X47" s="38"/>
      <c r="Y47" s="38"/>
      <c r="Z47" s="71">
        <f t="shared" si="1"/>
        <v>0</v>
      </c>
      <c r="AA47" s="71">
        <f t="shared" si="2"/>
        <v>0</v>
      </c>
      <c r="AB47" s="72">
        <f t="shared" si="3"/>
        <v>0</v>
      </c>
      <c r="AC47" s="72">
        <f t="shared" si="3"/>
        <v>0</v>
      </c>
      <c r="AD47" s="41"/>
      <c r="AE47" s="42"/>
      <c r="AF47" s="42"/>
      <c r="AG47" s="42"/>
      <c r="AH47" s="42"/>
      <c r="AI47" s="42"/>
      <c r="AJ47" s="74">
        <f t="shared" si="4"/>
        <v>0</v>
      </c>
      <c r="AK47" s="48"/>
      <c r="AL47" s="48"/>
      <c r="AM47" s="75">
        <f t="shared" si="5"/>
        <v>0</v>
      </c>
      <c r="AN47" s="75">
        <f t="shared" ref="AN47:AN52" si="7">SUM(AM47,AJ47)</f>
        <v>0</v>
      </c>
      <c r="AO47" s="76"/>
      <c r="AP47" s="76"/>
    </row>
    <row r="48" spans="1:42" x14ac:dyDescent="0.25">
      <c r="A48" s="54"/>
      <c r="B48" s="54"/>
      <c r="C48" s="54"/>
      <c r="D48" s="38"/>
      <c r="E48" s="38"/>
      <c r="F48" s="38"/>
      <c r="G48" s="38"/>
      <c r="H48" s="38"/>
      <c r="I48" s="38"/>
      <c r="J48" s="38"/>
      <c r="K48" s="38"/>
      <c r="L48" s="38"/>
      <c r="M48" s="38"/>
      <c r="N48" s="38"/>
      <c r="O48" s="38"/>
      <c r="P48" s="70">
        <f t="shared" si="0"/>
        <v>0</v>
      </c>
      <c r="Q48" s="70">
        <f t="shared" si="0"/>
        <v>0</v>
      </c>
      <c r="R48" s="38"/>
      <c r="S48" s="38"/>
      <c r="T48" s="38"/>
      <c r="U48" s="38"/>
      <c r="V48" s="38"/>
      <c r="W48" s="38"/>
      <c r="X48" s="38"/>
      <c r="Y48" s="38"/>
      <c r="Z48" s="71">
        <f t="shared" si="1"/>
        <v>0</v>
      </c>
      <c r="AA48" s="71">
        <f t="shared" si="2"/>
        <v>0</v>
      </c>
      <c r="AB48" s="72">
        <f t="shared" si="3"/>
        <v>0</v>
      </c>
      <c r="AC48" s="72">
        <f t="shared" si="3"/>
        <v>0</v>
      </c>
      <c r="AD48" s="41"/>
      <c r="AE48" s="42"/>
      <c r="AF48" s="42"/>
      <c r="AG48" s="42"/>
      <c r="AH48" s="42"/>
      <c r="AI48" s="42"/>
      <c r="AJ48" s="74">
        <f t="shared" si="4"/>
        <v>0</v>
      </c>
      <c r="AK48" s="48"/>
      <c r="AL48" s="48"/>
      <c r="AM48" s="75">
        <f t="shared" si="5"/>
        <v>0</v>
      </c>
      <c r="AN48" s="75">
        <f t="shared" si="7"/>
        <v>0</v>
      </c>
      <c r="AO48" s="76"/>
      <c r="AP48" s="76"/>
    </row>
    <row r="49" spans="1:42" x14ac:dyDescent="0.25">
      <c r="A49" s="54"/>
      <c r="B49" s="54"/>
      <c r="C49" s="54"/>
      <c r="D49" s="38"/>
      <c r="E49" s="38"/>
      <c r="F49" s="38"/>
      <c r="G49" s="38"/>
      <c r="H49" s="38"/>
      <c r="I49" s="38"/>
      <c r="J49" s="38"/>
      <c r="K49" s="38"/>
      <c r="L49" s="38"/>
      <c r="M49" s="38"/>
      <c r="N49" s="38"/>
      <c r="O49" s="38"/>
      <c r="P49" s="70">
        <f t="shared" si="0"/>
        <v>0</v>
      </c>
      <c r="Q49" s="70">
        <f t="shared" si="0"/>
        <v>0</v>
      </c>
      <c r="R49" s="38"/>
      <c r="S49" s="38"/>
      <c r="T49" s="38"/>
      <c r="U49" s="38"/>
      <c r="V49" s="38"/>
      <c r="W49" s="38"/>
      <c r="X49" s="38"/>
      <c r="Y49" s="38"/>
      <c r="Z49" s="71">
        <f t="shared" si="1"/>
        <v>0</v>
      </c>
      <c r="AA49" s="71">
        <f t="shared" si="2"/>
        <v>0</v>
      </c>
      <c r="AB49" s="72">
        <f t="shared" si="3"/>
        <v>0</v>
      </c>
      <c r="AC49" s="72">
        <f t="shared" si="3"/>
        <v>0</v>
      </c>
      <c r="AD49" s="41"/>
      <c r="AE49" s="42"/>
      <c r="AF49" s="42"/>
      <c r="AG49" s="42"/>
      <c r="AH49" s="42"/>
      <c r="AI49" s="42"/>
      <c r="AJ49" s="74">
        <f t="shared" si="4"/>
        <v>0</v>
      </c>
      <c r="AK49" s="48"/>
      <c r="AL49" s="48"/>
      <c r="AM49" s="75">
        <f t="shared" si="5"/>
        <v>0</v>
      </c>
      <c r="AN49" s="75">
        <f t="shared" si="7"/>
        <v>0</v>
      </c>
      <c r="AO49" s="76"/>
      <c r="AP49" s="76"/>
    </row>
    <row r="50" spans="1:42" x14ac:dyDescent="0.25">
      <c r="A50" s="54"/>
      <c r="B50" s="54"/>
      <c r="C50" s="54"/>
      <c r="D50" s="38"/>
      <c r="E50" s="38"/>
      <c r="F50" s="38"/>
      <c r="G50" s="38"/>
      <c r="H50" s="38"/>
      <c r="I50" s="38"/>
      <c r="J50" s="38"/>
      <c r="K50" s="38"/>
      <c r="L50" s="38"/>
      <c r="M50" s="38"/>
      <c r="N50" s="38"/>
      <c r="O50" s="38"/>
      <c r="P50" s="70">
        <f t="shared" si="0"/>
        <v>0</v>
      </c>
      <c r="Q50" s="70">
        <f t="shared" si="0"/>
        <v>0</v>
      </c>
      <c r="R50" s="38"/>
      <c r="S50" s="38"/>
      <c r="T50" s="38"/>
      <c r="U50" s="38"/>
      <c r="V50" s="38"/>
      <c r="W50" s="38"/>
      <c r="X50" s="38"/>
      <c r="Y50" s="38"/>
      <c r="Z50" s="71">
        <f t="shared" si="1"/>
        <v>0</v>
      </c>
      <c r="AA50" s="71">
        <f t="shared" si="2"/>
        <v>0</v>
      </c>
      <c r="AB50" s="72">
        <f t="shared" si="3"/>
        <v>0</v>
      </c>
      <c r="AC50" s="72">
        <f t="shared" si="3"/>
        <v>0</v>
      </c>
      <c r="AD50" s="41"/>
      <c r="AE50" s="42"/>
      <c r="AF50" s="42"/>
      <c r="AG50" s="42"/>
      <c r="AH50" s="42"/>
      <c r="AI50" s="42"/>
      <c r="AJ50" s="74">
        <f t="shared" si="4"/>
        <v>0</v>
      </c>
      <c r="AK50" s="48"/>
      <c r="AL50" s="48"/>
      <c r="AM50" s="75">
        <f t="shared" si="5"/>
        <v>0</v>
      </c>
      <c r="AN50" s="75">
        <f t="shared" si="7"/>
        <v>0</v>
      </c>
      <c r="AO50" s="76"/>
      <c r="AP50" s="76"/>
    </row>
    <row r="51" spans="1:42" x14ac:dyDescent="0.25">
      <c r="A51" s="54"/>
      <c r="B51" s="54"/>
      <c r="C51" s="54"/>
      <c r="D51" s="38"/>
      <c r="E51" s="38"/>
      <c r="F51" s="38"/>
      <c r="G51" s="38"/>
      <c r="H51" s="38"/>
      <c r="I51" s="38"/>
      <c r="J51" s="38"/>
      <c r="K51" s="38"/>
      <c r="L51" s="38"/>
      <c r="M51" s="38"/>
      <c r="N51" s="38"/>
      <c r="O51" s="38"/>
      <c r="P51" s="70">
        <f t="shared" si="0"/>
        <v>0</v>
      </c>
      <c r="Q51" s="70">
        <f t="shared" si="0"/>
        <v>0</v>
      </c>
      <c r="R51" s="38"/>
      <c r="S51" s="38"/>
      <c r="T51" s="38"/>
      <c r="U51" s="38"/>
      <c r="V51" s="38"/>
      <c r="W51" s="38"/>
      <c r="X51" s="38"/>
      <c r="Y51" s="38"/>
      <c r="Z51" s="71">
        <f t="shared" si="1"/>
        <v>0</v>
      </c>
      <c r="AA51" s="71">
        <f t="shared" si="2"/>
        <v>0</v>
      </c>
      <c r="AB51" s="72">
        <f t="shared" si="3"/>
        <v>0</v>
      </c>
      <c r="AC51" s="72">
        <f t="shared" si="3"/>
        <v>0</v>
      </c>
      <c r="AD51" s="41"/>
      <c r="AE51" s="42"/>
      <c r="AF51" s="42"/>
      <c r="AG51" s="42"/>
      <c r="AH51" s="42"/>
      <c r="AI51" s="42"/>
      <c r="AJ51" s="74">
        <f t="shared" si="4"/>
        <v>0</v>
      </c>
      <c r="AK51" s="48"/>
      <c r="AL51" s="48"/>
      <c r="AM51" s="75">
        <f t="shared" si="5"/>
        <v>0</v>
      </c>
      <c r="AN51" s="75">
        <f t="shared" si="7"/>
        <v>0</v>
      </c>
      <c r="AO51" s="76"/>
      <c r="AP51" s="76"/>
    </row>
    <row r="52" spans="1:42" x14ac:dyDescent="0.25">
      <c r="A52" s="54"/>
      <c r="B52" s="54"/>
      <c r="C52" s="54"/>
      <c r="D52" s="38"/>
      <c r="E52" s="38"/>
      <c r="F52" s="38"/>
      <c r="G52" s="38"/>
      <c r="H52" s="38"/>
      <c r="I52" s="38"/>
      <c r="J52" s="38"/>
      <c r="K52" s="38"/>
      <c r="L52" s="38"/>
      <c r="M52" s="38"/>
      <c r="N52" s="38"/>
      <c r="O52" s="38"/>
      <c r="P52" s="70">
        <f t="shared" si="0"/>
        <v>0</v>
      </c>
      <c r="Q52" s="70">
        <f t="shared" si="0"/>
        <v>0</v>
      </c>
      <c r="R52" s="38"/>
      <c r="S52" s="38"/>
      <c r="T52" s="38"/>
      <c r="U52" s="38"/>
      <c r="V52" s="38"/>
      <c r="W52" s="38"/>
      <c r="X52" s="38"/>
      <c r="Y52" s="38"/>
      <c r="Z52" s="71">
        <f t="shared" si="1"/>
        <v>0</v>
      </c>
      <c r="AA52" s="71">
        <f t="shared" si="2"/>
        <v>0</v>
      </c>
      <c r="AB52" s="72">
        <f t="shared" si="3"/>
        <v>0</v>
      </c>
      <c r="AC52" s="72">
        <f t="shared" si="3"/>
        <v>0</v>
      </c>
      <c r="AD52" s="41"/>
      <c r="AE52" s="42"/>
      <c r="AF52" s="42"/>
      <c r="AG52" s="42"/>
      <c r="AH52" s="42"/>
      <c r="AI52" s="42"/>
      <c r="AJ52" s="74">
        <f t="shared" si="4"/>
        <v>0</v>
      </c>
      <c r="AK52" s="48"/>
      <c r="AL52" s="48"/>
      <c r="AM52" s="75">
        <f t="shared" si="5"/>
        <v>0</v>
      </c>
      <c r="AN52" s="75">
        <f t="shared" si="7"/>
        <v>0</v>
      </c>
      <c r="AO52" s="76"/>
      <c r="AP52" s="76"/>
    </row>
    <row r="53" spans="1:42" x14ac:dyDescent="0.25">
      <c r="A53" s="63"/>
      <c r="B53" s="63"/>
      <c r="C53" s="63"/>
      <c r="D53" s="63"/>
      <c r="E53" s="63"/>
      <c r="F53" s="63"/>
      <c r="G53" s="63"/>
      <c r="H53" s="63"/>
      <c r="I53" s="63"/>
      <c r="J53" s="63"/>
      <c r="K53" s="63"/>
      <c r="L53" s="63"/>
      <c r="M53" s="63"/>
      <c r="N53" s="63"/>
      <c r="O53" s="63"/>
    </row>
    <row r="54" spans="1:42" x14ac:dyDescent="0.25">
      <c r="A54" s="63"/>
      <c r="B54" s="63"/>
      <c r="C54" s="63"/>
      <c r="D54" s="63"/>
      <c r="E54" s="63"/>
      <c r="F54" s="63"/>
      <c r="G54" s="63"/>
      <c r="H54" s="63"/>
      <c r="I54" s="63"/>
      <c r="J54" s="63"/>
      <c r="K54" s="63"/>
      <c r="L54" s="63"/>
      <c r="M54" s="63"/>
      <c r="N54" s="63"/>
      <c r="O54" s="63"/>
    </row>
    <row r="55" spans="1:42" x14ac:dyDescent="0.25">
      <c r="A55" s="63"/>
      <c r="B55" s="63"/>
      <c r="C55" s="63"/>
      <c r="D55" s="63"/>
      <c r="E55" s="63"/>
      <c r="F55" s="63"/>
      <c r="G55" s="63"/>
      <c r="H55" s="63"/>
      <c r="I55" s="63"/>
      <c r="J55" s="63"/>
      <c r="K55" s="63"/>
      <c r="L55" s="63"/>
      <c r="M55" s="63"/>
      <c r="N55" s="63"/>
      <c r="O55" s="63"/>
    </row>
    <row r="56" spans="1:42" x14ac:dyDescent="0.25">
      <c r="A56" s="63"/>
      <c r="B56" s="63"/>
      <c r="C56" s="63"/>
      <c r="D56" s="63"/>
      <c r="E56" s="63"/>
      <c r="F56" s="63"/>
      <c r="G56" s="63"/>
      <c r="H56" s="63"/>
      <c r="I56" s="63"/>
      <c r="J56" s="63"/>
      <c r="K56" s="63"/>
      <c r="L56" s="63"/>
      <c r="M56" s="63"/>
      <c r="N56" s="63"/>
      <c r="O56" s="63"/>
    </row>
    <row r="57" spans="1:42" x14ac:dyDescent="0.25">
      <c r="A57" s="63"/>
      <c r="B57" s="63"/>
      <c r="C57" s="63"/>
      <c r="D57" s="63"/>
      <c r="E57" s="63"/>
      <c r="F57" s="63"/>
      <c r="G57" s="63"/>
      <c r="H57" s="63"/>
      <c r="I57" s="63"/>
      <c r="J57" s="63"/>
      <c r="K57" s="63"/>
      <c r="L57" s="63"/>
      <c r="M57" s="63"/>
      <c r="N57" s="63"/>
      <c r="O57" s="63"/>
    </row>
    <row r="58" spans="1:42" x14ac:dyDescent="0.25">
      <c r="A58" s="63"/>
      <c r="B58" s="63"/>
      <c r="C58" s="63"/>
      <c r="D58" s="63"/>
      <c r="E58" s="63"/>
      <c r="F58" s="63"/>
      <c r="G58" s="63"/>
      <c r="H58" s="63"/>
      <c r="I58" s="63"/>
      <c r="J58" s="63"/>
      <c r="K58" s="63"/>
      <c r="L58" s="63"/>
      <c r="M58" s="63"/>
      <c r="N58" s="63"/>
      <c r="O58" s="63"/>
    </row>
    <row r="59" spans="1:42" x14ac:dyDescent="0.25">
      <c r="A59" s="63"/>
      <c r="B59" s="63"/>
      <c r="C59" s="63"/>
      <c r="D59" s="63"/>
      <c r="E59" s="63"/>
      <c r="F59" s="63"/>
      <c r="G59" s="63"/>
      <c r="H59" s="63"/>
      <c r="I59" s="63"/>
      <c r="J59" s="63"/>
      <c r="K59" s="63"/>
      <c r="L59" s="63"/>
      <c r="M59" s="63"/>
      <c r="N59" s="63"/>
      <c r="O59" s="63"/>
    </row>
    <row r="60" spans="1:42" x14ac:dyDescent="0.25">
      <c r="A60" s="63"/>
      <c r="B60" s="63"/>
      <c r="C60" s="63"/>
      <c r="D60" s="63"/>
      <c r="E60" s="63"/>
      <c r="F60" s="63"/>
      <c r="G60" s="63"/>
      <c r="H60" s="63"/>
      <c r="I60" s="63"/>
      <c r="J60" s="63"/>
      <c r="K60" s="63"/>
      <c r="L60" s="63"/>
      <c r="M60" s="63"/>
      <c r="N60" s="63"/>
      <c r="O60" s="63"/>
    </row>
    <row r="61" spans="1:42" x14ac:dyDescent="0.25">
      <c r="A61" s="63"/>
      <c r="B61" s="63"/>
      <c r="C61" s="63"/>
      <c r="D61" s="63"/>
      <c r="E61" s="63"/>
      <c r="F61" s="63"/>
      <c r="G61" s="63"/>
      <c r="H61" s="63"/>
      <c r="I61" s="63"/>
      <c r="J61" s="63"/>
      <c r="K61" s="63"/>
      <c r="L61" s="63"/>
      <c r="M61" s="63"/>
      <c r="N61" s="63"/>
      <c r="O61" s="63"/>
    </row>
    <row r="62" spans="1:42" x14ac:dyDescent="0.25">
      <c r="A62" s="63"/>
      <c r="B62" s="63"/>
      <c r="C62" s="63"/>
      <c r="D62" s="63"/>
      <c r="E62" s="63"/>
      <c r="F62" s="63"/>
      <c r="G62" s="63"/>
      <c r="H62" s="63"/>
      <c r="I62" s="63"/>
      <c r="J62" s="63"/>
      <c r="K62" s="63"/>
      <c r="L62" s="63"/>
      <c r="M62" s="63"/>
      <c r="N62" s="63"/>
      <c r="O62" s="63"/>
    </row>
    <row r="63" spans="1:42" x14ac:dyDescent="0.25">
      <c r="A63" s="63"/>
      <c r="B63" s="63"/>
      <c r="C63" s="63"/>
      <c r="D63" s="63"/>
      <c r="E63" s="63"/>
      <c r="F63" s="63"/>
      <c r="G63" s="63"/>
      <c r="H63" s="63"/>
      <c r="I63" s="63"/>
      <c r="J63" s="63"/>
      <c r="K63" s="63"/>
      <c r="L63" s="63"/>
      <c r="M63" s="63"/>
      <c r="N63" s="63"/>
      <c r="O63" s="63"/>
    </row>
    <row r="64" spans="1:42" x14ac:dyDescent="0.25">
      <c r="A64" s="63"/>
      <c r="B64" s="63"/>
      <c r="C64" s="63"/>
      <c r="D64" s="63"/>
      <c r="E64" s="63"/>
      <c r="F64" s="63"/>
      <c r="G64" s="63"/>
      <c r="H64" s="63"/>
      <c r="I64" s="63"/>
      <c r="J64" s="63"/>
      <c r="K64" s="63"/>
      <c r="L64" s="63"/>
      <c r="M64" s="63"/>
      <c r="N64" s="63"/>
      <c r="O64" s="63"/>
    </row>
    <row r="65" spans="1:15" x14ac:dyDescent="0.25">
      <c r="A65" s="63"/>
      <c r="B65" s="63"/>
      <c r="C65" s="63"/>
      <c r="D65" s="63"/>
      <c r="E65" s="63"/>
      <c r="F65" s="63"/>
      <c r="G65" s="63"/>
      <c r="H65" s="63"/>
      <c r="I65" s="63"/>
      <c r="J65" s="63"/>
      <c r="K65" s="63"/>
      <c r="L65" s="63"/>
      <c r="M65" s="63"/>
      <c r="N65" s="63"/>
      <c r="O65" s="63"/>
    </row>
    <row r="66" spans="1:15" x14ac:dyDescent="0.25">
      <c r="A66" s="63"/>
      <c r="B66" s="63"/>
      <c r="C66" s="63"/>
      <c r="D66" s="63"/>
      <c r="E66" s="63"/>
      <c r="F66" s="63"/>
      <c r="G66" s="63"/>
      <c r="H66" s="63"/>
      <c r="I66" s="63"/>
      <c r="J66" s="63"/>
      <c r="K66" s="63"/>
      <c r="L66" s="63"/>
      <c r="M66" s="63"/>
      <c r="N66" s="63"/>
      <c r="O66" s="63"/>
    </row>
    <row r="67" spans="1:15" x14ac:dyDescent="0.25">
      <c r="A67" s="63"/>
      <c r="B67" s="63"/>
      <c r="C67" s="63"/>
      <c r="D67" s="63"/>
      <c r="E67" s="63"/>
      <c r="F67" s="63"/>
      <c r="G67" s="63"/>
      <c r="H67" s="63"/>
      <c r="I67" s="63"/>
      <c r="J67" s="63"/>
      <c r="K67" s="63"/>
      <c r="L67" s="63"/>
      <c r="M67" s="63"/>
      <c r="N67" s="63"/>
      <c r="O67" s="63"/>
    </row>
    <row r="68" spans="1:15" x14ac:dyDescent="0.25">
      <c r="A68" s="63"/>
      <c r="B68" s="63"/>
      <c r="C68" s="63"/>
      <c r="D68" s="63"/>
      <c r="E68" s="63"/>
      <c r="F68" s="63"/>
      <c r="G68" s="63"/>
      <c r="H68" s="63"/>
      <c r="I68" s="63"/>
      <c r="J68" s="63"/>
      <c r="K68" s="63"/>
      <c r="L68" s="63"/>
      <c r="M68" s="63"/>
      <c r="N68" s="63"/>
      <c r="O68" s="63"/>
    </row>
    <row r="69" spans="1:15" x14ac:dyDescent="0.25">
      <c r="A69" s="63"/>
      <c r="B69" s="63"/>
      <c r="C69" s="63"/>
      <c r="D69" s="63"/>
      <c r="E69" s="63"/>
      <c r="F69" s="63"/>
      <c r="G69" s="63"/>
      <c r="H69" s="63"/>
      <c r="I69" s="63"/>
      <c r="J69" s="63"/>
      <c r="K69" s="63"/>
      <c r="L69" s="63"/>
      <c r="M69" s="63"/>
      <c r="N69" s="63"/>
      <c r="O69" s="63"/>
    </row>
    <row r="70" spans="1:15" x14ac:dyDescent="0.25">
      <c r="A70" s="63"/>
      <c r="B70" s="63"/>
      <c r="C70" s="63"/>
      <c r="D70" s="63"/>
      <c r="E70" s="63"/>
      <c r="F70" s="63"/>
      <c r="G70" s="63"/>
      <c r="H70" s="63"/>
      <c r="I70" s="63"/>
      <c r="J70" s="63"/>
      <c r="K70" s="63"/>
      <c r="L70" s="63"/>
      <c r="M70" s="63"/>
      <c r="N70" s="63"/>
      <c r="O70" s="63"/>
    </row>
    <row r="71" spans="1:15" x14ac:dyDescent="0.25">
      <c r="A71" s="63"/>
      <c r="B71" s="63"/>
      <c r="C71" s="63"/>
      <c r="D71" s="63"/>
      <c r="E71" s="63"/>
      <c r="F71" s="63"/>
      <c r="G71" s="63"/>
      <c r="H71" s="63"/>
      <c r="I71" s="63"/>
      <c r="J71" s="63"/>
      <c r="K71" s="63"/>
      <c r="L71" s="63"/>
      <c r="M71" s="63"/>
      <c r="N71" s="63"/>
      <c r="O71" s="63"/>
    </row>
    <row r="72" spans="1:15" x14ac:dyDescent="0.25">
      <c r="A72" s="63"/>
      <c r="B72" s="63"/>
      <c r="C72" s="63"/>
      <c r="D72" s="63"/>
      <c r="E72" s="63"/>
      <c r="F72" s="63"/>
      <c r="G72" s="63"/>
      <c r="H72" s="63"/>
      <c r="I72" s="63"/>
      <c r="J72" s="63"/>
      <c r="K72" s="63"/>
      <c r="L72" s="63"/>
      <c r="M72" s="63"/>
      <c r="N72" s="63"/>
      <c r="O72" s="63"/>
    </row>
    <row r="73" spans="1:15" x14ac:dyDescent="0.25">
      <c r="A73" s="63"/>
      <c r="B73" s="63"/>
      <c r="C73" s="63"/>
      <c r="D73" s="63"/>
      <c r="E73" s="63"/>
      <c r="F73" s="63"/>
      <c r="G73" s="63"/>
      <c r="H73" s="63"/>
      <c r="I73" s="63"/>
      <c r="J73" s="63"/>
      <c r="K73" s="63"/>
      <c r="L73" s="63"/>
      <c r="M73" s="63"/>
      <c r="N73" s="63"/>
      <c r="O73" s="63"/>
    </row>
    <row r="74" spans="1:15" x14ac:dyDescent="0.25">
      <c r="A74" s="63"/>
      <c r="B74" s="63"/>
      <c r="C74" s="63"/>
      <c r="D74" s="63"/>
      <c r="E74" s="63"/>
      <c r="F74" s="63"/>
      <c r="G74" s="63"/>
      <c r="H74" s="63"/>
      <c r="I74" s="63"/>
      <c r="J74" s="63"/>
      <c r="K74" s="63"/>
      <c r="L74" s="63"/>
      <c r="M74" s="63"/>
      <c r="N74" s="63"/>
      <c r="O74" s="63"/>
    </row>
    <row r="75" spans="1:15" x14ac:dyDescent="0.25">
      <c r="A75" s="63"/>
      <c r="B75" s="63"/>
      <c r="C75" s="63"/>
      <c r="D75" s="63"/>
      <c r="E75" s="63"/>
      <c r="F75" s="63"/>
      <c r="G75" s="63"/>
      <c r="H75" s="63"/>
      <c r="I75" s="63"/>
      <c r="J75" s="63"/>
      <c r="K75" s="63"/>
      <c r="L75" s="63"/>
      <c r="M75" s="63"/>
      <c r="N75" s="63"/>
      <c r="O75" s="63"/>
    </row>
    <row r="76" spans="1:15" x14ac:dyDescent="0.25">
      <c r="A76" s="63"/>
      <c r="B76" s="63"/>
      <c r="C76" s="63"/>
      <c r="D76" s="63"/>
      <c r="E76" s="63"/>
      <c r="F76" s="63"/>
      <c r="G76" s="63"/>
      <c r="H76" s="63"/>
      <c r="I76" s="63"/>
      <c r="J76" s="63"/>
      <c r="K76" s="63"/>
      <c r="L76" s="63"/>
      <c r="M76" s="63"/>
      <c r="N76" s="63"/>
      <c r="O76" s="63"/>
    </row>
    <row r="77" spans="1:15" x14ac:dyDescent="0.25">
      <c r="A77" s="63"/>
      <c r="B77" s="63"/>
      <c r="C77" s="63"/>
      <c r="D77" s="63"/>
      <c r="E77" s="63"/>
      <c r="F77" s="63"/>
      <c r="G77" s="63"/>
      <c r="H77" s="63"/>
      <c r="I77" s="63"/>
      <c r="J77" s="63"/>
      <c r="K77" s="63"/>
      <c r="L77" s="63"/>
      <c r="M77" s="63"/>
      <c r="N77" s="63"/>
      <c r="O77" s="63"/>
    </row>
    <row r="78" spans="1:15" x14ac:dyDescent="0.25">
      <c r="A78" s="63"/>
      <c r="B78" s="63"/>
      <c r="C78" s="63"/>
      <c r="D78" s="63"/>
      <c r="E78" s="63"/>
      <c r="F78" s="63"/>
      <c r="G78" s="63"/>
      <c r="H78" s="63"/>
      <c r="I78" s="63"/>
      <c r="J78" s="63"/>
      <c r="K78" s="63"/>
      <c r="L78" s="63"/>
      <c r="M78" s="63"/>
      <c r="N78" s="63"/>
      <c r="O78" s="63"/>
    </row>
    <row r="79" spans="1:15" x14ac:dyDescent="0.25">
      <c r="A79" s="63"/>
      <c r="B79" s="63"/>
      <c r="C79" s="63"/>
      <c r="D79" s="63"/>
      <c r="E79" s="63"/>
      <c r="F79" s="63"/>
      <c r="G79" s="63"/>
      <c r="H79" s="63"/>
      <c r="I79" s="63"/>
      <c r="J79" s="63"/>
      <c r="K79" s="63"/>
      <c r="L79" s="63"/>
      <c r="M79" s="63"/>
      <c r="N79" s="63"/>
      <c r="O79" s="63"/>
    </row>
    <row r="80" spans="1:15" x14ac:dyDescent="0.25">
      <c r="A80" s="63"/>
      <c r="B80" s="63"/>
      <c r="C80" s="63"/>
      <c r="D80" s="63"/>
      <c r="E80" s="63"/>
      <c r="F80" s="63"/>
      <c r="G80" s="63"/>
      <c r="H80" s="63"/>
      <c r="I80" s="63"/>
      <c r="J80" s="63"/>
      <c r="K80" s="63"/>
      <c r="L80" s="63"/>
      <c r="M80" s="63"/>
      <c r="N80" s="63"/>
      <c r="O80" s="63"/>
    </row>
    <row r="81" spans="1:15" x14ac:dyDescent="0.25">
      <c r="A81" s="63"/>
      <c r="B81" s="63"/>
      <c r="C81" s="63"/>
      <c r="D81" s="63"/>
      <c r="E81" s="63"/>
      <c r="F81" s="63"/>
      <c r="G81" s="63"/>
      <c r="H81" s="63"/>
      <c r="I81" s="63"/>
      <c r="J81" s="63"/>
      <c r="K81" s="63"/>
      <c r="L81" s="63"/>
      <c r="M81" s="63"/>
      <c r="N81" s="63"/>
      <c r="O81" s="63"/>
    </row>
    <row r="82" spans="1:15" x14ac:dyDescent="0.25">
      <c r="A82" s="63"/>
      <c r="B82" s="63"/>
      <c r="C82" s="63"/>
      <c r="D82" s="63"/>
      <c r="E82" s="63"/>
      <c r="F82" s="63"/>
      <c r="G82" s="63"/>
      <c r="H82" s="63"/>
      <c r="I82" s="63"/>
      <c r="J82" s="63"/>
      <c r="K82" s="63"/>
      <c r="L82" s="63"/>
      <c r="M82" s="63"/>
      <c r="N82" s="63"/>
      <c r="O82" s="63"/>
    </row>
    <row r="83" spans="1:15" x14ac:dyDescent="0.25">
      <c r="A83" s="63"/>
      <c r="B83" s="63"/>
      <c r="C83" s="63"/>
      <c r="D83" s="63"/>
      <c r="E83" s="63"/>
      <c r="F83" s="63"/>
      <c r="G83" s="63"/>
      <c r="H83" s="63"/>
      <c r="I83" s="63"/>
      <c r="J83" s="63"/>
      <c r="K83" s="63"/>
      <c r="L83" s="63"/>
      <c r="M83" s="63"/>
      <c r="N83" s="63"/>
      <c r="O83" s="63"/>
    </row>
    <row r="84" spans="1:15" x14ac:dyDescent="0.25">
      <c r="A84" s="63"/>
      <c r="B84" s="63"/>
      <c r="C84" s="63"/>
      <c r="D84" s="63"/>
      <c r="E84" s="63"/>
      <c r="F84" s="63"/>
      <c r="G84" s="63"/>
      <c r="H84" s="63"/>
      <c r="I84" s="63"/>
      <c r="J84" s="63"/>
      <c r="K84" s="63"/>
      <c r="L84" s="63"/>
      <c r="M84" s="63"/>
      <c r="N84" s="63"/>
      <c r="O84" s="63"/>
    </row>
    <row r="85" spans="1:15" x14ac:dyDescent="0.25">
      <c r="A85" s="63"/>
      <c r="B85" s="63"/>
      <c r="C85" s="63"/>
      <c r="D85" s="63"/>
      <c r="E85" s="63"/>
      <c r="F85" s="63"/>
      <c r="G85" s="63"/>
      <c r="H85" s="63"/>
      <c r="I85" s="63"/>
      <c r="J85" s="63"/>
      <c r="K85" s="63"/>
      <c r="L85" s="63"/>
      <c r="M85" s="63"/>
      <c r="N85" s="63"/>
      <c r="O85" s="63"/>
    </row>
    <row r="86" spans="1:15" x14ac:dyDescent="0.25">
      <c r="A86" s="63"/>
      <c r="B86" s="63"/>
      <c r="C86" s="63"/>
      <c r="D86" s="63"/>
      <c r="E86" s="63"/>
      <c r="F86" s="63"/>
      <c r="G86" s="63"/>
      <c r="H86" s="63"/>
      <c r="I86" s="63"/>
      <c r="J86" s="63"/>
      <c r="K86" s="63"/>
      <c r="L86" s="63"/>
      <c r="M86" s="63"/>
      <c r="N86" s="63"/>
      <c r="O86" s="63"/>
    </row>
    <row r="87" spans="1:15" x14ac:dyDescent="0.25">
      <c r="A87" s="63"/>
      <c r="B87" s="63"/>
      <c r="C87" s="63"/>
      <c r="D87" s="63"/>
      <c r="E87" s="63"/>
      <c r="F87" s="63"/>
      <c r="G87" s="63"/>
      <c r="H87" s="63"/>
      <c r="I87" s="63"/>
      <c r="J87" s="63"/>
      <c r="K87" s="63"/>
      <c r="L87" s="63"/>
      <c r="M87" s="63"/>
      <c r="N87" s="63"/>
      <c r="O87" s="63"/>
    </row>
    <row r="88" spans="1:15" x14ac:dyDescent="0.25">
      <c r="A88" s="63"/>
      <c r="B88" s="63"/>
      <c r="C88" s="63"/>
      <c r="D88" s="63"/>
      <c r="E88" s="63"/>
      <c r="F88" s="63"/>
      <c r="G88" s="63"/>
      <c r="H88" s="63"/>
      <c r="I88" s="63"/>
      <c r="J88" s="63"/>
      <c r="K88" s="63"/>
      <c r="L88" s="63"/>
      <c r="M88" s="63"/>
      <c r="N88" s="63"/>
      <c r="O88" s="63"/>
    </row>
    <row r="89" spans="1:15" x14ac:dyDescent="0.25">
      <c r="A89" s="63"/>
      <c r="B89" s="63"/>
      <c r="C89" s="63"/>
      <c r="D89" s="63"/>
      <c r="E89" s="63"/>
      <c r="F89" s="63"/>
      <c r="G89" s="63"/>
      <c r="H89" s="63"/>
      <c r="I89" s="63"/>
      <c r="J89" s="63"/>
      <c r="K89" s="63"/>
      <c r="L89" s="63"/>
      <c r="M89" s="63"/>
      <c r="N89" s="63"/>
      <c r="O89" s="63"/>
    </row>
    <row r="90" spans="1:15" x14ac:dyDescent="0.25">
      <c r="A90" s="63"/>
      <c r="B90" s="63"/>
      <c r="C90" s="63"/>
      <c r="D90" s="63"/>
      <c r="E90" s="63"/>
      <c r="F90" s="63"/>
      <c r="G90" s="63"/>
      <c r="H90" s="63"/>
      <c r="I90" s="63"/>
      <c r="J90" s="63"/>
      <c r="K90" s="63"/>
      <c r="L90" s="63"/>
      <c r="M90" s="63"/>
      <c r="N90" s="63"/>
      <c r="O90" s="63"/>
    </row>
    <row r="91" spans="1:15" x14ac:dyDescent="0.25">
      <c r="A91" s="63"/>
      <c r="B91" s="63"/>
      <c r="C91" s="63"/>
      <c r="D91" s="63"/>
      <c r="E91" s="63"/>
      <c r="F91" s="63"/>
      <c r="G91" s="63"/>
      <c r="H91" s="63"/>
      <c r="I91" s="63"/>
      <c r="J91" s="63"/>
      <c r="K91" s="63"/>
      <c r="L91" s="63"/>
      <c r="M91" s="63"/>
      <c r="N91" s="63"/>
      <c r="O91" s="63"/>
    </row>
    <row r="92" spans="1:15" x14ac:dyDescent="0.25">
      <c r="A92" s="63"/>
      <c r="B92" s="63"/>
      <c r="C92" s="63"/>
      <c r="D92" s="63"/>
      <c r="E92" s="63"/>
      <c r="F92" s="63"/>
      <c r="G92" s="63"/>
      <c r="H92" s="63"/>
      <c r="I92" s="63"/>
      <c r="J92" s="63"/>
      <c r="K92" s="63"/>
      <c r="L92" s="63"/>
      <c r="M92" s="63"/>
      <c r="N92" s="63"/>
      <c r="O92" s="63"/>
    </row>
    <row r="93" spans="1:15" x14ac:dyDescent="0.25">
      <c r="A93" s="63"/>
      <c r="B93" s="63"/>
      <c r="C93" s="63"/>
      <c r="D93" s="63"/>
      <c r="E93" s="63"/>
      <c r="F93" s="63"/>
      <c r="G93" s="63"/>
      <c r="H93" s="63"/>
      <c r="I93" s="63"/>
      <c r="J93" s="63"/>
      <c r="K93" s="63"/>
      <c r="L93" s="63"/>
      <c r="M93" s="63"/>
      <c r="N93" s="63"/>
      <c r="O93" s="63"/>
    </row>
    <row r="94" spans="1:15" x14ac:dyDescent="0.25">
      <c r="A94" s="63"/>
      <c r="B94" s="63"/>
      <c r="C94" s="63"/>
      <c r="D94" s="63"/>
      <c r="E94" s="63"/>
      <c r="F94" s="63"/>
      <c r="G94" s="63"/>
      <c r="H94" s="63"/>
      <c r="I94" s="63"/>
      <c r="J94" s="63"/>
      <c r="K94" s="63"/>
      <c r="L94" s="63"/>
      <c r="M94" s="63"/>
      <c r="N94" s="63"/>
      <c r="O94" s="63"/>
    </row>
    <row r="95" spans="1:15" x14ac:dyDescent="0.25">
      <c r="A95" s="63"/>
      <c r="B95" s="63"/>
      <c r="C95" s="63"/>
      <c r="D95" s="63"/>
      <c r="E95" s="63"/>
      <c r="F95" s="63"/>
      <c r="G95" s="63"/>
      <c r="H95" s="63"/>
      <c r="I95" s="63"/>
      <c r="J95" s="63"/>
      <c r="K95" s="63"/>
      <c r="L95" s="63"/>
      <c r="M95" s="63"/>
      <c r="N95" s="63"/>
      <c r="O95" s="63"/>
    </row>
    <row r="96" spans="1:15" x14ac:dyDescent="0.25">
      <c r="A96" s="63"/>
      <c r="B96" s="63"/>
      <c r="C96" s="63"/>
      <c r="D96" s="63"/>
      <c r="E96" s="63"/>
      <c r="F96" s="63"/>
      <c r="G96" s="63"/>
      <c r="H96" s="63"/>
      <c r="I96" s="63"/>
      <c r="J96" s="63"/>
      <c r="K96" s="63"/>
      <c r="L96" s="63"/>
      <c r="M96" s="63"/>
      <c r="N96" s="63"/>
      <c r="O96" s="63"/>
    </row>
    <row r="97" spans="1:15" x14ac:dyDescent="0.25">
      <c r="A97" s="63"/>
      <c r="B97" s="63"/>
      <c r="C97" s="63"/>
      <c r="D97" s="63"/>
      <c r="E97" s="63"/>
      <c r="F97" s="63"/>
      <c r="G97" s="63"/>
      <c r="H97" s="63"/>
      <c r="I97" s="63"/>
      <c r="J97" s="63"/>
      <c r="K97" s="63"/>
      <c r="L97" s="63"/>
      <c r="M97" s="63"/>
      <c r="N97" s="63"/>
      <c r="O97" s="63"/>
    </row>
    <row r="98" spans="1:15" x14ac:dyDescent="0.25">
      <c r="A98" s="63"/>
      <c r="B98" s="63"/>
      <c r="C98" s="63"/>
      <c r="D98" s="63"/>
      <c r="E98" s="63"/>
      <c r="F98" s="63"/>
      <c r="G98" s="63"/>
      <c r="H98" s="63"/>
      <c r="I98" s="63"/>
      <c r="J98" s="63"/>
      <c r="K98" s="63"/>
      <c r="L98" s="63"/>
      <c r="M98" s="63"/>
      <c r="N98" s="63"/>
      <c r="O98" s="63"/>
    </row>
    <row r="99" spans="1:15" x14ac:dyDescent="0.25">
      <c r="A99" s="63"/>
      <c r="B99" s="63"/>
      <c r="C99" s="63"/>
      <c r="D99" s="63"/>
      <c r="E99" s="63"/>
      <c r="F99" s="63"/>
      <c r="G99" s="63"/>
      <c r="H99" s="63"/>
      <c r="I99" s="63"/>
      <c r="J99" s="63"/>
      <c r="K99" s="63"/>
      <c r="L99" s="63"/>
      <c r="M99" s="63"/>
      <c r="N99" s="63"/>
      <c r="O99" s="63"/>
    </row>
    <row r="100" spans="1:15" x14ac:dyDescent="0.25">
      <c r="A100" s="63"/>
      <c r="B100" s="63"/>
      <c r="C100" s="63"/>
      <c r="D100" s="63"/>
      <c r="E100" s="63"/>
      <c r="F100" s="63"/>
      <c r="G100" s="63"/>
      <c r="H100" s="63"/>
      <c r="I100" s="63"/>
      <c r="J100" s="63"/>
      <c r="K100" s="63"/>
      <c r="L100" s="63"/>
      <c r="M100" s="63"/>
      <c r="N100" s="63"/>
      <c r="O100" s="63"/>
    </row>
    <row r="101" spans="1:15" x14ac:dyDescent="0.25">
      <c r="A101" s="63"/>
      <c r="B101" s="63"/>
      <c r="C101" s="63"/>
      <c r="D101" s="63"/>
      <c r="E101" s="63"/>
      <c r="F101" s="63"/>
      <c r="G101" s="63"/>
      <c r="H101" s="63"/>
      <c r="I101" s="63"/>
      <c r="J101" s="63"/>
      <c r="K101" s="63"/>
      <c r="L101" s="63"/>
      <c r="M101" s="63"/>
      <c r="N101" s="63"/>
      <c r="O101" s="63"/>
    </row>
    <row r="102" spans="1:15" x14ac:dyDescent="0.25">
      <c r="A102" s="63"/>
      <c r="B102" s="63"/>
      <c r="C102" s="63"/>
      <c r="D102" s="63"/>
      <c r="E102" s="63"/>
      <c r="F102" s="63"/>
      <c r="G102" s="63"/>
      <c r="H102" s="63"/>
      <c r="I102" s="63"/>
      <c r="J102" s="63"/>
      <c r="K102" s="63"/>
      <c r="L102" s="63"/>
      <c r="M102" s="63"/>
      <c r="N102" s="63"/>
      <c r="O102" s="63"/>
    </row>
    <row r="103" spans="1:15" x14ac:dyDescent="0.25">
      <c r="A103" s="63"/>
      <c r="B103" s="63"/>
      <c r="C103" s="63"/>
      <c r="D103" s="63"/>
      <c r="E103" s="63"/>
      <c r="F103" s="63"/>
      <c r="G103" s="63"/>
      <c r="H103" s="63"/>
      <c r="I103" s="63"/>
      <c r="J103" s="63"/>
      <c r="K103" s="63"/>
      <c r="L103" s="63"/>
      <c r="M103" s="63"/>
      <c r="N103" s="63"/>
      <c r="O103" s="63"/>
    </row>
    <row r="104" spans="1:15" x14ac:dyDescent="0.25">
      <c r="A104" s="63"/>
      <c r="B104" s="63"/>
      <c r="C104" s="63"/>
      <c r="D104" s="63"/>
      <c r="E104" s="63"/>
      <c r="F104" s="63"/>
      <c r="G104" s="63"/>
      <c r="H104" s="63"/>
      <c r="I104" s="63"/>
      <c r="J104" s="63"/>
      <c r="K104" s="63"/>
      <c r="L104" s="63"/>
      <c r="M104" s="63"/>
      <c r="N104" s="63"/>
      <c r="O104" s="63"/>
    </row>
    <row r="105" spans="1:15" x14ac:dyDescent="0.25">
      <c r="A105" s="63"/>
      <c r="B105" s="63"/>
      <c r="C105" s="63"/>
      <c r="D105" s="63"/>
      <c r="E105" s="63"/>
      <c r="F105" s="63"/>
      <c r="G105" s="63"/>
      <c r="H105" s="63"/>
      <c r="I105" s="63"/>
      <c r="J105" s="63"/>
      <c r="K105" s="63"/>
      <c r="L105" s="63"/>
      <c r="M105" s="63"/>
      <c r="N105" s="63"/>
      <c r="O105" s="63"/>
    </row>
    <row r="106" spans="1:15" x14ac:dyDescent="0.25">
      <c r="A106" s="63"/>
      <c r="B106" s="63"/>
      <c r="C106" s="63"/>
      <c r="D106" s="63"/>
      <c r="E106" s="63"/>
      <c r="F106" s="63"/>
      <c r="G106" s="63"/>
      <c r="H106" s="63"/>
      <c r="I106" s="63"/>
      <c r="J106" s="63"/>
      <c r="K106" s="63"/>
      <c r="L106" s="63"/>
      <c r="M106" s="63"/>
      <c r="N106" s="63"/>
      <c r="O106" s="63"/>
    </row>
    <row r="107" spans="1:15" x14ac:dyDescent="0.25">
      <c r="A107" s="63"/>
      <c r="B107" s="63"/>
      <c r="C107" s="63"/>
      <c r="D107" s="63"/>
      <c r="E107" s="63"/>
      <c r="F107" s="63"/>
      <c r="G107" s="63"/>
      <c r="H107" s="63"/>
      <c r="I107" s="63"/>
      <c r="J107" s="63"/>
      <c r="K107" s="63"/>
      <c r="L107" s="63"/>
      <c r="M107" s="63"/>
      <c r="N107" s="63"/>
      <c r="O107" s="63"/>
    </row>
    <row r="108" spans="1:15" x14ac:dyDescent="0.25">
      <c r="A108" s="63"/>
      <c r="B108" s="63"/>
      <c r="C108" s="63"/>
      <c r="D108" s="63"/>
      <c r="E108" s="63"/>
      <c r="F108" s="63"/>
      <c r="G108" s="63"/>
      <c r="H108" s="63"/>
      <c r="I108" s="63"/>
      <c r="J108" s="63"/>
      <c r="K108" s="63"/>
      <c r="L108" s="63"/>
      <c r="M108" s="63"/>
      <c r="N108" s="63"/>
      <c r="O108" s="63"/>
    </row>
    <row r="109" spans="1:15" x14ac:dyDescent="0.25">
      <c r="A109" s="63"/>
      <c r="B109" s="63"/>
      <c r="C109" s="63"/>
      <c r="D109" s="63"/>
      <c r="E109" s="63"/>
      <c r="F109" s="63"/>
      <c r="G109" s="63"/>
      <c r="H109" s="63"/>
      <c r="I109" s="63"/>
      <c r="J109" s="63"/>
      <c r="K109" s="63"/>
      <c r="L109" s="63"/>
      <c r="M109" s="63"/>
      <c r="N109" s="63"/>
      <c r="O109" s="63"/>
    </row>
    <row r="110" spans="1:15" x14ac:dyDescent="0.25">
      <c r="A110" s="63"/>
      <c r="B110" s="63"/>
      <c r="C110" s="63"/>
      <c r="D110" s="63"/>
      <c r="E110" s="63"/>
      <c r="F110" s="63"/>
      <c r="G110" s="63"/>
      <c r="H110" s="63"/>
      <c r="I110" s="63"/>
      <c r="J110" s="63"/>
      <c r="K110" s="63"/>
      <c r="L110" s="63"/>
      <c r="M110" s="63"/>
      <c r="N110" s="63"/>
      <c r="O110" s="63"/>
    </row>
    <row r="111" spans="1:15" x14ac:dyDescent="0.25">
      <c r="A111" s="63"/>
      <c r="B111" s="63"/>
      <c r="C111" s="63"/>
      <c r="D111" s="63"/>
      <c r="E111" s="63"/>
      <c r="F111" s="63"/>
      <c r="G111" s="63"/>
      <c r="H111" s="63"/>
      <c r="I111" s="63"/>
      <c r="J111" s="63"/>
      <c r="K111" s="63"/>
      <c r="L111" s="63"/>
      <c r="M111" s="63"/>
      <c r="N111" s="63"/>
      <c r="O111" s="63"/>
    </row>
    <row r="112" spans="1:15" x14ac:dyDescent="0.25">
      <c r="A112" s="63"/>
      <c r="B112" s="63"/>
      <c r="C112" s="63"/>
      <c r="D112" s="63"/>
      <c r="E112" s="63"/>
      <c r="F112" s="63"/>
      <c r="G112" s="63"/>
      <c r="H112" s="63"/>
      <c r="I112" s="63"/>
      <c r="J112" s="63"/>
      <c r="K112" s="63"/>
      <c r="L112" s="63"/>
      <c r="M112" s="63"/>
      <c r="N112" s="63"/>
      <c r="O112" s="63"/>
    </row>
    <row r="113" spans="1:15" x14ac:dyDescent="0.25">
      <c r="A113" s="63"/>
      <c r="B113" s="63"/>
      <c r="C113" s="63"/>
      <c r="D113" s="63"/>
      <c r="E113" s="63"/>
      <c r="F113" s="63"/>
      <c r="G113" s="63"/>
      <c r="H113" s="63"/>
      <c r="I113" s="63"/>
      <c r="J113" s="63"/>
      <c r="K113" s="63"/>
      <c r="L113" s="63"/>
      <c r="M113" s="63"/>
      <c r="N113" s="63"/>
      <c r="O113" s="63"/>
    </row>
    <row r="114" spans="1:15" x14ac:dyDescent="0.25">
      <c r="A114" s="63"/>
      <c r="B114" s="63"/>
      <c r="C114" s="63"/>
      <c r="D114" s="63"/>
      <c r="E114" s="63"/>
      <c r="F114" s="63"/>
      <c r="G114" s="63"/>
      <c r="H114" s="63"/>
      <c r="I114" s="63"/>
      <c r="J114" s="63"/>
      <c r="K114" s="63"/>
      <c r="L114" s="63"/>
      <c r="M114" s="63"/>
      <c r="N114" s="63"/>
      <c r="O114" s="63"/>
    </row>
    <row r="115" spans="1:15" x14ac:dyDescent="0.25">
      <c r="A115" s="63"/>
      <c r="B115" s="63"/>
      <c r="C115" s="63"/>
      <c r="D115" s="63"/>
      <c r="E115" s="63"/>
      <c r="F115" s="63"/>
      <c r="G115" s="63"/>
      <c r="H115" s="63"/>
      <c r="I115" s="63"/>
      <c r="J115" s="63"/>
      <c r="K115" s="63"/>
      <c r="L115" s="63"/>
      <c r="M115" s="63"/>
      <c r="N115" s="63"/>
      <c r="O115" s="63"/>
    </row>
    <row r="116" spans="1:15" x14ac:dyDescent="0.25">
      <c r="A116" s="63"/>
      <c r="B116" s="63"/>
      <c r="C116" s="63"/>
      <c r="D116" s="63"/>
      <c r="E116" s="63"/>
      <c r="F116" s="63"/>
      <c r="G116" s="63"/>
      <c r="H116" s="63"/>
      <c r="I116" s="63"/>
      <c r="J116" s="63"/>
      <c r="K116" s="63"/>
      <c r="L116" s="63"/>
      <c r="M116" s="63"/>
      <c r="N116" s="63"/>
      <c r="O116" s="63"/>
    </row>
    <row r="117" spans="1:15" x14ac:dyDescent="0.25">
      <c r="A117" s="63"/>
      <c r="B117" s="63"/>
      <c r="C117" s="63"/>
      <c r="D117" s="63"/>
      <c r="E117" s="63"/>
      <c r="F117" s="63"/>
      <c r="G117" s="63"/>
      <c r="H117" s="63"/>
      <c r="I117" s="63"/>
      <c r="J117" s="63"/>
      <c r="K117" s="63"/>
      <c r="L117" s="63"/>
      <c r="M117" s="63"/>
      <c r="N117" s="63"/>
      <c r="O117" s="63"/>
    </row>
    <row r="118" spans="1:15" x14ac:dyDescent="0.25">
      <c r="A118" s="63"/>
      <c r="B118" s="63"/>
      <c r="C118" s="63"/>
      <c r="D118" s="63"/>
      <c r="E118" s="63"/>
      <c r="F118" s="63"/>
      <c r="G118" s="63"/>
      <c r="H118" s="63"/>
      <c r="I118" s="63"/>
      <c r="J118" s="63"/>
      <c r="K118" s="63"/>
      <c r="L118" s="63"/>
      <c r="M118" s="63"/>
      <c r="N118" s="63"/>
      <c r="O118" s="63"/>
    </row>
    <row r="119" spans="1:15" x14ac:dyDescent="0.25">
      <c r="A119" s="63"/>
      <c r="B119" s="63"/>
      <c r="C119" s="63"/>
      <c r="D119" s="63"/>
      <c r="E119" s="63"/>
      <c r="F119" s="63"/>
      <c r="G119" s="63"/>
      <c r="H119" s="63"/>
      <c r="I119" s="63"/>
      <c r="J119" s="63"/>
      <c r="K119" s="63"/>
      <c r="L119" s="63"/>
      <c r="M119" s="63"/>
      <c r="N119" s="63"/>
      <c r="O119" s="63"/>
    </row>
    <row r="120" spans="1:15" x14ac:dyDescent="0.25">
      <c r="A120" s="63"/>
      <c r="B120" s="63"/>
      <c r="C120" s="63"/>
      <c r="D120" s="63"/>
      <c r="E120" s="63"/>
      <c r="F120" s="63"/>
      <c r="G120" s="63"/>
      <c r="H120" s="63"/>
      <c r="I120" s="63"/>
      <c r="J120" s="63"/>
      <c r="K120" s="63"/>
      <c r="L120" s="63"/>
      <c r="M120" s="63"/>
      <c r="N120" s="63"/>
      <c r="O120" s="63"/>
    </row>
    <row r="121" spans="1:15" x14ac:dyDescent="0.25">
      <c r="A121" s="63"/>
      <c r="B121" s="63"/>
      <c r="C121" s="63"/>
      <c r="D121" s="63"/>
      <c r="E121" s="63"/>
      <c r="F121" s="63"/>
      <c r="G121" s="63"/>
      <c r="H121" s="63"/>
      <c r="I121" s="63"/>
      <c r="J121" s="63"/>
      <c r="K121" s="63"/>
      <c r="L121" s="63"/>
      <c r="M121" s="63"/>
      <c r="N121" s="63"/>
      <c r="O121" s="63"/>
    </row>
    <row r="122" spans="1:15" x14ac:dyDescent="0.25">
      <c r="A122" s="63"/>
      <c r="B122" s="63"/>
      <c r="C122" s="63"/>
      <c r="D122" s="63"/>
      <c r="E122" s="63"/>
      <c r="F122" s="63"/>
      <c r="G122" s="63"/>
      <c r="H122" s="63"/>
      <c r="I122" s="63"/>
      <c r="J122" s="63"/>
      <c r="K122" s="63"/>
      <c r="L122" s="63"/>
      <c r="M122" s="63"/>
      <c r="N122" s="63"/>
      <c r="O122" s="63"/>
    </row>
    <row r="123" spans="1:15" x14ac:dyDescent="0.25">
      <c r="A123" s="63"/>
      <c r="B123" s="63"/>
      <c r="C123" s="63"/>
      <c r="D123" s="63"/>
      <c r="E123" s="63"/>
      <c r="F123" s="63"/>
      <c r="G123" s="63"/>
      <c r="H123" s="63"/>
      <c r="I123" s="63"/>
      <c r="J123" s="63"/>
      <c r="K123" s="63"/>
      <c r="L123" s="63"/>
      <c r="M123" s="63"/>
      <c r="N123" s="63"/>
      <c r="O123" s="63"/>
    </row>
    <row r="124" spans="1:15" x14ac:dyDescent="0.25">
      <c r="A124" s="63"/>
      <c r="B124" s="63"/>
      <c r="C124" s="63"/>
      <c r="D124" s="63"/>
      <c r="E124" s="63"/>
      <c r="F124" s="63"/>
      <c r="G124" s="63"/>
      <c r="H124" s="63"/>
      <c r="I124" s="63"/>
      <c r="J124" s="63"/>
      <c r="K124" s="63"/>
      <c r="L124" s="63"/>
      <c r="M124" s="63"/>
      <c r="N124" s="63"/>
      <c r="O124" s="63"/>
    </row>
    <row r="125" spans="1:15" x14ac:dyDescent="0.25">
      <c r="A125" s="63"/>
      <c r="B125" s="63"/>
      <c r="C125" s="63"/>
      <c r="D125" s="63"/>
      <c r="E125" s="63"/>
      <c r="F125" s="63"/>
      <c r="G125" s="63"/>
      <c r="H125" s="63"/>
      <c r="I125" s="63"/>
      <c r="J125" s="63"/>
      <c r="K125" s="63"/>
      <c r="L125" s="63"/>
      <c r="M125" s="63"/>
      <c r="N125" s="63"/>
      <c r="O125" s="63"/>
    </row>
    <row r="126" spans="1:15" x14ac:dyDescent="0.25">
      <c r="A126" s="63"/>
      <c r="B126" s="63"/>
      <c r="C126" s="63"/>
      <c r="D126" s="63"/>
      <c r="E126" s="63"/>
      <c r="F126" s="63"/>
      <c r="G126" s="63"/>
      <c r="H126" s="63"/>
      <c r="I126" s="63"/>
      <c r="J126" s="63"/>
      <c r="K126" s="63"/>
      <c r="L126" s="63"/>
      <c r="M126" s="63"/>
      <c r="N126" s="63"/>
      <c r="O126" s="63"/>
    </row>
    <row r="127" spans="1:15" x14ac:dyDescent="0.25">
      <c r="A127" s="63"/>
      <c r="B127" s="63"/>
      <c r="C127" s="63"/>
      <c r="D127" s="63"/>
      <c r="E127" s="63"/>
      <c r="F127" s="63"/>
      <c r="G127" s="63"/>
      <c r="H127" s="63"/>
      <c r="I127" s="63"/>
      <c r="J127" s="63"/>
      <c r="K127" s="63"/>
      <c r="L127" s="63"/>
      <c r="M127" s="63"/>
      <c r="N127" s="63"/>
      <c r="O127" s="63"/>
    </row>
    <row r="128" spans="1:15" x14ac:dyDescent="0.25">
      <c r="A128" s="63"/>
      <c r="B128" s="63"/>
      <c r="C128" s="63"/>
      <c r="D128" s="63"/>
      <c r="E128" s="63"/>
      <c r="F128" s="63"/>
      <c r="G128" s="63"/>
      <c r="H128" s="63"/>
      <c r="I128" s="63"/>
      <c r="J128" s="63"/>
      <c r="K128" s="63"/>
      <c r="L128" s="63"/>
      <c r="M128" s="63"/>
      <c r="N128" s="63"/>
      <c r="O128" s="63"/>
    </row>
    <row r="129" spans="1:15" x14ac:dyDescent="0.25">
      <c r="A129" s="63"/>
      <c r="B129" s="63"/>
      <c r="C129" s="63"/>
      <c r="D129" s="63"/>
      <c r="E129" s="63"/>
      <c r="F129" s="63"/>
      <c r="G129" s="63"/>
      <c r="H129" s="63"/>
      <c r="I129" s="63"/>
      <c r="J129" s="63"/>
      <c r="K129" s="63"/>
      <c r="L129" s="63"/>
      <c r="M129" s="63"/>
      <c r="N129" s="63"/>
      <c r="O129" s="63"/>
    </row>
    <row r="130" spans="1:15" x14ac:dyDescent="0.25">
      <c r="A130" s="63"/>
      <c r="B130" s="63"/>
      <c r="C130" s="63"/>
      <c r="D130" s="63"/>
      <c r="E130" s="63"/>
      <c r="F130" s="63"/>
      <c r="G130" s="63"/>
      <c r="H130" s="63"/>
      <c r="I130" s="63"/>
      <c r="J130" s="63"/>
      <c r="K130" s="63"/>
      <c r="L130" s="63"/>
      <c r="M130" s="63"/>
      <c r="N130" s="63"/>
      <c r="O130" s="63"/>
    </row>
    <row r="131" spans="1:15" x14ac:dyDescent="0.25">
      <c r="A131" s="63"/>
      <c r="B131" s="63"/>
      <c r="C131" s="63"/>
      <c r="D131" s="63"/>
      <c r="E131" s="63"/>
      <c r="F131" s="63"/>
      <c r="G131" s="63"/>
      <c r="H131" s="63"/>
      <c r="I131" s="63"/>
      <c r="J131" s="63"/>
      <c r="K131" s="63"/>
      <c r="L131" s="63"/>
      <c r="M131" s="63"/>
      <c r="N131" s="63"/>
      <c r="O131" s="63"/>
    </row>
    <row r="132" spans="1:15" x14ac:dyDescent="0.25">
      <c r="A132" s="63"/>
      <c r="B132" s="63"/>
      <c r="C132" s="63"/>
      <c r="D132" s="63"/>
      <c r="E132" s="63"/>
      <c r="F132" s="63"/>
      <c r="G132" s="63"/>
      <c r="H132" s="63"/>
      <c r="I132" s="63"/>
      <c r="J132" s="63"/>
      <c r="K132" s="63"/>
      <c r="L132" s="63"/>
      <c r="M132" s="63"/>
      <c r="N132" s="63"/>
      <c r="O132" s="63"/>
    </row>
    <row r="133" spans="1:15" x14ac:dyDescent="0.25">
      <c r="A133" s="63"/>
      <c r="B133" s="63"/>
      <c r="C133" s="63"/>
      <c r="D133" s="63"/>
      <c r="E133" s="63"/>
      <c r="F133" s="63"/>
      <c r="G133" s="63"/>
      <c r="H133" s="63"/>
      <c r="I133" s="63"/>
      <c r="J133" s="63"/>
      <c r="K133" s="63"/>
      <c r="L133" s="63"/>
      <c r="M133" s="63"/>
      <c r="N133" s="63"/>
      <c r="O133" s="63"/>
    </row>
    <row r="134" spans="1:15" x14ac:dyDescent="0.25">
      <c r="A134" s="63"/>
      <c r="B134" s="63"/>
      <c r="C134" s="63"/>
      <c r="D134" s="63"/>
      <c r="E134" s="63"/>
      <c r="F134" s="63"/>
      <c r="G134" s="63"/>
      <c r="H134" s="63"/>
      <c r="I134" s="63"/>
      <c r="J134" s="63"/>
      <c r="K134" s="63"/>
      <c r="L134" s="63"/>
      <c r="M134" s="63"/>
      <c r="N134" s="63"/>
      <c r="O134" s="63"/>
    </row>
    <row r="135" spans="1:15" x14ac:dyDescent="0.25">
      <c r="A135" s="63"/>
      <c r="B135" s="63"/>
      <c r="C135" s="63"/>
      <c r="D135" s="63"/>
      <c r="E135" s="63"/>
      <c r="F135" s="63"/>
      <c r="G135" s="63"/>
      <c r="H135" s="63"/>
      <c r="I135" s="63"/>
      <c r="J135" s="63"/>
      <c r="K135" s="63"/>
      <c r="L135" s="63"/>
      <c r="M135" s="63"/>
      <c r="N135" s="63"/>
      <c r="O135" s="63"/>
    </row>
    <row r="136" spans="1:15" x14ac:dyDescent="0.25">
      <c r="A136" s="63"/>
      <c r="B136" s="63"/>
      <c r="C136" s="63"/>
      <c r="D136" s="63"/>
      <c r="E136" s="63"/>
      <c r="F136" s="63"/>
      <c r="G136" s="63"/>
      <c r="H136" s="63"/>
      <c r="I136" s="63"/>
      <c r="J136" s="63"/>
      <c r="K136" s="63"/>
      <c r="L136" s="63"/>
      <c r="M136" s="63"/>
      <c r="N136" s="63"/>
      <c r="O136" s="63"/>
    </row>
    <row r="137" spans="1:15" x14ac:dyDescent="0.25">
      <c r="A137" s="63"/>
      <c r="B137" s="63"/>
      <c r="C137" s="63"/>
      <c r="D137" s="63"/>
      <c r="E137" s="63"/>
      <c r="F137" s="63"/>
      <c r="G137" s="63"/>
      <c r="H137" s="63"/>
      <c r="I137" s="63"/>
      <c r="J137" s="63"/>
      <c r="K137" s="63"/>
      <c r="L137" s="63"/>
      <c r="M137" s="63"/>
      <c r="N137" s="63"/>
      <c r="O137" s="63"/>
    </row>
    <row r="138" spans="1:15" x14ac:dyDescent="0.25">
      <c r="A138" s="63"/>
      <c r="B138" s="63"/>
      <c r="C138" s="63"/>
      <c r="D138" s="63"/>
      <c r="E138" s="63"/>
      <c r="F138" s="63"/>
      <c r="G138" s="63"/>
      <c r="H138" s="63"/>
      <c r="I138" s="63"/>
      <c r="J138" s="63"/>
      <c r="K138" s="63"/>
      <c r="L138" s="63"/>
      <c r="M138" s="63"/>
      <c r="N138" s="63"/>
      <c r="O138" s="63"/>
    </row>
    <row r="139" spans="1:15" x14ac:dyDescent="0.25">
      <c r="A139" s="63"/>
      <c r="B139" s="63"/>
      <c r="C139" s="63"/>
      <c r="D139" s="63"/>
      <c r="E139" s="63"/>
      <c r="F139" s="63"/>
      <c r="G139" s="63"/>
      <c r="H139" s="63"/>
      <c r="I139" s="63"/>
      <c r="J139" s="63"/>
      <c r="K139" s="63"/>
      <c r="L139" s="63"/>
      <c r="M139" s="63"/>
      <c r="N139" s="63"/>
      <c r="O139" s="63"/>
    </row>
    <row r="140" spans="1:15" x14ac:dyDescent="0.25">
      <c r="A140" s="63"/>
      <c r="B140" s="63"/>
      <c r="C140" s="63"/>
      <c r="D140" s="63"/>
      <c r="E140" s="63"/>
      <c r="F140" s="63"/>
      <c r="G140" s="63"/>
      <c r="H140" s="63"/>
      <c r="I140" s="63"/>
      <c r="J140" s="63"/>
      <c r="K140" s="63"/>
      <c r="L140" s="63"/>
      <c r="M140" s="63"/>
      <c r="N140" s="63"/>
      <c r="O140" s="63"/>
    </row>
    <row r="141" spans="1:15" x14ac:dyDescent="0.25">
      <c r="A141" s="63"/>
      <c r="B141" s="63"/>
      <c r="C141" s="63"/>
      <c r="D141" s="63"/>
      <c r="E141" s="63"/>
      <c r="F141" s="63"/>
      <c r="G141" s="63"/>
      <c r="H141" s="63"/>
      <c r="I141" s="63"/>
      <c r="J141" s="63"/>
      <c r="K141" s="63"/>
      <c r="L141" s="63"/>
      <c r="M141" s="63"/>
      <c r="N141" s="63"/>
      <c r="O141" s="63"/>
    </row>
    <row r="142" spans="1:15" x14ac:dyDescent="0.25">
      <c r="A142" s="63"/>
      <c r="B142" s="63"/>
      <c r="C142" s="63"/>
      <c r="D142" s="63"/>
      <c r="E142" s="63"/>
      <c r="F142" s="63"/>
      <c r="G142" s="63"/>
      <c r="H142" s="63"/>
      <c r="I142" s="63"/>
      <c r="J142" s="63"/>
      <c r="K142" s="63"/>
      <c r="L142" s="63"/>
      <c r="M142" s="63"/>
      <c r="N142" s="63"/>
      <c r="O142" s="63"/>
    </row>
    <row r="143" spans="1:15" x14ac:dyDescent="0.25">
      <c r="A143" s="63"/>
      <c r="B143" s="63"/>
      <c r="C143" s="63"/>
      <c r="D143" s="63"/>
      <c r="E143" s="63"/>
      <c r="F143" s="63"/>
      <c r="G143" s="63"/>
      <c r="H143" s="63"/>
      <c r="I143" s="63"/>
      <c r="J143" s="63"/>
      <c r="K143" s="63"/>
      <c r="L143" s="63"/>
      <c r="M143" s="63"/>
      <c r="N143" s="63"/>
      <c r="O143" s="63"/>
    </row>
    <row r="144" spans="1:15" x14ac:dyDescent="0.25">
      <c r="A144" s="63"/>
      <c r="B144" s="63"/>
      <c r="C144" s="63"/>
      <c r="D144" s="63"/>
      <c r="E144" s="63"/>
      <c r="F144" s="63"/>
      <c r="G144" s="63"/>
      <c r="H144" s="63"/>
      <c r="I144" s="63"/>
      <c r="J144" s="63"/>
      <c r="K144" s="63"/>
      <c r="L144" s="63"/>
      <c r="M144" s="63"/>
      <c r="N144" s="63"/>
      <c r="O144" s="63"/>
    </row>
    <row r="145" spans="1:15" x14ac:dyDescent="0.25">
      <c r="A145" s="63"/>
      <c r="B145" s="63"/>
      <c r="C145" s="63"/>
      <c r="D145" s="63"/>
      <c r="E145" s="63"/>
      <c r="F145" s="63"/>
      <c r="G145" s="63"/>
      <c r="H145" s="63"/>
      <c r="I145" s="63"/>
      <c r="J145" s="63"/>
      <c r="K145" s="63"/>
      <c r="L145" s="63"/>
      <c r="M145" s="63"/>
      <c r="N145" s="63"/>
      <c r="O145" s="63"/>
    </row>
    <row r="146" spans="1:15" x14ac:dyDescent="0.25">
      <c r="A146" s="63"/>
      <c r="B146" s="63"/>
      <c r="C146" s="63"/>
      <c r="D146" s="63"/>
      <c r="E146" s="63"/>
      <c r="F146" s="63"/>
      <c r="G146" s="63"/>
      <c r="H146" s="63"/>
      <c r="I146" s="63"/>
      <c r="J146" s="63"/>
      <c r="K146" s="63"/>
      <c r="L146" s="63"/>
      <c r="M146" s="63"/>
      <c r="N146" s="63"/>
      <c r="O146" s="63"/>
    </row>
    <row r="147" spans="1:15" x14ac:dyDescent="0.25">
      <c r="A147" s="63"/>
      <c r="B147" s="63"/>
      <c r="C147" s="63"/>
      <c r="D147" s="63"/>
      <c r="E147" s="63"/>
      <c r="F147" s="63"/>
      <c r="G147" s="63"/>
      <c r="H147" s="63"/>
      <c r="I147" s="63"/>
      <c r="J147" s="63"/>
      <c r="K147" s="63"/>
      <c r="L147" s="63"/>
      <c r="M147" s="63"/>
      <c r="N147" s="63"/>
      <c r="O147" s="63"/>
    </row>
    <row r="148" spans="1:15" x14ac:dyDescent="0.25">
      <c r="A148" s="63"/>
      <c r="B148" s="63"/>
      <c r="C148" s="63"/>
      <c r="D148" s="63"/>
      <c r="E148" s="63"/>
      <c r="F148" s="63"/>
      <c r="G148" s="63"/>
      <c r="H148" s="63"/>
      <c r="I148" s="63"/>
      <c r="J148" s="63"/>
      <c r="K148" s="63"/>
      <c r="L148" s="63"/>
      <c r="M148" s="63"/>
      <c r="N148" s="63"/>
      <c r="O148" s="63"/>
    </row>
    <row r="149" spans="1:15" x14ac:dyDescent="0.25">
      <c r="A149" s="63"/>
      <c r="B149" s="63"/>
      <c r="C149" s="63"/>
      <c r="D149" s="63"/>
      <c r="E149" s="63"/>
      <c r="F149" s="63"/>
      <c r="G149" s="63"/>
      <c r="H149" s="63"/>
      <c r="I149" s="63"/>
      <c r="J149" s="63"/>
      <c r="K149" s="63"/>
      <c r="L149" s="63"/>
      <c r="M149" s="63"/>
      <c r="N149" s="63"/>
      <c r="O149" s="63"/>
    </row>
    <row r="150" spans="1:15" x14ac:dyDescent="0.25">
      <c r="A150" s="63"/>
      <c r="B150" s="63"/>
      <c r="C150" s="63"/>
      <c r="D150" s="63"/>
      <c r="E150" s="63"/>
      <c r="F150" s="63"/>
      <c r="G150" s="63"/>
      <c r="H150" s="63"/>
      <c r="I150" s="63"/>
      <c r="J150" s="63"/>
      <c r="K150" s="63"/>
      <c r="L150" s="63"/>
      <c r="M150" s="63"/>
      <c r="N150" s="63"/>
      <c r="O150" s="63"/>
    </row>
    <row r="151" spans="1:15" x14ac:dyDescent="0.25">
      <c r="A151" s="63"/>
      <c r="B151" s="63"/>
      <c r="C151" s="63"/>
      <c r="D151" s="63"/>
      <c r="E151" s="63"/>
      <c r="F151" s="63"/>
      <c r="G151" s="63"/>
      <c r="H151" s="63"/>
      <c r="I151" s="63"/>
      <c r="J151" s="63"/>
      <c r="K151" s="63"/>
      <c r="L151" s="63"/>
      <c r="M151" s="63"/>
      <c r="N151" s="63"/>
      <c r="O151" s="63"/>
    </row>
    <row r="152" spans="1:15" x14ac:dyDescent="0.25">
      <c r="A152" s="63"/>
      <c r="B152" s="63"/>
      <c r="C152" s="63"/>
      <c r="D152" s="63"/>
      <c r="E152" s="63"/>
      <c r="F152" s="63"/>
      <c r="G152" s="63"/>
      <c r="H152" s="63"/>
      <c r="I152" s="63"/>
      <c r="J152" s="63"/>
      <c r="K152" s="63"/>
      <c r="L152" s="63"/>
      <c r="M152" s="63"/>
      <c r="N152" s="63"/>
      <c r="O152" s="63"/>
    </row>
    <row r="153" spans="1:15" x14ac:dyDescent="0.25">
      <c r="A153" s="63"/>
      <c r="B153" s="63"/>
      <c r="C153" s="63"/>
      <c r="D153" s="63"/>
      <c r="E153" s="63"/>
      <c r="F153" s="63"/>
      <c r="G153" s="63"/>
      <c r="H153" s="63"/>
      <c r="I153" s="63"/>
      <c r="J153" s="63"/>
      <c r="K153" s="63"/>
      <c r="L153" s="63"/>
      <c r="M153" s="63"/>
      <c r="N153" s="63"/>
      <c r="O153" s="63"/>
    </row>
    <row r="154" spans="1:15" x14ac:dyDescent="0.25">
      <c r="A154" s="63"/>
      <c r="B154" s="63"/>
      <c r="C154" s="63"/>
      <c r="D154" s="63"/>
      <c r="E154" s="63"/>
      <c r="F154" s="63"/>
      <c r="G154" s="63"/>
      <c r="H154" s="63"/>
      <c r="I154" s="63"/>
      <c r="J154" s="63"/>
      <c r="K154" s="63"/>
      <c r="L154" s="63"/>
      <c r="M154" s="63"/>
      <c r="N154" s="63"/>
      <c r="O154" s="63"/>
    </row>
    <row r="155" spans="1:15" x14ac:dyDescent="0.25">
      <c r="A155" s="63"/>
      <c r="B155" s="63"/>
      <c r="C155" s="63"/>
      <c r="D155" s="63"/>
      <c r="E155" s="63"/>
      <c r="F155" s="63"/>
      <c r="G155" s="63"/>
      <c r="H155" s="63"/>
      <c r="I155" s="63"/>
      <c r="J155" s="63"/>
      <c r="K155" s="63"/>
      <c r="L155" s="63"/>
      <c r="M155" s="63"/>
      <c r="N155" s="63"/>
      <c r="O155" s="63"/>
    </row>
    <row r="156" spans="1:15" x14ac:dyDescent="0.25">
      <c r="A156" s="63"/>
      <c r="B156" s="63"/>
      <c r="C156" s="63"/>
      <c r="D156" s="63"/>
      <c r="E156" s="63"/>
      <c r="F156" s="63"/>
      <c r="G156" s="63"/>
      <c r="H156" s="63"/>
      <c r="I156" s="63"/>
      <c r="J156" s="63"/>
      <c r="K156" s="63"/>
      <c r="L156" s="63"/>
      <c r="M156" s="63"/>
      <c r="N156" s="63"/>
      <c r="O156" s="63"/>
    </row>
    <row r="157" spans="1:15" x14ac:dyDescent="0.25">
      <c r="A157" s="63"/>
      <c r="B157" s="63"/>
      <c r="C157" s="63"/>
      <c r="D157" s="63"/>
      <c r="E157" s="63"/>
      <c r="F157" s="63"/>
      <c r="G157" s="63"/>
      <c r="H157" s="63"/>
      <c r="I157" s="63"/>
      <c r="J157" s="63"/>
      <c r="K157" s="63"/>
      <c r="L157" s="63"/>
      <c r="M157" s="63"/>
      <c r="N157" s="63"/>
      <c r="O157" s="63"/>
    </row>
    <row r="158" spans="1:15" x14ac:dyDescent="0.25">
      <c r="A158" s="63"/>
      <c r="B158" s="63"/>
      <c r="C158" s="63"/>
      <c r="D158" s="63"/>
      <c r="E158" s="63"/>
      <c r="F158" s="63"/>
      <c r="G158" s="63"/>
      <c r="H158" s="63"/>
      <c r="I158" s="63"/>
      <c r="J158" s="63"/>
      <c r="K158" s="63"/>
      <c r="L158" s="63"/>
      <c r="M158" s="63"/>
      <c r="N158" s="63"/>
      <c r="O158" s="63"/>
    </row>
    <row r="159" spans="1:15" x14ac:dyDescent="0.25">
      <c r="A159" s="63"/>
      <c r="B159" s="63"/>
      <c r="C159" s="63"/>
      <c r="D159" s="63"/>
      <c r="E159" s="63"/>
      <c r="F159" s="63"/>
      <c r="G159" s="63"/>
      <c r="H159" s="63"/>
      <c r="I159" s="63"/>
      <c r="J159" s="63"/>
      <c r="K159" s="63"/>
      <c r="L159" s="63"/>
      <c r="M159" s="63"/>
      <c r="N159" s="63"/>
      <c r="O159" s="63"/>
    </row>
    <row r="160" spans="1:15" x14ac:dyDescent="0.25">
      <c r="A160" s="63"/>
      <c r="B160" s="63"/>
      <c r="C160" s="63"/>
      <c r="D160" s="63"/>
      <c r="E160" s="63"/>
      <c r="F160" s="63"/>
      <c r="G160" s="63"/>
      <c r="H160" s="63"/>
      <c r="I160" s="63"/>
      <c r="J160" s="63"/>
      <c r="K160" s="63"/>
      <c r="L160" s="63"/>
      <c r="M160" s="63"/>
      <c r="N160" s="63"/>
      <c r="O160" s="63"/>
    </row>
    <row r="161" spans="1:15" x14ac:dyDescent="0.25">
      <c r="A161" s="63"/>
      <c r="B161" s="63"/>
      <c r="C161" s="63"/>
      <c r="D161" s="63"/>
      <c r="E161" s="63"/>
      <c r="F161" s="63"/>
      <c r="G161" s="63"/>
      <c r="H161" s="63"/>
      <c r="I161" s="63"/>
      <c r="J161" s="63"/>
      <c r="K161" s="63"/>
      <c r="L161" s="63"/>
      <c r="M161" s="63"/>
      <c r="N161" s="63"/>
      <c r="O161" s="63"/>
    </row>
    <row r="162" spans="1:15" x14ac:dyDescent="0.25">
      <c r="A162" s="63"/>
      <c r="B162" s="63"/>
      <c r="C162" s="63"/>
      <c r="D162" s="63"/>
      <c r="E162" s="63"/>
      <c r="F162" s="63"/>
      <c r="G162" s="63"/>
      <c r="H162" s="63"/>
      <c r="I162" s="63"/>
      <c r="J162" s="63"/>
      <c r="K162" s="63"/>
      <c r="L162" s="63"/>
      <c r="M162" s="63"/>
      <c r="N162" s="63"/>
      <c r="O162" s="63"/>
    </row>
    <row r="163" spans="1:15" x14ac:dyDescent="0.25">
      <c r="A163" s="63"/>
      <c r="B163" s="63"/>
      <c r="C163" s="63"/>
      <c r="D163" s="63"/>
      <c r="E163" s="63"/>
      <c r="F163" s="63"/>
      <c r="G163" s="63"/>
      <c r="H163" s="63"/>
      <c r="I163" s="63"/>
      <c r="J163" s="63"/>
      <c r="K163" s="63"/>
      <c r="L163" s="63"/>
      <c r="M163" s="63"/>
      <c r="N163" s="63"/>
      <c r="O163" s="63"/>
    </row>
    <row r="164" spans="1:15" x14ac:dyDescent="0.25">
      <c r="A164" s="63"/>
      <c r="B164" s="63"/>
      <c r="C164" s="63"/>
      <c r="D164" s="63"/>
      <c r="E164" s="63"/>
      <c r="F164" s="63"/>
      <c r="G164" s="63"/>
      <c r="H164" s="63"/>
      <c r="I164" s="63"/>
      <c r="J164" s="63"/>
      <c r="K164" s="63"/>
      <c r="L164" s="63"/>
      <c r="M164" s="63"/>
      <c r="N164" s="63"/>
      <c r="O164" s="63"/>
    </row>
    <row r="165" spans="1:15" x14ac:dyDescent="0.25">
      <c r="A165" s="63"/>
      <c r="B165" s="63"/>
      <c r="C165" s="63"/>
      <c r="D165" s="63"/>
      <c r="E165" s="63"/>
      <c r="F165" s="63"/>
      <c r="G165" s="63"/>
      <c r="H165" s="63"/>
      <c r="I165" s="63"/>
      <c r="J165" s="63"/>
      <c r="K165" s="63"/>
      <c r="L165" s="63"/>
      <c r="M165" s="63"/>
      <c r="N165" s="63"/>
      <c r="O165" s="63"/>
    </row>
    <row r="166" spans="1:15" x14ac:dyDescent="0.25">
      <c r="A166" s="63"/>
      <c r="B166" s="63"/>
      <c r="C166" s="63"/>
      <c r="D166" s="63"/>
      <c r="E166" s="63"/>
      <c r="F166" s="63"/>
      <c r="G166" s="63"/>
      <c r="H166" s="63"/>
      <c r="I166" s="63"/>
      <c r="J166" s="63"/>
      <c r="K166" s="63"/>
      <c r="L166" s="63"/>
      <c r="M166" s="63"/>
      <c r="N166" s="63"/>
      <c r="O166" s="63"/>
    </row>
    <row r="167" spans="1:15" x14ac:dyDescent="0.25">
      <c r="A167" s="63"/>
      <c r="B167" s="63"/>
      <c r="C167" s="63"/>
      <c r="D167" s="63"/>
      <c r="E167" s="63"/>
      <c r="F167" s="63"/>
      <c r="G167" s="63"/>
      <c r="H167" s="63"/>
      <c r="I167" s="63"/>
      <c r="J167" s="63"/>
      <c r="K167" s="63"/>
      <c r="L167" s="63"/>
      <c r="M167" s="63"/>
      <c r="N167" s="63"/>
      <c r="O167" s="63"/>
    </row>
    <row r="168" spans="1:15" x14ac:dyDescent="0.25">
      <c r="A168" s="63"/>
      <c r="B168" s="63"/>
      <c r="C168" s="63"/>
      <c r="D168" s="63"/>
      <c r="E168" s="63"/>
      <c r="F168" s="63"/>
      <c r="G168" s="63"/>
      <c r="H168" s="63"/>
      <c r="I168" s="63"/>
      <c r="J168" s="63"/>
      <c r="K168" s="63"/>
      <c r="L168" s="63"/>
      <c r="M168" s="63"/>
      <c r="N168" s="63"/>
      <c r="O168" s="63"/>
    </row>
    <row r="169" spans="1:15" x14ac:dyDescent="0.25">
      <c r="A169" s="63"/>
      <c r="B169" s="63"/>
      <c r="C169" s="63"/>
      <c r="D169" s="63"/>
      <c r="E169" s="63"/>
      <c r="F169" s="63"/>
      <c r="G169" s="63"/>
      <c r="H169" s="63"/>
      <c r="I169" s="63"/>
      <c r="J169" s="63"/>
      <c r="K169" s="63"/>
      <c r="L169" s="63"/>
      <c r="M169" s="63"/>
      <c r="N169" s="63"/>
      <c r="O169" s="63"/>
    </row>
    <row r="170" spans="1:15" x14ac:dyDescent="0.25">
      <c r="A170" s="63"/>
      <c r="B170" s="63"/>
      <c r="C170" s="63"/>
      <c r="D170" s="63"/>
      <c r="E170" s="63"/>
      <c r="F170" s="63"/>
      <c r="G170" s="63"/>
      <c r="H170" s="63"/>
      <c r="I170" s="63"/>
      <c r="J170" s="63"/>
      <c r="K170" s="63"/>
      <c r="L170" s="63"/>
      <c r="M170" s="63"/>
      <c r="N170" s="63"/>
      <c r="O170" s="63"/>
    </row>
    <row r="171" spans="1:15" x14ac:dyDescent="0.25">
      <c r="A171" s="63"/>
      <c r="B171" s="63"/>
      <c r="C171" s="63"/>
      <c r="D171" s="63"/>
      <c r="E171" s="63"/>
      <c r="F171" s="63"/>
      <c r="G171" s="63"/>
      <c r="H171" s="63"/>
      <c r="I171" s="63"/>
      <c r="J171" s="63"/>
      <c r="K171" s="63"/>
      <c r="L171" s="63"/>
      <c r="M171" s="63"/>
      <c r="N171" s="63"/>
      <c r="O171" s="63"/>
    </row>
    <row r="172" spans="1:15" x14ac:dyDescent="0.25">
      <c r="A172" s="63"/>
      <c r="B172" s="63"/>
      <c r="C172" s="63"/>
      <c r="D172" s="63"/>
      <c r="E172" s="63"/>
      <c r="F172" s="63"/>
      <c r="G172" s="63"/>
      <c r="H172" s="63"/>
      <c r="I172" s="63"/>
      <c r="J172" s="63"/>
      <c r="K172" s="63"/>
      <c r="L172" s="63"/>
      <c r="M172" s="63"/>
      <c r="N172" s="63"/>
      <c r="O172" s="63"/>
    </row>
    <row r="173" spans="1:15" x14ac:dyDescent="0.25">
      <c r="A173" s="63"/>
      <c r="B173" s="63"/>
      <c r="C173" s="63"/>
      <c r="D173" s="63"/>
      <c r="E173" s="63"/>
      <c r="F173" s="63"/>
      <c r="G173" s="63"/>
      <c r="H173" s="63"/>
      <c r="I173" s="63"/>
      <c r="J173" s="63"/>
      <c r="K173" s="63"/>
      <c r="L173" s="63"/>
      <c r="M173" s="63"/>
      <c r="N173" s="63"/>
      <c r="O173" s="63"/>
    </row>
    <row r="174" spans="1:15" x14ac:dyDescent="0.25">
      <c r="A174" s="63"/>
      <c r="B174" s="63"/>
      <c r="C174" s="63"/>
      <c r="D174" s="63"/>
      <c r="E174" s="63"/>
      <c r="F174" s="63"/>
      <c r="G174" s="63"/>
      <c r="H174" s="63"/>
      <c r="I174" s="63"/>
      <c r="J174" s="63"/>
      <c r="K174" s="63"/>
      <c r="L174" s="63"/>
      <c r="M174" s="63"/>
      <c r="N174" s="63"/>
      <c r="O174" s="63"/>
    </row>
    <row r="175" spans="1:15" x14ac:dyDescent="0.25">
      <c r="A175" s="63"/>
      <c r="B175" s="63"/>
      <c r="C175" s="63"/>
      <c r="D175" s="63"/>
      <c r="E175" s="63"/>
      <c r="F175" s="63"/>
      <c r="G175" s="63"/>
      <c r="H175" s="63"/>
      <c r="I175" s="63"/>
      <c r="J175" s="63"/>
      <c r="K175" s="63"/>
      <c r="L175" s="63"/>
      <c r="M175" s="63"/>
      <c r="N175" s="63"/>
      <c r="O175" s="63"/>
    </row>
    <row r="176" spans="1:15" x14ac:dyDescent="0.25">
      <c r="A176" s="63"/>
      <c r="B176" s="63"/>
      <c r="C176" s="63"/>
      <c r="D176" s="63"/>
      <c r="E176" s="63"/>
      <c r="F176" s="63"/>
      <c r="G176" s="63"/>
      <c r="H176" s="63"/>
      <c r="I176" s="63"/>
      <c r="J176" s="63"/>
      <c r="K176" s="63"/>
      <c r="L176" s="63"/>
      <c r="M176" s="63"/>
      <c r="N176" s="63"/>
      <c r="O176" s="63"/>
    </row>
    <row r="177" spans="1:15" x14ac:dyDescent="0.25">
      <c r="A177" s="63"/>
      <c r="B177" s="63"/>
      <c r="C177" s="63"/>
      <c r="D177" s="63"/>
      <c r="E177" s="63"/>
      <c r="F177" s="63"/>
      <c r="G177" s="63"/>
      <c r="H177" s="63"/>
      <c r="I177" s="63"/>
      <c r="J177" s="63"/>
      <c r="K177" s="63"/>
      <c r="L177" s="63"/>
      <c r="M177" s="63"/>
      <c r="N177" s="63"/>
      <c r="O177" s="63"/>
    </row>
    <row r="178" spans="1:15" x14ac:dyDescent="0.25">
      <c r="A178" s="63"/>
      <c r="B178" s="63"/>
      <c r="C178" s="63"/>
      <c r="D178" s="63"/>
      <c r="E178" s="63"/>
      <c r="F178" s="63"/>
      <c r="G178" s="63"/>
      <c r="H178" s="63"/>
      <c r="I178" s="63"/>
      <c r="J178" s="63"/>
      <c r="K178" s="63"/>
      <c r="L178" s="63"/>
      <c r="M178" s="63"/>
      <c r="N178" s="63"/>
      <c r="O178" s="63"/>
    </row>
    <row r="179" spans="1:15" x14ac:dyDescent="0.25">
      <c r="A179" s="63"/>
      <c r="B179" s="63"/>
      <c r="C179" s="63"/>
      <c r="D179" s="63"/>
      <c r="E179" s="63"/>
      <c r="F179" s="63"/>
      <c r="G179" s="63"/>
      <c r="H179" s="63"/>
      <c r="I179" s="63"/>
      <c r="J179" s="63"/>
      <c r="K179" s="63"/>
      <c r="L179" s="63"/>
      <c r="M179" s="63"/>
      <c r="N179" s="63"/>
      <c r="O179" s="63"/>
    </row>
    <row r="180" spans="1:15" x14ac:dyDescent="0.25">
      <c r="A180" s="63"/>
      <c r="B180" s="63"/>
      <c r="C180" s="63"/>
      <c r="D180" s="63"/>
      <c r="E180" s="63"/>
      <c r="F180" s="63"/>
      <c r="G180" s="63"/>
      <c r="H180" s="63"/>
      <c r="I180" s="63"/>
      <c r="J180" s="63"/>
      <c r="K180" s="63"/>
      <c r="L180" s="63"/>
      <c r="M180" s="63"/>
      <c r="N180" s="63"/>
      <c r="O180" s="63"/>
    </row>
    <row r="181" spans="1:15" x14ac:dyDescent="0.25">
      <c r="A181" s="63"/>
      <c r="B181" s="63"/>
      <c r="C181" s="63"/>
      <c r="D181" s="63"/>
      <c r="E181" s="63"/>
      <c r="F181" s="63"/>
      <c r="G181" s="63"/>
      <c r="H181" s="63"/>
      <c r="I181" s="63"/>
      <c r="J181" s="63"/>
      <c r="K181" s="63"/>
      <c r="L181" s="63"/>
      <c r="M181" s="63"/>
      <c r="N181" s="63"/>
      <c r="O181" s="63"/>
    </row>
    <row r="182" spans="1:15" x14ac:dyDescent="0.25">
      <c r="A182" s="63"/>
      <c r="B182" s="63"/>
      <c r="C182" s="63"/>
      <c r="D182" s="63"/>
      <c r="E182" s="63"/>
      <c r="F182" s="63"/>
      <c r="G182" s="63"/>
      <c r="H182" s="63"/>
      <c r="I182" s="63"/>
      <c r="J182" s="63"/>
      <c r="K182" s="63"/>
      <c r="L182" s="63"/>
      <c r="M182" s="63"/>
      <c r="N182" s="63"/>
      <c r="O182" s="63"/>
    </row>
    <row r="183" spans="1:15" x14ac:dyDescent="0.25">
      <c r="A183" s="63"/>
      <c r="B183" s="63"/>
      <c r="C183" s="63"/>
      <c r="D183" s="63"/>
      <c r="E183" s="63"/>
      <c r="F183" s="63"/>
      <c r="G183" s="63"/>
      <c r="H183" s="63"/>
      <c r="I183" s="63"/>
      <c r="J183" s="63"/>
      <c r="K183" s="63"/>
      <c r="L183" s="63"/>
      <c r="M183" s="63"/>
      <c r="N183" s="63"/>
      <c r="O183" s="63"/>
    </row>
    <row r="184" spans="1:15" x14ac:dyDescent="0.25">
      <c r="A184" s="63"/>
      <c r="B184" s="63"/>
      <c r="C184" s="63"/>
      <c r="D184" s="63"/>
      <c r="E184" s="63"/>
      <c r="F184" s="63"/>
      <c r="G184" s="63"/>
      <c r="H184" s="63"/>
      <c r="I184" s="63"/>
      <c r="J184" s="63"/>
      <c r="K184" s="63"/>
      <c r="L184" s="63"/>
      <c r="M184" s="63"/>
      <c r="N184" s="63"/>
      <c r="O184" s="63"/>
    </row>
    <row r="185" spans="1:15" x14ac:dyDescent="0.25">
      <c r="A185" s="63"/>
      <c r="B185" s="63"/>
      <c r="C185" s="63"/>
      <c r="D185" s="63"/>
      <c r="E185" s="63"/>
      <c r="F185" s="63"/>
      <c r="G185" s="63"/>
      <c r="H185" s="63"/>
      <c r="I185" s="63"/>
      <c r="J185" s="63"/>
      <c r="K185" s="63"/>
      <c r="L185" s="63"/>
      <c r="M185" s="63"/>
      <c r="N185" s="63"/>
      <c r="O185" s="63"/>
    </row>
    <row r="186" spans="1:15" x14ac:dyDescent="0.25">
      <c r="A186" s="63"/>
      <c r="B186" s="63"/>
      <c r="C186" s="63"/>
      <c r="D186" s="63"/>
      <c r="E186" s="63"/>
      <c r="F186" s="63"/>
      <c r="G186" s="63"/>
      <c r="H186" s="63"/>
      <c r="I186" s="63"/>
      <c r="J186" s="63"/>
      <c r="K186" s="63"/>
      <c r="L186" s="63"/>
      <c r="M186" s="63"/>
      <c r="N186" s="63"/>
      <c r="O186" s="63"/>
    </row>
    <row r="187" spans="1:15" x14ac:dyDescent="0.25">
      <c r="A187" s="63"/>
      <c r="B187" s="63"/>
      <c r="C187" s="63"/>
      <c r="D187" s="63"/>
      <c r="E187" s="63"/>
      <c r="F187" s="63"/>
      <c r="G187" s="63"/>
      <c r="H187" s="63"/>
      <c r="I187" s="63"/>
      <c r="J187" s="63"/>
      <c r="K187" s="63"/>
      <c r="L187" s="63"/>
      <c r="M187" s="63"/>
      <c r="N187" s="63"/>
      <c r="O187" s="63"/>
    </row>
    <row r="188" spans="1:15" x14ac:dyDescent="0.25">
      <c r="A188" s="63"/>
      <c r="B188" s="63"/>
      <c r="C188" s="63"/>
      <c r="D188" s="63"/>
      <c r="E188" s="63"/>
      <c r="F188" s="63"/>
      <c r="G188" s="63"/>
      <c r="H188" s="63"/>
      <c r="I188" s="63"/>
      <c r="J188" s="63"/>
      <c r="K188" s="63"/>
      <c r="L188" s="63"/>
      <c r="M188" s="63"/>
      <c r="N188" s="63"/>
      <c r="O188" s="63"/>
    </row>
    <row r="189" spans="1:15" x14ac:dyDescent="0.25">
      <c r="A189" s="63"/>
      <c r="B189" s="63"/>
      <c r="C189" s="63"/>
      <c r="D189" s="63"/>
      <c r="E189" s="63"/>
      <c r="F189" s="63"/>
      <c r="G189" s="63"/>
      <c r="H189" s="63"/>
      <c r="I189" s="63"/>
      <c r="J189" s="63"/>
      <c r="K189" s="63"/>
      <c r="L189" s="63"/>
      <c r="M189" s="63"/>
      <c r="N189" s="63"/>
      <c r="O189" s="63"/>
    </row>
    <row r="190" spans="1:15" x14ac:dyDescent="0.25">
      <c r="A190" s="63"/>
      <c r="B190" s="63"/>
      <c r="C190" s="63"/>
      <c r="D190" s="63"/>
      <c r="E190" s="63"/>
      <c r="F190" s="63"/>
      <c r="G190" s="63"/>
      <c r="H190" s="63"/>
      <c r="I190" s="63"/>
      <c r="J190" s="63"/>
      <c r="K190" s="63"/>
      <c r="L190" s="63"/>
      <c r="M190" s="63"/>
      <c r="N190" s="63"/>
      <c r="O190" s="63"/>
    </row>
    <row r="191" spans="1:15" x14ac:dyDescent="0.25">
      <c r="A191" s="63"/>
      <c r="B191" s="63"/>
      <c r="C191" s="63"/>
      <c r="D191" s="63"/>
      <c r="E191" s="63"/>
      <c r="F191" s="63"/>
      <c r="G191" s="63"/>
      <c r="H191" s="63"/>
      <c r="I191" s="63"/>
      <c r="J191" s="63"/>
      <c r="K191" s="63"/>
      <c r="L191" s="63"/>
      <c r="M191" s="63"/>
      <c r="N191" s="63"/>
      <c r="O191" s="63"/>
    </row>
    <row r="192" spans="1:15" x14ac:dyDescent="0.25">
      <c r="A192" s="63"/>
      <c r="B192" s="63"/>
      <c r="C192" s="63"/>
      <c r="D192" s="63"/>
      <c r="E192" s="63"/>
      <c r="F192" s="63"/>
      <c r="G192" s="63"/>
      <c r="H192" s="63"/>
      <c r="I192" s="63"/>
      <c r="J192" s="63"/>
      <c r="K192" s="63"/>
      <c r="L192" s="63"/>
      <c r="M192" s="63"/>
      <c r="N192" s="63"/>
      <c r="O192" s="63"/>
    </row>
    <row r="193" spans="1:15" x14ac:dyDescent="0.25">
      <c r="A193" s="63"/>
      <c r="B193" s="63"/>
      <c r="C193" s="63"/>
      <c r="D193" s="63"/>
      <c r="E193" s="63"/>
      <c r="F193" s="63"/>
      <c r="G193" s="63"/>
      <c r="H193" s="63"/>
      <c r="I193" s="63"/>
      <c r="J193" s="63"/>
      <c r="K193" s="63"/>
      <c r="L193" s="63"/>
      <c r="M193" s="63"/>
      <c r="N193" s="63"/>
      <c r="O193" s="63"/>
    </row>
    <row r="194" spans="1:15" x14ac:dyDescent="0.25">
      <c r="A194" s="63"/>
      <c r="B194" s="63"/>
      <c r="C194" s="63"/>
      <c r="D194" s="63"/>
      <c r="E194" s="63"/>
      <c r="F194" s="63"/>
      <c r="G194" s="63"/>
      <c r="H194" s="63"/>
      <c r="I194" s="63"/>
      <c r="J194" s="63"/>
      <c r="K194" s="63"/>
      <c r="L194" s="63"/>
      <c r="M194" s="63"/>
      <c r="N194" s="63"/>
      <c r="O194" s="63"/>
    </row>
    <row r="195" spans="1:15" x14ac:dyDescent="0.25">
      <c r="A195" s="63"/>
      <c r="B195" s="63"/>
      <c r="C195" s="63"/>
      <c r="D195" s="63"/>
      <c r="E195" s="63"/>
      <c r="F195" s="63"/>
      <c r="G195" s="63"/>
      <c r="H195" s="63"/>
      <c r="I195" s="63"/>
      <c r="J195" s="63"/>
      <c r="K195" s="63"/>
      <c r="L195" s="63"/>
      <c r="M195" s="63"/>
      <c r="N195" s="63"/>
      <c r="O195" s="63"/>
    </row>
    <row r="196" spans="1:15" x14ac:dyDescent="0.25">
      <c r="A196" s="63"/>
      <c r="B196" s="63"/>
      <c r="C196" s="63"/>
      <c r="D196" s="63"/>
      <c r="E196" s="63"/>
      <c r="F196" s="63"/>
      <c r="G196" s="63"/>
      <c r="H196" s="63"/>
      <c r="I196" s="63"/>
      <c r="J196" s="63"/>
      <c r="K196" s="63"/>
      <c r="L196" s="63"/>
      <c r="M196" s="63"/>
      <c r="N196" s="63"/>
      <c r="O196" s="63"/>
    </row>
    <row r="197" spans="1:15" x14ac:dyDescent="0.25">
      <c r="A197" s="63"/>
      <c r="B197" s="63"/>
      <c r="C197" s="63"/>
      <c r="D197" s="63"/>
      <c r="E197" s="63"/>
      <c r="F197" s="63"/>
      <c r="G197" s="63"/>
      <c r="H197" s="63"/>
      <c r="I197" s="63"/>
      <c r="J197" s="63"/>
      <c r="K197" s="63"/>
      <c r="L197" s="63"/>
      <c r="M197" s="63"/>
      <c r="N197" s="63"/>
      <c r="O197" s="63"/>
    </row>
    <row r="198" spans="1:15" x14ac:dyDescent="0.25">
      <c r="A198" s="63"/>
      <c r="B198" s="63"/>
      <c r="C198" s="63"/>
      <c r="D198" s="63"/>
      <c r="E198" s="63"/>
      <c r="F198" s="63"/>
      <c r="G198" s="63"/>
      <c r="H198" s="63"/>
      <c r="I198" s="63"/>
      <c r="J198" s="63"/>
      <c r="K198" s="63"/>
      <c r="L198" s="63"/>
      <c r="M198" s="63"/>
      <c r="N198" s="63"/>
      <c r="O198" s="63"/>
    </row>
    <row r="199" spans="1:15" x14ac:dyDescent="0.25">
      <c r="A199" s="63"/>
      <c r="B199" s="63"/>
      <c r="C199" s="63"/>
      <c r="D199" s="63"/>
      <c r="E199" s="63"/>
      <c r="F199" s="63"/>
      <c r="G199" s="63"/>
      <c r="H199" s="63"/>
      <c r="I199" s="63"/>
      <c r="J199" s="63"/>
      <c r="K199" s="63"/>
      <c r="L199" s="63"/>
      <c r="M199" s="63"/>
      <c r="N199" s="63"/>
      <c r="O199" s="63"/>
    </row>
    <row r="200" spans="1:15" x14ac:dyDescent="0.25">
      <c r="A200" s="63"/>
      <c r="B200" s="63"/>
      <c r="C200" s="63"/>
      <c r="D200" s="63"/>
      <c r="E200" s="63"/>
      <c r="F200" s="63"/>
      <c r="G200" s="63"/>
      <c r="H200" s="63"/>
      <c r="I200" s="63"/>
      <c r="J200" s="63"/>
      <c r="K200" s="63"/>
      <c r="L200" s="63"/>
      <c r="M200" s="63"/>
      <c r="N200" s="63"/>
      <c r="O200" s="63"/>
    </row>
    <row r="201" spans="1:15" x14ac:dyDescent="0.25">
      <c r="A201" s="63"/>
      <c r="B201" s="63"/>
      <c r="C201" s="63"/>
      <c r="D201" s="63"/>
      <c r="E201" s="63"/>
      <c r="F201" s="63"/>
      <c r="G201" s="63"/>
      <c r="H201" s="63"/>
      <c r="I201" s="63"/>
      <c r="J201" s="63"/>
      <c r="K201" s="63"/>
      <c r="L201" s="63"/>
      <c r="M201" s="63"/>
      <c r="N201" s="63"/>
      <c r="O201" s="63"/>
    </row>
    <row r="202" spans="1:15" x14ac:dyDescent="0.25">
      <c r="A202" s="63"/>
      <c r="B202" s="63"/>
      <c r="C202" s="63"/>
      <c r="D202" s="63"/>
      <c r="E202" s="63"/>
      <c r="F202" s="63"/>
      <c r="G202" s="63"/>
      <c r="H202" s="63"/>
      <c r="I202" s="63"/>
      <c r="J202" s="63"/>
      <c r="K202" s="63"/>
      <c r="L202" s="63"/>
      <c r="M202" s="63"/>
      <c r="N202" s="63"/>
      <c r="O202" s="63"/>
    </row>
    <row r="203" spans="1:15" x14ac:dyDescent="0.25">
      <c r="A203" s="63"/>
      <c r="B203" s="63"/>
      <c r="C203" s="63"/>
      <c r="D203" s="63"/>
      <c r="E203" s="63"/>
      <c r="F203" s="63"/>
      <c r="G203" s="63"/>
      <c r="H203" s="63"/>
      <c r="I203" s="63"/>
      <c r="J203" s="63"/>
      <c r="K203" s="63"/>
      <c r="L203" s="63"/>
      <c r="M203" s="63"/>
      <c r="N203" s="63"/>
      <c r="O203" s="63"/>
    </row>
    <row r="204" spans="1:15" x14ac:dyDescent="0.25">
      <c r="A204" s="63"/>
      <c r="B204" s="63"/>
      <c r="C204" s="63"/>
      <c r="D204" s="63"/>
      <c r="E204" s="63"/>
      <c r="F204" s="63"/>
      <c r="G204" s="63"/>
      <c r="H204" s="63"/>
      <c r="I204" s="63"/>
      <c r="J204" s="63"/>
      <c r="K204" s="63"/>
      <c r="L204" s="63"/>
      <c r="M204" s="63"/>
      <c r="N204" s="63"/>
      <c r="O204" s="63"/>
    </row>
    <row r="205" spans="1:15" x14ac:dyDescent="0.25">
      <c r="A205" s="63"/>
      <c r="B205" s="63"/>
      <c r="C205" s="63"/>
      <c r="D205" s="63"/>
      <c r="E205" s="63"/>
      <c r="F205" s="63"/>
      <c r="G205" s="63"/>
      <c r="H205" s="63"/>
      <c r="I205" s="63"/>
      <c r="J205" s="63"/>
      <c r="K205" s="63"/>
      <c r="L205" s="63"/>
      <c r="M205" s="63"/>
      <c r="N205" s="63"/>
      <c r="O205" s="63"/>
    </row>
    <row r="206" spans="1:15" x14ac:dyDescent="0.25">
      <c r="A206" s="63"/>
      <c r="B206" s="63"/>
      <c r="C206" s="63"/>
      <c r="D206" s="63"/>
      <c r="E206" s="63"/>
      <c r="F206" s="63"/>
      <c r="G206" s="63"/>
      <c r="H206" s="63"/>
      <c r="I206" s="63"/>
      <c r="J206" s="63"/>
      <c r="K206" s="63"/>
      <c r="L206" s="63"/>
      <c r="M206" s="63"/>
      <c r="N206" s="63"/>
      <c r="O206" s="63"/>
    </row>
    <row r="207" spans="1:15" x14ac:dyDescent="0.25">
      <c r="A207" s="63"/>
      <c r="B207" s="63"/>
      <c r="C207" s="63"/>
      <c r="D207" s="63"/>
      <c r="E207" s="63"/>
      <c r="F207" s="63"/>
      <c r="G207" s="63"/>
      <c r="H207" s="63"/>
      <c r="I207" s="63"/>
      <c r="J207" s="63"/>
      <c r="K207" s="63"/>
      <c r="L207" s="63"/>
      <c r="M207" s="63"/>
      <c r="N207" s="63"/>
      <c r="O207" s="63"/>
    </row>
    <row r="208" spans="1:15" x14ac:dyDescent="0.25">
      <c r="A208" s="63"/>
      <c r="B208" s="63"/>
      <c r="C208" s="63"/>
      <c r="D208" s="63"/>
      <c r="E208" s="63"/>
      <c r="F208" s="63"/>
      <c r="G208" s="63"/>
      <c r="H208" s="63"/>
      <c r="I208" s="63"/>
      <c r="J208" s="63"/>
      <c r="K208" s="63"/>
      <c r="L208" s="63"/>
      <c r="M208" s="63"/>
      <c r="N208" s="63"/>
      <c r="O208" s="63"/>
    </row>
    <row r="209" spans="1:15" x14ac:dyDescent="0.25">
      <c r="A209" s="63"/>
      <c r="B209" s="63"/>
      <c r="C209" s="63"/>
      <c r="D209" s="63"/>
      <c r="E209" s="63"/>
      <c r="F209" s="63"/>
      <c r="G209" s="63"/>
      <c r="H209" s="63"/>
      <c r="I209" s="63"/>
      <c r="J209" s="63"/>
      <c r="K209" s="63"/>
      <c r="L209" s="63"/>
      <c r="M209" s="63"/>
      <c r="N209" s="63"/>
      <c r="O209" s="63"/>
    </row>
    <row r="210" spans="1:15" x14ac:dyDescent="0.25">
      <c r="A210" s="63"/>
      <c r="B210" s="63"/>
      <c r="C210" s="63"/>
      <c r="D210" s="63"/>
      <c r="E210" s="63"/>
      <c r="F210" s="63"/>
      <c r="G210" s="63"/>
      <c r="H210" s="63"/>
      <c r="I210" s="63"/>
      <c r="J210" s="63"/>
      <c r="K210" s="63"/>
      <c r="L210" s="63"/>
      <c r="M210" s="63"/>
      <c r="N210" s="63"/>
      <c r="O210" s="63"/>
    </row>
    <row r="211" spans="1:15" x14ac:dyDescent="0.25">
      <c r="A211" s="63"/>
      <c r="B211" s="63"/>
      <c r="C211" s="63"/>
      <c r="D211" s="63"/>
      <c r="E211" s="63"/>
      <c r="F211" s="63"/>
      <c r="G211" s="63"/>
      <c r="H211" s="63"/>
      <c r="I211" s="63"/>
      <c r="J211" s="63"/>
      <c r="K211" s="63"/>
      <c r="L211" s="63"/>
      <c r="M211" s="63"/>
      <c r="N211" s="63"/>
      <c r="O211" s="63"/>
    </row>
    <row r="212" spans="1:15" x14ac:dyDescent="0.25">
      <c r="A212" s="63"/>
      <c r="B212" s="63"/>
      <c r="C212" s="63"/>
      <c r="D212" s="63"/>
      <c r="E212" s="63"/>
      <c r="F212" s="63"/>
      <c r="G212" s="63"/>
      <c r="H212" s="63"/>
      <c r="I212" s="63"/>
      <c r="J212" s="63"/>
      <c r="K212" s="63"/>
      <c r="L212" s="63"/>
      <c r="M212" s="63"/>
      <c r="N212" s="63"/>
      <c r="O212" s="63"/>
    </row>
    <row r="213" spans="1:15" x14ac:dyDescent="0.25">
      <c r="A213" s="63"/>
      <c r="B213" s="63"/>
      <c r="C213" s="63"/>
      <c r="D213" s="63"/>
      <c r="E213" s="63"/>
      <c r="F213" s="63"/>
      <c r="G213" s="63"/>
      <c r="H213" s="63"/>
      <c r="I213" s="63"/>
      <c r="J213" s="63"/>
      <c r="K213" s="63"/>
      <c r="L213" s="63"/>
      <c r="M213" s="63"/>
      <c r="N213" s="63"/>
      <c r="O213" s="63"/>
    </row>
    <row r="214" spans="1:15" x14ac:dyDescent="0.25">
      <c r="A214" s="63"/>
      <c r="B214" s="63"/>
      <c r="C214" s="63"/>
      <c r="D214" s="63"/>
      <c r="E214" s="63"/>
      <c r="F214" s="63"/>
      <c r="G214" s="63"/>
      <c r="H214" s="63"/>
      <c r="I214" s="63"/>
      <c r="J214" s="63"/>
      <c r="K214" s="63"/>
      <c r="L214" s="63"/>
      <c r="M214" s="63"/>
      <c r="N214" s="63"/>
      <c r="O214" s="63"/>
    </row>
    <row r="215" spans="1:15" x14ac:dyDescent="0.25">
      <c r="A215" s="63"/>
      <c r="B215" s="63"/>
      <c r="C215" s="63"/>
      <c r="D215" s="63"/>
      <c r="E215" s="63"/>
      <c r="F215" s="63"/>
      <c r="G215" s="63"/>
      <c r="H215" s="63"/>
      <c r="I215" s="63"/>
      <c r="J215" s="63"/>
      <c r="K215" s="63"/>
      <c r="L215" s="63"/>
      <c r="M215" s="63"/>
      <c r="N215" s="63"/>
      <c r="O215" s="63"/>
    </row>
    <row r="216" spans="1:15" x14ac:dyDescent="0.25">
      <c r="A216" s="63"/>
      <c r="B216" s="63"/>
      <c r="C216" s="63"/>
      <c r="D216" s="63"/>
      <c r="E216" s="63"/>
      <c r="F216" s="63"/>
      <c r="G216" s="63"/>
      <c r="H216" s="63"/>
      <c r="I216" s="63"/>
      <c r="J216" s="63"/>
      <c r="K216" s="63"/>
      <c r="L216" s="63"/>
      <c r="M216" s="63"/>
      <c r="N216" s="63"/>
      <c r="O216" s="63"/>
    </row>
    <row r="217" spans="1:15" x14ac:dyDescent="0.25">
      <c r="A217" s="63"/>
      <c r="B217" s="63"/>
      <c r="C217" s="63"/>
      <c r="D217" s="63"/>
      <c r="E217" s="63"/>
      <c r="F217" s="63"/>
      <c r="G217" s="63"/>
      <c r="H217" s="63"/>
      <c r="I217" s="63"/>
      <c r="J217" s="63"/>
      <c r="K217" s="63"/>
      <c r="L217" s="63"/>
      <c r="M217" s="63"/>
      <c r="N217" s="63"/>
      <c r="O217" s="63"/>
    </row>
    <row r="218" spans="1:15" x14ac:dyDescent="0.25">
      <c r="A218" s="63"/>
      <c r="B218" s="63"/>
      <c r="C218" s="63"/>
      <c r="D218" s="63"/>
      <c r="E218" s="63"/>
      <c r="F218" s="63"/>
      <c r="G218" s="63"/>
      <c r="H218" s="63"/>
      <c r="I218" s="63"/>
      <c r="J218" s="63"/>
      <c r="K218" s="63"/>
      <c r="L218" s="63"/>
      <c r="M218" s="63"/>
      <c r="N218" s="63"/>
      <c r="O218" s="63"/>
    </row>
    <row r="219" spans="1:15" x14ac:dyDescent="0.25">
      <c r="A219" s="63"/>
      <c r="B219" s="63"/>
      <c r="C219" s="63"/>
      <c r="D219" s="63"/>
      <c r="E219" s="63"/>
      <c r="F219" s="63"/>
      <c r="G219" s="63"/>
      <c r="H219" s="63"/>
      <c r="I219" s="63"/>
      <c r="J219" s="63"/>
      <c r="K219" s="63"/>
      <c r="L219" s="63"/>
      <c r="M219" s="63"/>
      <c r="N219" s="63"/>
      <c r="O219" s="63"/>
    </row>
    <row r="220" spans="1:15" x14ac:dyDescent="0.25">
      <c r="A220" s="63"/>
      <c r="B220" s="63"/>
      <c r="C220" s="63"/>
      <c r="D220" s="63"/>
      <c r="E220" s="63"/>
      <c r="F220" s="63"/>
      <c r="G220" s="63"/>
      <c r="H220" s="63"/>
      <c r="I220" s="63"/>
      <c r="J220" s="63"/>
      <c r="K220" s="63"/>
      <c r="L220" s="63"/>
      <c r="M220" s="63"/>
      <c r="N220" s="63"/>
      <c r="O220" s="63"/>
    </row>
    <row r="221" spans="1:15" x14ac:dyDescent="0.25">
      <c r="A221" s="63"/>
      <c r="B221" s="63"/>
      <c r="C221" s="63"/>
      <c r="D221" s="63"/>
      <c r="E221" s="63"/>
      <c r="F221" s="63"/>
      <c r="G221" s="63"/>
      <c r="H221" s="63"/>
      <c r="I221" s="63"/>
      <c r="J221" s="63"/>
      <c r="K221" s="63"/>
      <c r="L221" s="63"/>
      <c r="M221" s="63"/>
      <c r="N221" s="63"/>
      <c r="O221" s="63"/>
    </row>
    <row r="222" spans="1:15" x14ac:dyDescent="0.25">
      <c r="A222" s="63"/>
      <c r="B222" s="63"/>
      <c r="C222" s="63"/>
      <c r="D222" s="63"/>
      <c r="E222" s="63"/>
      <c r="F222" s="63"/>
      <c r="G222" s="63"/>
      <c r="H222" s="63"/>
      <c r="I222" s="63"/>
      <c r="J222" s="63"/>
      <c r="K222" s="63"/>
      <c r="L222" s="63"/>
      <c r="M222" s="63"/>
      <c r="N222" s="63"/>
      <c r="O222" s="63"/>
    </row>
    <row r="223" spans="1:15" x14ac:dyDescent="0.25">
      <c r="A223" s="63"/>
      <c r="B223" s="63"/>
      <c r="C223" s="63"/>
      <c r="D223" s="63"/>
      <c r="E223" s="63"/>
      <c r="F223" s="63"/>
      <c r="G223" s="63"/>
      <c r="H223" s="63"/>
      <c r="I223" s="63"/>
      <c r="J223" s="63"/>
      <c r="K223" s="63"/>
      <c r="L223" s="63"/>
      <c r="M223" s="63"/>
      <c r="N223" s="63"/>
      <c r="O223" s="63"/>
    </row>
    <row r="224" spans="1:15" x14ac:dyDescent="0.25">
      <c r="A224" s="63"/>
      <c r="B224" s="63"/>
      <c r="C224" s="63"/>
      <c r="D224" s="63"/>
      <c r="E224" s="63"/>
      <c r="F224" s="63"/>
      <c r="G224" s="63"/>
      <c r="H224" s="63"/>
      <c r="I224" s="63"/>
      <c r="J224" s="63"/>
      <c r="K224" s="63"/>
      <c r="L224" s="63"/>
      <c r="M224" s="63"/>
      <c r="N224" s="63"/>
      <c r="O224" s="63"/>
    </row>
    <row r="225" spans="1:15" x14ac:dyDescent="0.25">
      <c r="A225" s="63"/>
      <c r="B225" s="63"/>
      <c r="C225" s="63"/>
      <c r="D225" s="63"/>
      <c r="E225" s="63"/>
      <c r="F225" s="63"/>
      <c r="G225" s="63"/>
      <c r="H225" s="63"/>
      <c r="I225" s="63"/>
      <c r="J225" s="63"/>
      <c r="K225" s="63"/>
      <c r="L225" s="63"/>
      <c r="M225" s="63"/>
      <c r="N225" s="63"/>
      <c r="O225" s="63"/>
    </row>
    <row r="226" spans="1:15" x14ac:dyDescent="0.25">
      <c r="A226" s="63"/>
      <c r="B226" s="63"/>
      <c r="C226" s="63"/>
      <c r="D226" s="63"/>
      <c r="E226" s="63"/>
      <c r="F226" s="63"/>
      <c r="G226" s="63"/>
      <c r="H226" s="63"/>
      <c r="I226" s="63"/>
      <c r="J226" s="63"/>
      <c r="K226" s="63"/>
      <c r="L226" s="63"/>
      <c r="M226" s="63"/>
      <c r="N226" s="63"/>
      <c r="O226" s="63"/>
    </row>
    <row r="227" spans="1:15" x14ac:dyDescent="0.25">
      <c r="A227" s="63"/>
      <c r="B227" s="63"/>
      <c r="C227" s="63"/>
      <c r="D227" s="63"/>
      <c r="E227" s="63"/>
      <c r="F227" s="63"/>
      <c r="G227" s="63"/>
      <c r="H227" s="63"/>
      <c r="I227" s="63"/>
      <c r="J227" s="63"/>
      <c r="K227" s="63"/>
      <c r="L227" s="63"/>
      <c r="M227" s="63"/>
      <c r="N227" s="63"/>
      <c r="O227" s="63"/>
    </row>
    <row r="228" spans="1:15" x14ac:dyDescent="0.25">
      <c r="A228" s="63"/>
      <c r="B228" s="63"/>
      <c r="C228" s="63"/>
      <c r="D228" s="63"/>
      <c r="E228" s="63"/>
      <c r="F228" s="63"/>
      <c r="G228" s="63"/>
      <c r="H228" s="63"/>
      <c r="I228" s="63"/>
      <c r="J228" s="63"/>
      <c r="K228" s="63"/>
      <c r="L228" s="63"/>
      <c r="M228" s="63"/>
      <c r="N228" s="63"/>
      <c r="O228" s="63"/>
    </row>
    <row r="229" spans="1:15" x14ac:dyDescent="0.25">
      <c r="A229" s="63"/>
      <c r="B229" s="63"/>
      <c r="C229" s="63"/>
      <c r="D229" s="63"/>
      <c r="E229" s="63"/>
      <c r="F229" s="63"/>
      <c r="G229" s="63"/>
      <c r="H229" s="63"/>
      <c r="I229" s="63"/>
      <c r="J229" s="63"/>
      <c r="K229" s="63"/>
      <c r="L229" s="63"/>
      <c r="M229" s="63"/>
      <c r="N229" s="63"/>
      <c r="O229" s="63"/>
    </row>
    <row r="230" spans="1:15" x14ac:dyDescent="0.25">
      <c r="A230" s="63"/>
      <c r="B230" s="63"/>
      <c r="C230" s="63"/>
      <c r="D230" s="63"/>
      <c r="E230" s="63"/>
      <c r="F230" s="63"/>
      <c r="G230" s="63"/>
      <c r="H230" s="63"/>
      <c r="I230" s="63"/>
      <c r="J230" s="63"/>
      <c r="K230" s="63"/>
      <c r="L230" s="63"/>
      <c r="M230" s="63"/>
      <c r="N230" s="63"/>
      <c r="O230" s="63"/>
    </row>
    <row r="231" spans="1:15" x14ac:dyDescent="0.25">
      <c r="A231" s="63"/>
      <c r="B231" s="63"/>
      <c r="C231" s="63"/>
      <c r="D231" s="63"/>
      <c r="E231" s="63"/>
      <c r="F231" s="63"/>
      <c r="G231" s="63"/>
      <c r="H231" s="63"/>
      <c r="I231" s="63"/>
      <c r="J231" s="63"/>
      <c r="K231" s="63"/>
      <c r="L231" s="63"/>
      <c r="M231" s="63"/>
      <c r="N231" s="63"/>
      <c r="O231" s="63"/>
    </row>
    <row r="232" spans="1:15" x14ac:dyDescent="0.25">
      <c r="A232" s="63"/>
      <c r="B232" s="63"/>
      <c r="C232" s="63"/>
      <c r="D232" s="63"/>
      <c r="E232" s="63"/>
      <c r="F232" s="63"/>
      <c r="G232" s="63"/>
      <c r="H232" s="63"/>
      <c r="I232" s="63"/>
      <c r="J232" s="63"/>
      <c r="K232" s="63"/>
      <c r="L232" s="63"/>
      <c r="M232" s="63"/>
      <c r="N232" s="63"/>
      <c r="O232" s="63"/>
    </row>
    <row r="233" spans="1:15" x14ac:dyDescent="0.25">
      <c r="A233" s="63"/>
      <c r="B233" s="63"/>
      <c r="C233" s="63"/>
      <c r="D233" s="63"/>
      <c r="E233" s="63"/>
      <c r="F233" s="63"/>
      <c r="G233" s="63"/>
      <c r="H233" s="63"/>
      <c r="I233" s="63"/>
      <c r="J233" s="63"/>
      <c r="K233" s="63"/>
      <c r="L233" s="63"/>
      <c r="M233" s="63"/>
      <c r="N233" s="63"/>
      <c r="O233" s="63"/>
    </row>
    <row r="234" spans="1:15" x14ac:dyDescent="0.25">
      <c r="A234" s="63"/>
      <c r="B234" s="63"/>
      <c r="C234" s="63"/>
      <c r="D234" s="63"/>
      <c r="E234" s="63"/>
      <c r="F234" s="63"/>
      <c r="G234" s="63"/>
      <c r="H234" s="63"/>
      <c r="I234" s="63"/>
      <c r="J234" s="63"/>
      <c r="K234" s="63"/>
      <c r="L234" s="63"/>
      <c r="M234" s="63"/>
      <c r="N234" s="63"/>
      <c r="O234" s="63"/>
    </row>
    <row r="235" spans="1:15" x14ac:dyDescent="0.25">
      <c r="A235" s="63"/>
      <c r="B235" s="63"/>
      <c r="C235" s="63"/>
      <c r="D235" s="63"/>
      <c r="E235" s="63"/>
      <c r="F235" s="63"/>
      <c r="G235" s="63"/>
      <c r="H235" s="63"/>
      <c r="I235" s="63"/>
      <c r="J235" s="63"/>
      <c r="K235" s="63"/>
      <c r="L235" s="63"/>
      <c r="M235" s="63"/>
      <c r="N235" s="63"/>
      <c r="O235" s="63"/>
    </row>
    <row r="236" spans="1:15" x14ac:dyDescent="0.25">
      <c r="A236" s="63"/>
      <c r="B236" s="63"/>
      <c r="C236" s="63"/>
      <c r="D236" s="63"/>
      <c r="E236" s="63"/>
      <c r="F236" s="63"/>
      <c r="G236" s="63"/>
      <c r="H236" s="63"/>
      <c r="I236" s="63"/>
      <c r="J236" s="63"/>
      <c r="K236" s="63"/>
      <c r="L236" s="63"/>
      <c r="M236" s="63"/>
      <c r="N236" s="63"/>
      <c r="O236" s="63"/>
    </row>
    <row r="237" spans="1:15" x14ac:dyDescent="0.25">
      <c r="A237" s="63"/>
      <c r="B237" s="63"/>
      <c r="C237" s="63"/>
      <c r="D237" s="63"/>
      <c r="E237" s="63"/>
      <c r="F237" s="63"/>
      <c r="G237" s="63"/>
      <c r="H237" s="63"/>
      <c r="I237" s="63"/>
      <c r="J237" s="63"/>
      <c r="K237" s="63"/>
      <c r="L237" s="63"/>
      <c r="M237" s="63"/>
      <c r="N237" s="63"/>
      <c r="O237" s="63"/>
    </row>
    <row r="238" spans="1:15" x14ac:dyDescent="0.25">
      <c r="A238" s="63"/>
      <c r="B238" s="63"/>
      <c r="C238" s="63"/>
      <c r="D238" s="63"/>
      <c r="E238" s="63"/>
      <c r="F238" s="63"/>
      <c r="G238" s="63"/>
      <c r="H238" s="63"/>
      <c r="I238" s="63"/>
      <c r="J238" s="63"/>
      <c r="K238" s="63"/>
      <c r="L238" s="63"/>
      <c r="M238" s="63"/>
      <c r="N238" s="63"/>
      <c r="O238" s="63"/>
    </row>
    <row r="239" spans="1:15" x14ac:dyDescent="0.25">
      <c r="A239" s="63"/>
      <c r="B239" s="63"/>
      <c r="C239" s="63"/>
      <c r="D239" s="63"/>
      <c r="E239" s="63"/>
      <c r="F239" s="63"/>
      <c r="G239" s="63"/>
      <c r="H239" s="63"/>
      <c r="I239" s="63"/>
      <c r="J239" s="63"/>
      <c r="K239" s="63"/>
      <c r="L239" s="63"/>
      <c r="M239" s="63"/>
      <c r="N239" s="63"/>
      <c r="O239" s="63"/>
    </row>
    <row r="240" spans="1:15" x14ac:dyDescent="0.25">
      <c r="A240" s="63"/>
      <c r="B240" s="63"/>
      <c r="C240" s="63"/>
      <c r="D240" s="63"/>
      <c r="E240" s="63"/>
      <c r="F240" s="63"/>
      <c r="G240" s="63"/>
      <c r="H240" s="63"/>
      <c r="I240" s="63"/>
      <c r="J240" s="63"/>
      <c r="K240" s="63"/>
      <c r="L240" s="63"/>
      <c r="M240" s="63"/>
      <c r="N240" s="63"/>
      <c r="O240" s="63"/>
    </row>
    <row r="241" spans="1:15" x14ac:dyDescent="0.25">
      <c r="A241" s="63"/>
      <c r="B241" s="63"/>
      <c r="C241" s="63"/>
      <c r="D241" s="63"/>
      <c r="E241" s="63"/>
      <c r="F241" s="63"/>
      <c r="G241" s="63"/>
      <c r="H241" s="63"/>
      <c r="I241" s="63"/>
      <c r="J241" s="63"/>
      <c r="K241" s="63"/>
      <c r="L241" s="63"/>
      <c r="M241" s="63"/>
      <c r="N241" s="63"/>
      <c r="O241" s="63"/>
    </row>
    <row r="242" spans="1:15" x14ac:dyDescent="0.25">
      <c r="A242" s="63"/>
      <c r="B242" s="63"/>
      <c r="C242" s="63"/>
      <c r="D242" s="63"/>
      <c r="E242" s="63"/>
      <c r="F242" s="63"/>
      <c r="G242" s="63"/>
      <c r="H242" s="63"/>
      <c r="I242" s="63"/>
      <c r="J242" s="63"/>
      <c r="K242" s="63"/>
      <c r="L242" s="63"/>
      <c r="M242" s="63"/>
      <c r="N242" s="63"/>
      <c r="O242" s="63"/>
    </row>
    <row r="243" spans="1:15" x14ac:dyDescent="0.25">
      <c r="A243" s="63"/>
      <c r="B243" s="63"/>
      <c r="C243" s="63"/>
      <c r="D243" s="63"/>
      <c r="E243" s="63"/>
      <c r="F243" s="63"/>
      <c r="G243" s="63"/>
      <c r="H243" s="63"/>
      <c r="I243" s="63"/>
      <c r="J243" s="63"/>
      <c r="K243" s="63"/>
      <c r="L243" s="63"/>
      <c r="M243" s="63"/>
      <c r="N243" s="63"/>
      <c r="O243" s="63"/>
    </row>
    <row r="244" spans="1:15" x14ac:dyDescent="0.25">
      <c r="A244" s="63"/>
      <c r="B244" s="63"/>
      <c r="C244" s="63"/>
      <c r="D244" s="63"/>
      <c r="E244" s="63"/>
      <c r="F244" s="63"/>
      <c r="G244" s="63"/>
      <c r="H244" s="63"/>
      <c r="I244" s="63"/>
      <c r="J244" s="63"/>
      <c r="K244" s="63"/>
      <c r="L244" s="63"/>
      <c r="M244" s="63"/>
      <c r="N244" s="63"/>
      <c r="O244" s="63"/>
    </row>
    <row r="245" spans="1:15" x14ac:dyDescent="0.25">
      <c r="A245" s="63"/>
      <c r="B245" s="63"/>
      <c r="C245" s="63"/>
      <c r="D245" s="63"/>
      <c r="E245" s="63"/>
      <c r="F245" s="63"/>
      <c r="G245" s="63"/>
      <c r="H245" s="63"/>
      <c r="I245" s="63"/>
      <c r="J245" s="63"/>
      <c r="K245" s="63"/>
      <c r="L245" s="63"/>
      <c r="M245" s="63"/>
      <c r="N245" s="63"/>
      <c r="O245" s="63"/>
    </row>
    <row r="246" spans="1:15" x14ac:dyDescent="0.25">
      <c r="A246" s="63"/>
      <c r="B246" s="63"/>
      <c r="C246" s="63"/>
      <c r="D246" s="63"/>
      <c r="E246" s="63"/>
      <c r="F246" s="63"/>
      <c r="G246" s="63"/>
      <c r="H246" s="63"/>
      <c r="I246" s="63"/>
      <c r="J246" s="63"/>
      <c r="K246" s="63"/>
      <c r="L246" s="63"/>
      <c r="M246" s="63"/>
      <c r="N246" s="63"/>
      <c r="O246" s="63"/>
    </row>
    <row r="247" spans="1:15" x14ac:dyDescent="0.25">
      <c r="A247" s="63"/>
      <c r="B247" s="63"/>
      <c r="C247" s="63"/>
      <c r="D247" s="63"/>
      <c r="E247" s="63"/>
      <c r="F247" s="63"/>
      <c r="G247" s="63"/>
      <c r="H247" s="63"/>
      <c r="I247" s="63"/>
      <c r="J247" s="63"/>
      <c r="K247" s="63"/>
      <c r="L247" s="63"/>
      <c r="M247" s="63"/>
      <c r="N247" s="63"/>
      <c r="O247" s="63"/>
    </row>
    <row r="248" spans="1:15" x14ac:dyDescent="0.25">
      <c r="A248" s="63"/>
      <c r="B248" s="63"/>
      <c r="C248" s="63"/>
      <c r="D248" s="63"/>
      <c r="E248" s="63"/>
      <c r="F248" s="63"/>
      <c r="G248" s="63"/>
      <c r="H248" s="63"/>
      <c r="I248" s="63"/>
      <c r="J248" s="63"/>
      <c r="K248" s="63"/>
      <c r="L248" s="63"/>
      <c r="M248" s="63"/>
      <c r="N248" s="63"/>
      <c r="O248" s="63"/>
    </row>
    <row r="249" spans="1:15" x14ac:dyDescent="0.25">
      <c r="A249" s="63"/>
      <c r="B249" s="63"/>
      <c r="C249" s="63"/>
      <c r="D249" s="63"/>
      <c r="E249" s="63"/>
      <c r="F249" s="63"/>
      <c r="G249" s="63"/>
      <c r="H249" s="63"/>
      <c r="I249" s="63"/>
      <c r="J249" s="63"/>
      <c r="K249" s="63"/>
      <c r="L249" s="63"/>
      <c r="M249" s="63"/>
      <c r="N249" s="63"/>
      <c r="O249" s="63"/>
    </row>
    <row r="250" spans="1:15" x14ac:dyDescent="0.25">
      <c r="A250" s="63"/>
      <c r="B250" s="63"/>
      <c r="C250" s="63"/>
      <c r="D250" s="63"/>
      <c r="E250" s="63"/>
      <c r="F250" s="63"/>
      <c r="G250" s="63"/>
      <c r="H250" s="63"/>
      <c r="I250" s="63"/>
      <c r="J250" s="63"/>
      <c r="K250" s="63"/>
      <c r="L250" s="63"/>
      <c r="M250" s="63"/>
      <c r="N250" s="63"/>
      <c r="O250" s="63"/>
    </row>
    <row r="251" spans="1:15" x14ac:dyDescent="0.25">
      <c r="A251" s="63"/>
      <c r="B251" s="63"/>
      <c r="C251" s="63"/>
      <c r="D251" s="63"/>
      <c r="E251" s="63"/>
      <c r="F251" s="63"/>
      <c r="G251" s="63"/>
      <c r="H251" s="63"/>
      <c r="I251" s="63"/>
      <c r="J251" s="63"/>
      <c r="K251" s="63"/>
      <c r="L251" s="63"/>
      <c r="M251" s="63"/>
      <c r="N251" s="63"/>
      <c r="O251" s="63"/>
    </row>
    <row r="252" spans="1:15" x14ac:dyDescent="0.25">
      <c r="A252" s="63"/>
      <c r="B252" s="63"/>
      <c r="C252" s="63"/>
      <c r="D252" s="63"/>
      <c r="E252" s="63"/>
      <c r="F252" s="63"/>
      <c r="G252" s="63"/>
      <c r="H252" s="63"/>
      <c r="I252" s="63"/>
      <c r="J252" s="63"/>
      <c r="K252" s="63"/>
      <c r="L252" s="63"/>
      <c r="M252" s="63"/>
      <c r="N252" s="63"/>
      <c r="O252" s="63"/>
    </row>
    <row r="253" spans="1:15" x14ac:dyDescent="0.25">
      <c r="A253" s="63"/>
      <c r="B253" s="63"/>
      <c r="C253" s="63"/>
      <c r="D253" s="63"/>
      <c r="E253" s="63"/>
      <c r="F253" s="63"/>
      <c r="G253" s="63"/>
      <c r="H253" s="63"/>
      <c r="I253" s="63"/>
      <c r="J253" s="63"/>
      <c r="K253" s="63"/>
      <c r="L253" s="63"/>
      <c r="M253" s="63"/>
      <c r="N253" s="63"/>
      <c r="O253" s="63"/>
    </row>
    <row r="254" spans="1:15" x14ac:dyDescent="0.25">
      <c r="A254" s="63"/>
      <c r="B254" s="63"/>
      <c r="C254" s="63"/>
      <c r="D254" s="63"/>
      <c r="E254" s="63"/>
      <c r="F254" s="63"/>
      <c r="G254" s="63"/>
      <c r="H254" s="63"/>
      <c r="I254" s="63"/>
      <c r="J254" s="63"/>
      <c r="K254" s="63"/>
      <c r="L254" s="63"/>
      <c r="M254" s="63"/>
      <c r="N254" s="63"/>
      <c r="O254" s="63"/>
    </row>
    <row r="255" spans="1:15" x14ac:dyDescent="0.25">
      <c r="A255" s="63"/>
      <c r="B255" s="63"/>
      <c r="C255" s="63"/>
      <c r="D255" s="63"/>
      <c r="E255" s="63"/>
      <c r="F255" s="63"/>
      <c r="G255" s="63"/>
      <c r="H255" s="63"/>
      <c r="I255" s="63"/>
      <c r="J255" s="63"/>
      <c r="K255" s="63"/>
      <c r="L255" s="63"/>
      <c r="M255" s="63"/>
      <c r="N255" s="63"/>
      <c r="O255" s="63"/>
    </row>
    <row r="256" spans="1:15" x14ac:dyDescent="0.25">
      <c r="A256" s="63"/>
      <c r="B256" s="63"/>
      <c r="C256" s="63"/>
      <c r="D256" s="63"/>
      <c r="E256" s="63"/>
      <c r="F256" s="63"/>
      <c r="G256" s="63"/>
      <c r="H256" s="63"/>
      <c r="I256" s="63"/>
      <c r="J256" s="63"/>
      <c r="K256" s="63"/>
      <c r="L256" s="63"/>
      <c r="M256" s="63"/>
      <c r="N256" s="63"/>
      <c r="O256" s="63"/>
    </row>
    <row r="257" spans="1:15" x14ac:dyDescent="0.25">
      <c r="A257" s="63"/>
      <c r="B257" s="63"/>
      <c r="C257" s="63"/>
      <c r="D257" s="63"/>
      <c r="E257" s="63"/>
      <c r="F257" s="63"/>
      <c r="G257" s="63"/>
      <c r="H257" s="63"/>
      <c r="I257" s="63"/>
      <c r="J257" s="63"/>
      <c r="K257" s="63"/>
      <c r="L257" s="63"/>
      <c r="M257" s="63"/>
      <c r="N257" s="63"/>
      <c r="O257" s="63"/>
    </row>
    <row r="258" spans="1:15" x14ac:dyDescent="0.25">
      <c r="A258" s="63"/>
      <c r="B258" s="63"/>
      <c r="C258" s="63"/>
      <c r="D258" s="63"/>
      <c r="E258" s="63"/>
      <c r="F258" s="63"/>
      <c r="G258" s="63"/>
      <c r="H258" s="63"/>
      <c r="I258" s="63"/>
      <c r="J258" s="63"/>
      <c r="K258" s="63"/>
      <c r="L258" s="63"/>
      <c r="M258" s="63"/>
      <c r="N258" s="63"/>
      <c r="O258" s="63"/>
    </row>
    <row r="259" spans="1:15" x14ac:dyDescent="0.25">
      <c r="A259" s="63"/>
      <c r="B259" s="63"/>
      <c r="C259" s="63"/>
      <c r="D259" s="63"/>
      <c r="E259" s="63"/>
      <c r="F259" s="63"/>
      <c r="G259" s="63"/>
      <c r="H259" s="63"/>
      <c r="I259" s="63"/>
      <c r="J259" s="63"/>
      <c r="K259" s="63"/>
      <c r="L259" s="63"/>
      <c r="M259" s="63"/>
      <c r="N259" s="63"/>
      <c r="O259" s="63"/>
    </row>
    <row r="260" spans="1:15" x14ac:dyDescent="0.25">
      <c r="A260" s="63"/>
      <c r="B260" s="63"/>
      <c r="C260" s="63"/>
      <c r="D260" s="63"/>
      <c r="E260" s="63"/>
      <c r="F260" s="63"/>
      <c r="G260" s="63"/>
      <c r="H260" s="63"/>
      <c r="I260" s="63"/>
      <c r="J260" s="63"/>
      <c r="K260" s="63"/>
      <c r="L260" s="63"/>
      <c r="M260" s="63"/>
      <c r="N260" s="63"/>
      <c r="O260" s="63"/>
    </row>
    <row r="261" spans="1:15" x14ac:dyDescent="0.25">
      <c r="A261" s="63"/>
      <c r="B261" s="63"/>
      <c r="C261" s="63"/>
      <c r="D261" s="63"/>
      <c r="E261" s="63"/>
      <c r="F261" s="63"/>
      <c r="G261" s="63"/>
      <c r="H261" s="63"/>
      <c r="I261" s="63"/>
      <c r="J261" s="63"/>
      <c r="K261" s="63"/>
      <c r="L261" s="63"/>
      <c r="M261" s="63"/>
      <c r="N261" s="63"/>
      <c r="O261" s="63"/>
    </row>
    <row r="262" spans="1:15" x14ac:dyDescent="0.25">
      <c r="A262" s="63"/>
      <c r="B262" s="63"/>
      <c r="C262" s="63"/>
      <c r="D262" s="63"/>
      <c r="E262" s="63"/>
      <c r="F262" s="63"/>
      <c r="G262" s="63"/>
      <c r="H262" s="63"/>
      <c r="I262" s="63"/>
      <c r="J262" s="63"/>
      <c r="K262" s="63"/>
      <c r="L262" s="63"/>
      <c r="M262" s="63"/>
      <c r="N262" s="63"/>
      <c r="O262" s="63"/>
    </row>
    <row r="263" spans="1:15" x14ac:dyDescent="0.25">
      <c r="A263" s="63"/>
      <c r="B263" s="63"/>
      <c r="C263" s="63"/>
      <c r="D263" s="63"/>
      <c r="E263" s="63"/>
      <c r="F263" s="63"/>
      <c r="G263" s="63"/>
      <c r="H263" s="63"/>
      <c r="I263" s="63"/>
      <c r="J263" s="63"/>
      <c r="K263" s="63"/>
      <c r="L263" s="63"/>
      <c r="M263" s="63"/>
      <c r="N263" s="63"/>
      <c r="O263" s="63"/>
    </row>
    <row r="264" spans="1:15" x14ac:dyDescent="0.25">
      <c r="A264" s="63"/>
      <c r="B264" s="63"/>
      <c r="C264" s="63"/>
      <c r="D264" s="63"/>
      <c r="E264" s="63"/>
      <c r="F264" s="63"/>
      <c r="G264" s="63"/>
      <c r="H264" s="63"/>
      <c r="I264" s="63"/>
      <c r="J264" s="63"/>
      <c r="K264" s="63"/>
      <c r="L264" s="63"/>
      <c r="M264" s="63"/>
      <c r="N264" s="63"/>
      <c r="O264" s="63"/>
    </row>
    <row r="265" spans="1:15" x14ac:dyDescent="0.25">
      <c r="A265" s="63"/>
      <c r="B265" s="63"/>
      <c r="C265" s="63"/>
      <c r="D265" s="63"/>
      <c r="E265" s="63"/>
      <c r="F265" s="63"/>
      <c r="G265" s="63"/>
      <c r="H265" s="63"/>
      <c r="I265" s="63"/>
      <c r="J265" s="63"/>
      <c r="K265" s="63"/>
      <c r="L265" s="63"/>
      <c r="M265" s="63"/>
      <c r="N265" s="63"/>
      <c r="O265" s="63"/>
    </row>
    <row r="266" spans="1:15" x14ac:dyDescent="0.25">
      <c r="A266" s="63"/>
      <c r="B266" s="63"/>
      <c r="C266" s="63"/>
      <c r="D266" s="63"/>
      <c r="E266" s="63"/>
      <c r="F266" s="63"/>
      <c r="G266" s="63"/>
      <c r="H266" s="63"/>
      <c r="I266" s="63"/>
      <c r="J266" s="63"/>
      <c r="K266" s="63"/>
      <c r="L266" s="63"/>
      <c r="M266" s="63"/>
      <c r="N266" s="63"/>
      <c r="O266" s="63"/>
    </row>
    <row r="267" spans="1:15" x14ac:dyDescent="0.25">
      <c r="A267" s="63"/>
      <c r="B267" s="63"/>
      <c r="C267" s="63"/>
      <c r="D267" s="63"/>
      <c r="E267" s="63"/>
      <c r="F267" s="63"/>
      <c r="G267" s="63"/>
      <c r="H267" s="63"/>
      <c r="I267" s="63"/>
      <c r="J267" s="63"/>
      <c r="K267" s="63"/>
      <c r="L267" s="63"/>
      <c r="M267" s="63"/>
      <c r="N267" s="63"/>
      <c r="O267" s="63"/>
    </row>
    <row r="268" spans="1:15" x14ac:dyDescent="0.25">
      <c r="A268" s="63"/>
      <c r="B268" s="63"/>
      <c r="C268" s="63"/>
      <c r="D268" s="63"/>
      <c r="E268" s="63"/>
      <c r="F268" s="63"/>
      <c r="G268" s="63"/>
      <c r="H268" s="63"/>
      <c r="I268" s="63"/>
      <c r="J268" s="63"/>
      <c r="K268" s="63"/>
      <c r="L268" s="63"/>
      <c r="M268" s="63"/>
      <c r="N268" s="63"/>
      <c r="O268" s="63"/>
    </row>
    <row r="269" spans="1:15" x14ac:dyDescent="0.25">
      <c r="A269" s="63"/>
      <c r="B269" s="63"/>
      <c r="C269" s="63"/>
      <c r="D269" s="63"/>
      <c r="E269" s="63"/>
      <c r="F269" s="63"/>
      <c r="G269" s="63"/>
      <c r="H269" s="63"/>
      <c r="I269" s="63"/>
      <c r="J269" s="63"/>
      <c r="K269" s="63"/>
      <c r="L269" s="63"/>
      <c r="M269" s="63"/>
      <c r="N269" s="63"/>
      <c r="O269" s="63"/>
    </row>
    <row r="270" spans="1:15" x14ac:dyDescent="0.25">
      <c r="A270" s="63"/>
      <c r="B270" s="63"/>
      <c r="C270" s="63"/>
      <c r="D270" s="63"/>
      <c r="E270" s="63"/>
      <c r="F270" s="63"/>
      <c r="G270" s="63"/>
      <c r="H270" s="63"/>
      <c r="I270" s="63"/>
      <c r="J270" s="63"/>
      <c r="K270" s="63"/>
      <c r="L270" s="63"/>
      <c r="M270" s="63"/>
      <c r="N270" s="63"/>
      <c r="O270" s="63"/>
    </row>
    <row r="271" spans="1:15" x14ac:dyDescent="0.25">
      <c r="A271" s="63"/>
      <c r="B271" s="63"/>
      <c r="C271" s="63"/>
      <c r="D271" s="63"/>
      <c r="E271" s="63"/>
      <c r="F271" s="63"/>
      <c r="G271" s="63"/>
      <c r="H271" s="63"/>
      <c r="I271" s="63"/>
      <c r="J271" s="63"/>
      <c r="K271" s="63"/>
      <c r="L271" s="63"/>
      <c r="M271" s="63"/>
      <c r="N271" s="63"/>
      <c r="O271" s="63"/>
    </row>
    <row r="272" spans="1:15" x14ac:dyDescent="0.25">
      <c r="A272" s="63"/>
      <c r="B272" s="63"/>
      <c r="C272" s="63"/>
      <c r="D272" s="63"/>
      <c r="E272" s="63"/>
      <c r="F272" s="63"/>
      <c r="G272" s="63"/>
      <c r="H272" s="63"/>
      <c r="I272" s="63"/>
      <c r="J272" s="63"/>
      <c r="K272" s="63"/>
      <c r="L272" s="63"/>
      <c r="M272" s="63"/>
      <c r="N272" s="63"/>
      <c r="O272" s="63"/>
    </row>
    <row r="273" spans="1:15" x14ac:dyDescent="0.25">
      <c r="A273" s="63"/>
      <c r="B273" s="63"/>
      <c r="C273" s="63"/>
      <c r="D273" s="63"/>
      <c r="E273" s="63"/>
      <c r="F273" s="63"/>
      <c r="G273" s="63"/>
      <c r="H273" s="63"/>
      <c r="I273" s="63"/>
      <c r="J273" s="63"/>
      <c r="K273" s="63"/>
      <c r="L273" s="63"/>
      <c r="M273" s="63"/>
      <c r="N273" s="63"/>
      <c r="O273" s="63"/>
    </row>
    <row r="274" spans="1:15" x14ac:dyDescent="0.25">
      <c r="A274" s="63"/>
      <c r="B274" s="63"/>
      <c r="C274" s="63"/>
      <c r="D274" s="63"/>
      <c r="E274" s="63"/>
      <c r="F274" s="63"/>
      <c r="G274" s="63"/>
      <c r="H274" s="63"/>
      <c r="I274" s="63"/>
      <c r="J274" s="63"/>
      <c r="K274" s="63"/>
      <c r="L274" s="63"/>
      <c r="M274" s="63"/>
      <c r="N274" s="63"/>
      <c r="O274" s="63"/>
    </row>
    <row r="275" spans="1:15" x14ac:dyDescent="0.25">
      <c r="A275" s="63"/>
      <c r="B275" s="63"/>
      <c r="C275" s="63"/>
      <c r="D275" s="63"/>
      <c r="E275" s="63"/>
      <c r="F275" s="63"/>
      <c r="G275" s="63"/>
      <c r="H275" s="63"/>
      <c r="I275" s="63"/>
      <c r="J275" s="63"/>
      <c r="K275" s="63"/>
      <c r="L275" s="63"/>
      <c r="M275" s="63"/>
      <c r="N275" s="63"/>
      <c r="O275" s="63"/>
    </row>
    <row r="276" spans="1:15" x14ac:dyDescent="0.25">
      <c r="A276" s="63"/>
      <c r="B276" s="63"/>
      <c r="C276" s="63"/>
      <c r="D276" s="63"/>
      <c r="E276" s="63"/>
      <c r="F276" s="63"/>
      <c r="G276" s="63"/>
      <c r="H276" s="63"/>
      <c r="I276" s="63"/>
      <c r="J276" s="63"/>
      <c r="K276" s="63"/>
      <c r="L276" s="63"/>
      <c r="M276" s="63"/>
      <c r="N276" s="63"/>
      <c r="O276" s="63"/>
    </row>
    <row r="277" spans="1:15" x14ac:dyDescent="0.25">
      <c r="A277" s="63"/>
      <c r="B277" s="63"/>
      <c r="C277" s="63"/>
      <c r="D277" s="63"/>
      <c r="E277" s="63"/>
      <c r="F277" s="63"/>
      <c r="G277" s="63"/>
      <c r="H277" s="63"/>
      <c r="I277" s="63"/>
      <c r="J277" s="63"/>
      <c r="K277" s="63"/>
      <c r="L277" s="63"/>
      <c r="M277" s="63"/>
      <c r="N277" s="63"/>
      <c r="O277" s="63"/>
    </row>
    <row r="278" spans="1:15" x14ac:dyDescent="0.25">
      <c r="A278" s="63"/>
      <c r="B278" s="63"/>
      <c r="C278" s="63"/>
      <c r="D278" s="63"/>
      <c r="E278" s="63"/>
      <c r="F278" s="63"/>
      <c r="G278" s="63"/>
      <c r="H278" s="63"/>
      <c r="I278" s="63"/>
      <c r="J278" s="63"/>
      <c r="K278" s="63"/>
      <c r="L278" s="63"/>
      <c r="M278" s="63"/>
      <c r="N278" s="63"/>
      <c r="O278" s="63"/>
    </row>
    <row r="279" spans="1:15" x14ac:dyDescent="0.25">
      <c r="A279" s="63"/>
      <c r="B279" s="63"/>
      <c r="C279" s="63"/>
      <c r="D279" s="63"/>
      <c r="E279" s="63"/>
      <c r="F279" s="63"/>
      <c r="G279" s="63"/>
      <c r="H279" s="63"/>
      <c r="I279" s="63"/>
      <c r="J279" s="63"/>
      <c r="K279" s="63"/>
      <c r="L279" s="63"/>
      <c r="M279" s="63"/>
      <c r="N279" s="63"/>
      <c r="O279" s="63"/>
    </row>
    <row r="280" spans="1:15" x14ac:dyDescent="0.25">
      <c r="A280" s="63"/>
      <c r="B280" s="63"/>
      <c r="C280" s="63"/>
      <c r="D280" s="63"/>
      <c r="E280" s="63"/>
      <c r="F280" s="63"/>
      <c r="G280" s="63"/>
      <c r="H280" s="63"/>
      <c r="I280" s="63"/>
      <c r="J280" s="63"/>
      <c r="K280" s="63"/>
      <c r="L280" s="63"/>
      <c r="M280" s="63"/>
      <c r="N280" s="63"/>
      <c r="O280" s="63"/>
    </row>
    <row r="281" spans="1:15" x14ac:dyDescent="0.25">
      <c r="A281" s="63"/>
      <c r="B281" s="63"/>
      <c r="C281" s="63"/>
      <c r="D281" s="63"/>
      <c r="E281" s="63"/>
      <c r="F281" s="63"/>
      <c r="G281" s="63"/>
      <c r="H281" s="63"/>
      <c r="I281" s="63"/>
      <c r="J281" s="63"/>
      <c r="K281" s="63"/>
      <c r="L281" s="63"/>
      <c r="M281" s="63"/>
      <c r="N281" s="63"/>
      <c r="O281" s="63"/>
    </row>
    <row r="282" spans="1:15" x14ac:dyDescent="0.25">
      <c r="A282" s="63"/>
      <c r="B282" s="63"/>
      <c r="C282" s="63"/>
      <c r="D282" s="63"/>
      <c r="E282" s="63"/>
      <c r="F282" s="63"/>
      <c r="G282" s="63"/>
      <c r="H282" s="63"/>
      <c r="I282" s="63"/>
      <c r="J282" s="63"/>
      <c r="K282" s="63"/>
      <c r="L282" s="63"/>
      <c r="M282" s="63"/>
      <c r="N282" s="63"/>
      <c r="O282" s="63"/>
    </row>
    <row r="283" spans="1:15" x14ac:dyDescent="0.25">
      <c r="A283" s="63"/>
      <c r="B283" s="63"/>
      <c r="C283" s="63"/>
      <c r="D283" s="63"/>
      <c r="E283" s="63"/>
      <c r="F283" s="63"/>
      <c r="G283" s="63"/>
      <c r="H283" s="63"/>
      <c r="I283" s="63"/>
      <c r="J283" s="63"/>
      <c r="K283" s="63"/>
      <c r="L283" s="63"/>
      <c r="M283" s="63"/>
      <c r="N283" s="63"/>
      <c r="O283" s="63"/>
    </row>
    <row r="284" spans="1:15" x14ac:dyDescent="0.25">
      <c r="A284" s="63"/>
      <c r="B284" s="63"/>
      <c r="C284" s="63"/>
      <c r="D284" s="63"/>
      <c r="E284" s="63"/>
      <c r="F284" s="63"/>
      <c r="G284" s="63"/>
      <c r="H284" s="63"/>
      <c r="I284" s="63"/>
      <c r="J284" s="63"/>
      <c r="K284" s="63"/>
      <c r="L284" s="63"/>
      <c r="M284" s="63"/>
      <c r="N284" s="63"/>
      <c r="O284" s="63"/>
    </row>
    <row r="285" spans="1:15" x14ac:dyDescent="0.25">
      <c r="A285" s="63"/>
      <c r="B285" s="63"/>
      <c r="C285" s="63"/>
      <c r="D285" s="63"/>
      <c r="E285" s="63"/>
      <c r="F285" s="63"/>
      <c r="G285" s="63"/>
      <c r="H285" s="63"/>
      <c r="I285" s="63"/>
      <c r="J285" s="63"/>
      <c r="K285" s="63"/>
      <c r="L285" s="63"/>
      <c r="M285" s="63"/>
      <c r="N285" s="63"/>
      <c r="O285" s="63"/>
    </row>
    <row r="286" spans="1:15" x14ac:dyDescent="0.25">
      <c r="A286" s="63"/>
      <c r="B286" s="63"/>
      <c r="C286" s="63"/>
      <c r="D286" s="63"/>
      <c r="E286" s="63"/>
      <c r="F286" s="63"/>
      <c r="G286" s="63"/>
      <c r="H286" s="63"/>
      <c r="I286" s="63"/>
      <c r="J286" s="63"/>
      <c r="K286" s="63"/>
      <c r="L286" s="63"/>
      <c r="M286" s="63"/>
      <c r="N286" s="63"/>
      <c r="O286" s="63"/>
    </row>
    <row r="287" spans="1:15" x14ac:dyDescent="0.25">
      <c r="A287" s="63"/>
      <c r="B287" s="63"/>
      <c r="C287" s="63"/>
      <c r="D287" s="63"/>
      <c r="E287" s="63"/>
      <c r="F287" s="63"/>
      <c r="G287" s="63"/>
      <c r="H287" s="63"/>
      <c r="I287" s="63"/>
      <c r="J287" s="63"/>
      <c r="K287" s="63"/>
      <c r="L287" s="63"/>
      <c r="M287" s="63"/>
      <c r="N287" s="63"/>
      <c r="O287" s="63"/>
    </row>
    <row r="288" spans="1:15" x14ac:dyDescent="0.25">
      <c r="A288" s="63"/>
      <c r="B288" s="63"/>
      <c r="C288" s="63"/>
      <c r="D288" s="63"/>
      <c r="E288" s="63"/>
      <c r="F288" s="63"/>
      <c r="G288" s="63"/>
      <c r="H288" s="63"/>
      <c r="I288" s="63"/>
      <c r="J288" s="63"/>
      <c r="K288" s="63"/>
      <c r="L288" s="63"/>
      <c r="M288" s="63"/>
      <c r="N288" s="63"/>
      <c r="O288" s="63"/>
    </row>
    <row r="289" spans="1:15" x14ac:dyDescent="0.25">
      <c r="A289" s="63"/>
      <c r="B289" s="63"/>
      <c r="C289" s="63"/>
      <c r="D289" s="63"/>
      <c r="E289" s="63"/>
      <c r="F289" s="63"/>
      <c r="G289" s="63"/>
      <c r="H289" s="63"/>
      <c r="I289" s="63"/>
      <c r="J289" s="63"/>
      <c r="K289" s="63"/>
      <c r="L289" s="63"/>
      <c r="M289" s="63"/>
      <c r="N289" s="63"/>
      <c r="O289" s="63"/>
    </row>
    <row r="290" spans="1:15" x14ac:dyDescent="0.25">
      <c r="A290" s="63"/>
      <c r="B290" s="63"/>
      <c r="C290" s="63"/>
      <c r="D290" s="63"/>
      <c r="E290" s="63"/>
      <c r="F290" s="63"/>
      <c r="G290" s="63"/>
      <c r="H290" s="63"/>
      <c r="I290" s="63"/>
      <c r="J290" s="63"/>
      <c r="K290" s="63"/>
      <c r="L290" s="63"/>
      <c r="M290" s="63"/>
      <c r="N290" s="63"/>
      <c r="O290" s="63"/>
    </row>
    <row r="291" spans="1:15" x14ac:dyDescent="0.25">
      <c r="A291" s="63"/>
      <c r="B291" s="63"/>
      <c r="C291" s="63"/>
      <c r="D291" s="63"/>
      <c r="E291" s="63"/>
      <c r="F291" s="63"/>
      <c r="G291" s="63"/>
      <c r="H291" s="63"/>
      <c r="I291" s="63"/>
      <c r="J291" s="63"/>
      <c r="K291" s="63"/>
      <c r="L291" s="63"/>
      <c r="M291" s="63"/>
      <c r="N291" s="63"/>
      <c r="O291" s="63"/>
    </row>
    <row r="292" spans="1:15" x14ac:dyDescent="0.25">
      <c r="A292" s="63"/>
      <c r="B292" s="63"/>
      <c r="C292" s="63"/>
      <c r="D292" s="63"/>
      <c r="E292" s="63"/>
      <c r="F292" s="63"/>
      <c r="G292" s="63"/>
      <c r="H292" s="63"/>
      <c r="I292" s="63"/>
      <c r="J292" s="63"/>
      <c r="K292" s="63"/>
      <c r="L292" s="63"/>
      <c r="M292" s="63"/>
      <c r="N292" s="63"/>
      <c r="O292" s="63"/>
    </row>
    <row r="293" spans="1:15" x14ac:dyDescent="0.25">
      <c r="A293" s="63"/>
      <c r="B293" s="63"/>
      <c r="C293" s="63"/>
      <c r="D293" s="63"/>
      <c r="E293" s="63"/>
      <c r="F293" s="63"/>
      <c r="G293" s="63"/>
      <c r="H293" s="63"/>
      <c r="I293" s="63"/>
      <c r="J293" s="63"/>
      <c r="K293" s="63"/>
      <c r="L293" s="63"/>
      <c r="M293" s="63"/>
      <c r="N293" s="63"/>
      <c r="O293" s="63"/>
    </row>
    <row r="294" spans="1:15" x14ac:dyDescent="0.25">
      <c r="A294" s="63"/>
      <c r="B294" s="63"/>
      <c r="C294" s="63"/>
      <c r="D294" s="63"/>
      <c r="E294" s="63"/>
      <c r="F294" s="63"/>
      <c r="G294" s="63"/>
      <c r="H294" s="63"/>
      <c r="I294" s="63"/>
      <c r="J294" s="63"/>
      <c r="K294" s="63"/>
      <c r="L294" s="63"/>
      <c r="M294" s="63"/>
      <c r="N294" s="63"/>
      <c r="O294" s="63"/>
    </row>
    <row r="295" spans="1:15" x14ac:dyDescent="0.25">
      <c r="A295" s="63"/>
      <c r="B295" s="63"/>
      <c r="C295" s="63"/>
      <c r="D295" s="63"/>
      <c r="E295" s="63"/>
      <c r="F295" s="63"/>
      <c r="G295" s="63"/>
      <c r="H295" s="63"/>
      <c r="I295" s="63"/>
      <c r="J295" s="63"/>
      <c r="K295" s="63"/>
      <c r="L295" s="63"/>
      <c r="M295" s="63"/>
      <c r="N295" s="63"/>
      <c r="O295" s="63"/>
    </row>
    <row r="296" spans="1:15" x14ac:dyDescent="0.25">
      <c r="A296" s="63"/>
      <c r="B296" s="63"/>
      <c r="C296" s="63"/>
      <c r="D296" s="63"/>
      <c r="E296" s="63"/>
      <c r="F296" s="63"/>
      <c r="G296" s="63"/>
      <c r="H296" s="63"/>
      <c r="I296" s="63"/>
      <c r="J296" s="63"/>
      <c r="K296" s="63"/>
      <c r="L296" s="63"/>
      <c r="M296" s="63"/>
      <c r="N296" s="63"/>
      <c r="O296" s="63"/>
    </row>
    <row r="297" spans="1:15" x14ac:dyDescent="0.25">
      <c r="A297" s="63"/>
      <c r="B297" s="63"/>
      <c r="C297" s="63"/>
      <c r="D297" s="63"/>
      <c r="E297" s="63"/>
      <c r="F297" s="63"/>
      <c r="G297" s="63"/>
      <c r="H297" s="63"/>
      <c r="I297" s="63"/>
      <c r="J297" s="63"/>
      <c r="K297" s="63"/>
      <c r="L297" s="63"/>
      <c r="M297" s="63"/>
      <c r="N297" s="63"/>
      <c r="O297" s="63"/>
    </row>
    <row r="298" spans="1:15" x14ac:dyDescent="0.25">
      <c r="A298" s="63"/>
      <c r="B298" s="63"/>
      <c r="C298" s="63"/>
      <c r="D298" s="63"/>
      <c r="E298" s="63"/>
      <c r="F298" s="63"/>
      <c r="G298" s="63"/>
      <c r="H298" s="63"/>
      <c r="I298" s="63"/>
      <c r="J298" s="63"/>
      <c r="K298" s="63"/>
      <c r="L298" s="63"/>
      <c r="M298" s="63"/>
      <c r="N298" s="63"/>
      <c r="O298" s="63"/>
    </row>
    <row r="299" spans="1:15" x14ac:dyDescent="0.25">
      <c r="A299" s="63"/>
      <c r="B299" s="63"/>
      <c r="C299" s="63"/>
      <c r="D299" s="63"/>
      <c r="E299" s="63"/>
      <c r="F299" s="63"/>
      <c r="G299" s="63"/>
      <c r="H299" s="63"/>
      <c r="I299" s="63"/>
      <c r="J299" s="63"/>
      <c r="K299" s="63"/>
      <c r="L299" s="63"/>
      <c r="M299" s="63"/>
      <c r="N299" s="63"/>
      <c r="O299" s="63"/>
    </row>
    <row r="300" spans="1:15" x14ac:dyDescent="0.25">
      <c r="A300" s="63"/>
      <c r="B300" s="63"/>
      <c r="C300" s="63"/>
      <c r="D300" s="63"/>
      <c r="E300" s="63"/>
      <c r="F300" s="63"/>
      <c r="G300" s="63"/>
      <c r="H300" s="63"/>
      <c r="I300" s="63"/>
      <c r="J300" s="63"/>
      <c r="K300" s="63"/>
      <c r="L300" s="63"/>
      <c r="M300" s="63"/>
      <c r="N300" s="63"/>
      <c r="O300" s="63"/>
    </row>
    <row r="301" spans="1:15" x14ac:dyDescent="0.25">
      <c r="A301" s="63"/>
      <c r="B301" s="63"/>
      <c r="C301" s="63"/>
      <c r="D301" s="63"/>
      <c r="E301" s="63"/>
      <c r="F301" s="63"/>
      <c r="G301" s="63"/>
      <c r="H301" s="63"/>
      <c r="I301" s="63"/>
      <c r="J301" s="63"/>
      <c r="K301" s="63"/>
      <c r="L301" s="63"/>
      <c r="M301" s="63"/>
      <c r="N301" s="63"/>
      <c r="O301" s="63"/>
    </row>
    <row r="302" spans="1:15" x14ac:dyDescent="0.25">
      <c r="A302" s="63"/>
      <c r="B302" s="63"/>
      <c r="C302" s="63"/>
      <c r="D302" s="63"/>
      <c r="E302" s="63"/>
      <c r="F302" s="63"/>
      <c r="G302" s="63"/>
      <c r="H302" s="63"/>
      <c r="I302" s="63"/>
      <c r="J302" s="63"/>
      <c r="K302" s="63"/>
      <c r="L302" s="63"/>
      <c r="M302" s="63"/>
      <c r="N302" s="63"/>
      <c r="O302" s="63"/>
    </row>
    <row r="303" spans="1:15" x14ac:dyDescent="0.25">
      <c r="A303" s="63"/>
      <c r="B303" s="63"/>
      <c r="C303" s="63"/>
      <c r="D303" s="63"/>
      <c r="E303" s="63"/>
      <c r="F303" s="63"/>
      <c r="G303" s="63"/>
      <c r="H303" s="63"/>
      <c r="I303" s="63"/>
      <c r="J303" s="63"/>
      <c r="K303" s="63"/>
      <c r="L303" s="63"/>
      <c r="M303" s="63"/>
      <c r="N303" s="63"/>
      <c r="O303" s="63"/>
    </row>
    <row r="304" spans="1:15" x14ac:dyDescent="0.25">
      <c r="A304" s="63"/>
      <c r="B304" s="63"/>
      <c r="C304" s="63"/>
      <c r="D304" s="63"/>
      <c r="E304" s="63"/>
      <c r="F304" s="63"/>
      <c r="G304" s="63"/>
      <c r="H304" s="63"/>
      <c r="I304" s="63"/>
      <c r="J304" s="63"/>
      <c r="K304" s="63"/>
      <c r="L304" s="63"/>
      <c r="M304" s="63"/>
      <c r="N304" s="63"/>
      <c r="O304" s="63"/>
    </row>
    <row r="305" spans="1:15" x14ac:dyDescent="0.25">
      <c r="A305" s="63"/>
      <c r="B305" s="63"/>
      <c r="C305" s="63"/>
      <c r="D305" s="63"/>
      <c r="E305" s="63"/>
      <c r="F305" s="63"/>
      <c r="G305" s="63"/>
      <c r="H305" s="63"/>
      <c r="I305" s="63"/>
      <c r="J305" s="63"/>
      <c r="K305" s="63"/>
      <c r="L305" s="63"/>
      <c r="M305" s="63"/>
      <c r="N305" s="63"/>
      <c r="O305" s="63"/>
    </row>
    <row r="306" spans="1:15" x14ac:dyDescent="0.25">
      <c r="A306" s="63"/>
      <c r="B306" s="63"/>
      <c r="C306" s="63"/>
      <c r="D306" s="63"/>
      <c r="E306" s="63"/>
      <c r="F306" s="63"/>
      <c r="G306" s="63"/>
      <c r="H306" s="63"/>
      <c r="I306" s="63"/>
      <c r="J306" s="63"/>
      <c r="K306" s="63"/>
      <c r="L306" s="63"/>
      <c r="M306" s="63"/>
      <c r="N306" s="63"/>
      <c r="O306" s="63"/>
    </row>
    <row r="307" spans="1:15" x14ac:dyDescent="0.25">
      <c r="A307" s="63"/>
      <c r="B307" s="63"/>
      <c r="C307" s="63"/>
      <c r="D307" s="63"/>
      <c r="E307" s="63"/>
      <c r="F307" s="63"/>
      <c r="G307" s="63"/>
      <c r="H307" s="63"/>
      <c r="I307" s="63"/>
      <c r="J307" s="63"/>
      <c r="K307" s="63"/>
      <c r="L307" s="63"/>
      <c r="M307" s="63"/>
      <c r="N307" s="63"/>
      <c r="O307" s="63"/>
    </row>
    <row r="308" spans="1:15" x14ac:dyDescent="0.25">
      <c r="A308" s="63"/>
      <c r="B308" s="63"/>
      <c r="C308" s="63"/>
      <c r="D308" s="63"/>
      <c r="E308" s="63"/>
      <c r="F308" s="63"/>
      <c r="G308" s="63"/>
      <c r="H308" s="63"/>
      <c r="I308" s="63"/>
      <c r="J308" s="63"/>
      <c r="K308" s="63"/>
      <c r="L308" s="63"/>
      <c r="M308" s="63"/>
      <c r="N308" s="63"/>
      <c r="O308" s="63"/>
    </row>
    <row r="309" spans="1:15" x14ac:dyDescent="0.25">
      <c r="A309" s="63"/>
      <c r="B309" s="63"/>
      <c r="C309" s="63"/>
      <c r="D309" s="63"/>
      <c r="E309" s="63"/>
      <c r="F309" s="63"/>
      <c r="G309" s="63"/>
      <c r="H309" s="63"/>
      <c r="I309" s="63"/>
      <c r="J309" s="63"/>
      <c r="K309" s="63"/>
      <c r="L309" s="63"/>
      <c r="M309" s="63"/>
      <c r="N309" s="63"/>
      <c r="O309" s="63"/>
    </row>
    <row r="310" spans="1:15" x14ac:dyDescent="0.25">
      <c r="A310" s="63"/>
      <c r="B310" s="63"/>
      <c r="C310" s="63"/>
      <c r="D310" s="63"/>
      <c r="E310" s="63"/>
      <c r="F310" s="63"/>
      <c r="G310" s="63"/>
      <c r="H310" s="63"/>
      <c r="I310" s="63"/>
      <c r="J310" s="63"/>
      <c r="K310" s="63"/>
      <c r="L310" s="63"/>
      <c r="M310" s="63"/>
      <c r="N310" s="63"/>
      <c r="O310" s="63"/>
    </row>
    <row r="311" spans="1:15" x14ac:dyDescent="0.25">
      <c r="A311" s="63"/>
      <c r="B311" s="63"/>
      <c r="C311" s="63"/>
      <c r="D311" s="63"/>
      <c r="E311" s="63"/>
      <c r="F311" s="63"/>
      <c r="G311" s="63"/>
      <c r="H311" s="63"/>
      <c r="I311" s="63"/>
      <c r="J311" s="63"/>
      <c r="K311" s="63"/>
      <c r="L311" s="63"/>
      <c r="M311" s="63"/>
      <c r="N311" s="63"/>
      <c r="O311" s="63"/>
    </row>
    <row r="312" spans="1:15" x14ac:dyDescent="0.25">
      <c r="A312" s="63"/>
      <c r="B312" s="63"/>
      <c r="C312" s="63"/>
      <c r="D312" s="63"/>
      <c r="E312" s="63"/>
      <c r="F312" s="63"/>
      <c r="G312" s="63"/>
      <c r="H312" s="63"/>
      <c r="I312" s="63"/>
      <c r="J312" s="63"/>
      <c r="K312" s="63"/>
      <c r="L312" s="63"/>
      <c r="M312" s="63"/>
      <c r="N312" s="63"/>
      <c r="O312" s="63"/>
    </row>
    <row r="313" spans="1:15" x14ac:dyDescent="0.25">
      <c r="A313" s="63"/>
      <c r="B313" s="63"/>
      <c r="C313" s="63"/>
      <c r="D313" s="63"/>
      <c r="E313" s="63"/>
      <c r="F313" s="63"/>
      <c r="G313" s="63"/>
      <c r="H313" s="63"/>
      <c r="I313" s="63"/>
      <c r="J313" s="63"/>
      <c r="K313" s="63"/>
      <c r="L313" s="63"/>
      <c r="M313" s="63"/>
      <c r="N313" s="63"/>
      <c r="O313" s="63"/>
    </row>
    <row r="314" spans="1:15" x14ac:dyDescent="0.25">
      <c r="A314" s="63"/>
      <c r="B314" s="63"/>
      <c r="C314" s="63"/>
      <c r="D314" s="63"/>
      <c r="E314" s="63"/>
      <c r="F314" s="63"/>
      <c r="G314" s="63"/>
      <c r="H314" s="63"/>
      <c r="I314" s="63"/>
      <c r="J314" s="63"/>
      <c r="K314" s="63"/>
      <c r="L314" s="63"/>
      <c r="M314" s="63"/>
      <c r="N314" s="63"/>
      <c r="O314" s="63"/>
    </row>
    <row r="315" spans="1:15" x14ac:dyDescent="0.25">
      <c r="A315" s="63"/>
      <c r="B315" s="63"/>
      <c r="C315" s="63"/>
      <c r="D315" s="63"/>
      <c r="E315" s="63"/>
      <c r="F315" s="63"/>
      <c r="G315" s="63"/>
      <c r="H315" s="63"/>
      <c r="I315" s="63"/>
      <c r="J315" s="63"/>
      <c r="K315" s="63"/>
      <c r="L315" s="63"/>
      <c r="M315" s="63"/>
      <c r="N315" s="63"/>
      <c r="O315" s="63"/>
    </row>
    <row r="316" spans="1:15" x14ac:dyDescent="0.25">
      <c r="A316" s="63"/>
      <c r="B316" s="63"/>
      <c r="C316" s="63"/>
      <c r="D316" s="63"/>
      <c r="E316" s="63"/>
      <c r="F316" s="63"/>
      <c r="G316" s="63"/>
      <c r="H316" s="63"/>
      <c r="I316" s="63"/>
      <c r="J316" s="63"/>
      <c r="K316" s="63"/>
      <c r="L316" s="63"/>
      <c r="M316" s="63"/>
      <c r="N316" s="63"/>
      <c r="O316" s="63"/>
    </row>
    <row r="317" spans="1:15" x14ac:dyDescent="0.25">
      <c r="A317" s="63"/>
      <c r="B317" s="63"/>
      <c r="C317" s="63"/>
      <c r="D317" s="63"/>
      <c r="E317" s="63"/>
      <c r="F317" s="63"/>
      <c r="G317" s="63"/>
      <c r="H317" s="63"/>
      <c r="I317" s="63"/>
      <c r="J317" s="63"/>
      <c r="K317" s="63"/>
      <c r="L317" s="63"/>
      <c r="M317" s="63"/>
      <c r="N317" s="63"/>
      <c r="O317" s="63"/>
    </row>
    <row r="318" spans="1:15" x14ac:dyDescent="0.25">
      <c r="A318" s="63"/>
      <c r="B318" s="63"/>
      <c r="C318" s="63"/>
      <c r="D318" s="63"/>
      <c r="E318" s="63"/>
      <c r="F318" s="63"/>
      <c r="G318" s="63"/>
      <c r="H318" s="63"/>
      <c r="I318" s="63"/>
      <c r="J318" s="63"/>
      <c r="K318" s="63"/>
      <c r="L318" s="63"/>
      <c r="M318" s="63"/>
      <c r="N318" s="63"/>
      <c r="O318" s="63"/>
    </row>
    <row r="319" spans="1:15" x14ac:dyDescent="0.25">
      <c r="A319" s="63"/>
      <c r="B319" s="63"/>
      <c r="C319" s="63"/>
      <c r="D319" s="63"/>
      <c r="E319" s="63"/>
      <c r="F319" s="63"/>
      <c r="G319" s="63"/>
      <c r="H319" s="63"/>
      <c r="I319" s="63"/>
      <c r="J319" s="63"/>
      <c r="K319" s="63"/>
      <c r="L319" s="63"/>
      <c r="M319" s="63"/>
      <c r="N319" s="63"/>
      <c r="O319" s="63"/>
    </row>
    <row r="320" spans="1:15" x14ac:dyDescent="0.25">
      <c r="A320" s="63"/>
      <c r="B320" s="63"/>
      <c r="C320" s="63"/>
      <c r="D320" s="63"/>
      <c r="E320" s="63"/>
      <c r="F320" s="63"/>
      <c r="G320" s="63"/>
      <c r="H320" s="63"/>
      <c r="I320" s="63"/>
      <c r="J320" s="63"/>
      <c r="K320" s="63"/>
      <c r="L320" s="63"/>
      <c r="M320" s="63"/>
      <c r="N320" s="63"/>
      <c r="O320" s="63"/>
    </row>
    <row r="321" spans="1:15" x14ac:dyDescent="0.25">
      <c r="A321" s="63"/>
      <c r="B321" s="63"/>
      <c r="C321" s="63"/>
      <c r="D321" s="63"/>
      <c r="E321" s="63"/>
      <c r="F321" s="63"/>
      <c r="G321" s="63"/>
      <c r="H321" s="63"/>
      <c r="I321" s="63"/>
      <c r="J321" s="63"/>
      <c r="K321" s="63"/>
      <c r="L321" s="63"/>
      <c r="M321" s="63"/>
      <c r="N321" s="63"/>
      <c r="O321" s="63"/>
    </row>
    <row r="322" spans="1:15" x14ac:dyDescent="0.25">
      <c r="A322" s="63"/>
      <c r="B322" s="63"/>
      <c r="C322" s="63"/>
      <c r="D322" s="63"/>
      <c r="E322" s="63"/>
      <c r="F322" s="63"/>
      <c r="G322" s="63"/>
      <c r="H322" s="63"/>
      <c r="I322" s="63"/>
      <c r="J322" s="63"/>
      <c r="K322" s="63"/>
      <c r="L322" s="63"/>
      <c r="M322" s="63"/>
      <c r="N322" s="63"/>
      <c r="O322" s="63"/>
    </row>
    <row r="323" spans="1:15" x14ac:dyDescent="0.25">
      <c r="A323" s="63"/>
      <c r="B323" s="63"/>
      <c r="C323" s="63"/>
      <c r="D323" s="63"/>
      <c r="E323" s="63"/>
      <c r="F323" s="63"/>
      <c r="G323" s="63"/>
      <c r="H323" s="63"/>
      <c r="I323" s="63"/>
      <c r="J323" s="63"/>
      <c r="K323" s="63"/>
      <c r="L323" s="63"/>
      <c r="M323" s="63"/>
      <c r="N323" s="63"/>
      <c r="O323" s="63"/>
    </row>
    <row r="324" spans="1:15" x14ac:dyDescent="0.25">
      <c r="A324" s="63"/>
      <c r="B324" s="63"/>
      <c r="C324" s="63"/>
      <c r="D324" s="63"/>
      <c r="E324" s="63"/>
      <c r="F324" s="63"/>
      <c r="G324" s="63"/>
      <c r="H324" s="63"/>
      <c r="I324" s="63"/>
      <c r="J324" s="63"/>
      <c r="K324" s="63"/>
      <c r="L324" s="63"/>
      <c r="M324" s="63"/>
      <c r="N324" s="63"/>
      <c r="O324" s="63"/>
    </row>
    <row r="325" spans="1:15" x14ac:dyDescent="0.25">
      <c r="A325" s="63"/>
      <c r="B325" s="63"/>
      <c r="C325" s="63"/>
      <c r="D325" s="63"/>
      <c r="E325" s="63"/>
      <c r="F325" s="63"/>
      <c r="G325" s="63"/>
      <c r="H325" s="63"/>
      <c r="I325" s="63"/>
      <c r="J325" s="63"/>
      <c r="K325" s="63"/>
      <c r="L325" s="63"/>
      <c r="M325" s="63"/>
      <c r="N325" s="63"/>
      <c r="O325" s="63"/>
    </row>
    <row r="326" spans="1:15" x14ac:dyDescent="0.25">
      <c r="A326" s="63"/>
      <c r="B326" s="63"/>
      <c r="C326" s="63"/>
      <c r="D326" s="63"/>
      <c r="E326" s="63"/>
      <c r="F326" s="63"/>
      <c r="G326" s="63"/>
      <c r="H326" s="63"/>
      <c r="I326" s="63"/>
      <c r="J326" s="63"/>
      <c r="K326" s="63"/>
      <c r="L326" s="63"/>
      <c r="M326" s="63"/>
      <c r="N326" s="63"/>
      <c r="O326" s="63"/>
    </row>
    <row r="327" spans="1:15" x14ac:dyDescent="0.25">
      <c r="A327" s="63"/>
      <c r="B327" s="63"/>
      <c r="C327" s="63"/>
      <c r="D327" s="63"/>
      <c r="E327" s="63"/>
      <c r="F327" s="63"/>
      <c r="G327" s="63"/>
      <c r="H327" s="63"/>
      <c r="I327" s="63"/>
      <c r="J327" s="63"/>
      <c r="K327" s="63"/>
      <c r="L327" s="63"/>
      <c r="M327" s="63"/>
      <c r="N327" s="63"/>
      <c r="O327" s="63"/>
    </row>
    <row r="328" spans="1:15" x14ac:dyDescent="0.25">
      <c r="A328" s="63"/>
      <c r="B328" s="63"/>
      <c r="C328" s="63"/>
      <c r="D328" s="63"/>
      <c r="E328" s="63"/>
      <c r="F328" s="63"/>
      <c r="G328" s="63"/>
      <c r="H328" s="63"/>
      <c r="I328" s="63"/>
      <c r="J328" s="63"/>
      <c r="K328" s="63"/>
      <c r="L328" s="63"/>
      <c r="M328" s="63"/>
      <c r="N328" s="63"/>
      <c r="O328" s="63"/>
    </row>
    <row r="329" spans="1:15" x14ac:dyDescent="0.25">
      <c r="A329" s="63"/>
      <c r="B329" s="63"/>
      <c r="C329" s="63"/>
      <c r="D329" s="63"/>
      <c r="E329" s="63"/>
      <c r="F329" s="63"/>
      <c r="G329" s="63"/>
      <c r="H329" s="63"/>
      <c r="I329" s="63"/>
      <c r="J329" s="63"/>
      <c r="K329" s="63"/>
      <c r="L329" s="63"/>
      <c r="M329" s="63"/>
      <c r="N329" s="63"/>
      <c r="O329" s="63"/>
    </row>
    <row r="330" spans="1:15" x14ac:dyDescent="0.25">
      <c r="A330" s="63"/>
      <c r="B330" s="63"/>
      <c r="C330" s="63"/>
      <c r="D330" s="63"/>
      <c r="E330" s="63"/>
      <c r="F330" s="63"/>
      <c r="G330" s="63"/>
      <c r="H330" s="63"/>
      <c r="I330" s="63"/>
      <c r="J330" s="63"/>
      <c r="K330" s="63"/>
      <c r="L330" s="63"/>
      <c r="M330" s="63"/>
      <c r="N330" s="63"/>
      <c r="O330" s="63"/>
    </row>
    <row r="331" spans="1:15" x14ac:dyDescent="0.25">
      <c r="A331" s="63"/>
      <c r="B331" s="63"/>
      <c r="C331" s="63"/>
      <c r="D331" s="63"/>
      <c r="E331" s="63"/>
      <c r="F331" s="63"/>
      <c r="G331" s="63"/>
      <c r="H331" s="63"/>
      <c r="I331" s="63"/>
      <c r="J331" s="63"/>
      <c r="K331" s="63"/>
      <c r="L331" s="63"/>
      <c r="M331" s="63"/>
      <c r="N331" s="63"/>
      <c r="O331" s="63"/>
    </row>
    <row r="332" spans="1:15" x14ac:dyDescent="0.25">
      <c r="A332" s="63"/>
      <c r="B332" s="63"/>
      <c r="C332" s="63"/>
      <c r="D332" s="63"/>
      <c r="E332" s="63"/>
      <c r="F332" s="63"/>
      <c r="G332" s="63"/>
      <c r="H332" s="63"/>
      <c r="I332" s="63"/>
      <c r="J332" s="63"/>
      <c r="K332" s="63"/>
      <c r="L332" s="63"/>
      <c r="M332" s="63"/>
      <c r="N332" s="63"/>
      <c r="O332" s="63"/>
    </row>
    <row r="333" spans="1:15" x14ac:dyDescent="0.25">
      <c r="A333" s="63"/>
      <c r="B333" s="63"/>
      <c r="C333" s="63"/>
      <c r="D333" s="63"/>
      <c r="E333" s="63"/>
      <c r="F333" s="63"/>
      <c r="G333" s="63"/>
      <c r="H333" s="63"/>
      <c r="I333" s="63"/>
      <c r="J333" s="63"/>
      <c r="K333" s="63"/>
      <c r="L333" s="63"/>
      <c r="M333" s="63"/>
      <c r="N333" s="63"/>
      <c r="O333" s="63"/>
    </row>
    <row r="334" spans="1:15" x14ac:dyDescent="0.25">
      <c r="A334" s="63"/>
      <c r="B334" s="63"/>
      <c r="C334" s="63"/>
      <c r="D334" s="63"/>
      <c r="E334" s="63"/>
      <c r="F334" s="63"/>
      <c r="G334" s="63"/>
      <c r="H334" s="63"/>
      <c r="I334" s="63"/>
      <c r="J334" s="63"/>
      <c r="K334" s="63"/>
      <c r="L334" s="63"/>
      <c r="M334" s="63"/>
      <c r="N334" s="63"/>
      <c r="O334" s="63"/>
    </row>
    <row r="335" spans="1:15" x14ac:dyDescent="0.25">
      <c r="A335" s="63"/>
      <c r="B335" s="63"/>
      <c r="C335" s="63"/>
      <c r="D335" s="63"/>
      <c r="E335" s="63"/>
      <c r="F335" s="63"/>
      <c r="G335" s="63"/>
      <c r="H335" s="63"/>
      <c r="I335" s="63"/>
      <c r="J335" s="63"/>
      <c r="K335" s="63"/>
      <c r="L335" s="63"/>
      <c r="M335" s="63"/>
      <c r="N335" s="63"/>
      <c r="O335" s="63"/>
    </row>
    <row r="336" spans="1:15" x14ac:dyDescent="0.25">
      <c r="A336" s="63"/>
      <c r="B336" s="63"/>
      <c r="C336" s="63"/>
      <c r="D336" s="63"/>
      <c r="E336" s="63"/>
      <c r="F336" s="63"/>
      <c r="G336" s="63"/>
      <c r="H336" s="63"/>
      <c r="I336" s="63"/>
      <c r="J336" s="63"/>
      <c r="K336" s="63"/>
      <c r="L336" s="63"/>
      <c r="M336" s="63"/>
      <c r="N336" s="63"/>
      <c r="O336" s="63"/>
    </row>
    <row r="337" spans="1:15" x14ac:dyDescent="0.25">
      <c r="A337" s="63"/>
      <c r="B337" s="63"/>
      <c r="C337" s="63"/>
      <c r="D337" s="63"/>
      <c r="E337" s="63"/>
      <c r="F337" s="63"/>
      <c r="G337" s="63"/>
      <c r="H337" s="63"/>
      <c r="I337" s="63"/>
      <c r="J337" s="63"/>
      <c r="K337" s="63"/>
      <c r="L337" s="63"/>
      <c r="M337" s="63"/>
      <c r="N337" s="63"/>
      <c r="O337" s="63"/>
    </row>
    <row r="338" spans="1:15" x14ac:dyDescent="0.25">
      <c r="A338" s="63"/>
      <c r="B338" s="63"/>
      <c r="C338" s="63"/>
      <c r="D338" s="63"/>
      <c r="E338" s="63"/>
      <c r="F338" s="63"/>
      <c r="G338" s="63"/>
      <c r="H338" s="63"/>
      <c r="I338" s="63"/>
      <c r="J338" s="63"/>
      <c r="K338" s="63"/>
      <c r="L338" s="63"/>
      <c r="M338" s="63"/>
      <c r="N338" s="63"/>
      <c r="O338" s="63"/>
    </row>
    <row r="339" spans="1:15" x14ac:dyDescent="0.25">
      <c r="A339" s="63"/>
      <c r="B339" s="63"/>
      <c r="C339" s="63"/>
      <c r="D339" s="63"/>
      <c r="E339" s="63"/>
      <c r="F339" s="63"/>
      <c r="G339" s="63"/>
      <c r="H339" s="63"/>
      <c r="I339" s="63"/>
      <c r="J339" s="63"/>
      <c r="K339" s="63"/>
      <c r="L339" s="63"/>
      <c r="M339" s="63"/>
      <c r="N339" s="63"/>
      <c r="O339" s="63"/>
    </row>
    <row r="340" spans="1:15" x14ac:dyDescent="0.25">
      <c r="A340" s="63"/>
      <c r="B340" s="63"/>
      <c r="C340" s="63"/>
      <c r="D340" s="63"/>
      <c r="E340" s="63"/>
      <c r="F340" s="63"/>
      <c r="G340" s="63"/>
      <c r="H340" s="63"/>
      <c r="I340" s="63"/>
      <c r="J340" s="63"/>
      <c r="K340" s="63"/>
      <c r="L340" s="63"/>
      <c r="M340" s="63"/>
      <c r="N340" s="63"/>
      <c r="O340" s="63"/>
    </row>
    <row r="341" spans="1:15" x14ac:dyDescent="0.25">
      <c r="A341" s="63"/>
      <c r="B341" s="63"/>
      <c r="C341" s="63"/>
      <c r="D341" s="63"/>
      <c r="E341" s="63"/>
      <c r="F341" s="63"/>
      <c r="G341" s="63"/>
      <c r="H341" s="63"/>
      <c r="I341" s="63"/>
      <c r="J341" s="63"/>
      <c r="K341" s="63"/>
      <c r="L341" s="63"/>
      <c r="M341" s="63"/>
      <c r="N341" s="63"/>
      <c r="O341" s="63"/>
    </row>
    <row r="342" spans="1:15" x14ac:dyDescent="0.25">
      <c r="A342" s="63"/>
      <c r="B342" s="63"/>
      <c r="C342" s="63"/>
      <c r="D342" s="63"/>
      <c r="E342" s="63"/>
      <c r="F342" s="63"/>
      <c r="G342" s="63"/>
      <c r="H342" s="63"/>
      <c r="I342" s="63"/>
      <c r="J342" s="63"/>
      <c r="K342" s="63"/>
      <c r="L342" s="63"/>
      <c r="M342" s="63"/>
      <c r="N342" s="63"/>
      <c r="O342" s="63"/>
    </row>
    <row r="343" spans="1:15" x14ac:dyDescent="0.25">
      <c r="A343" s="63"/>
      <c r="B343" s="63"/>
      <c r="C343" s="63"/>
      <c r="D343" s="63"/>
      <c r="E343" s="63"/>
      <c r="F343" s="63"/>
      <c r="G343" s="63"/>
      <c r="H343" s="63"/>
      <c r="I343" s="63"/>
      <c r="J343" s="63"/>
      <c r="K343" s="63"/>
      <c r="L343" s="63"/>
      <c r="M343" s="63"/>
      <c r="N343" s="63"/>
      <c r="O343" s="63"/>
    </row>
    <row r="344" spans="1:15" x14ac:dyDescent="0.25">
      <c r="A344" s="63"/>
      <c r="B344" s="63"/>
      <c r="C344" s="63"/>
      <c r="D344" s="63"/>
      <c r="E344" s="63"/>
      <c r="F344" s="63"/>
      <c r="G344" s="63"/>
      <c r="H344" s="63"/>
      <c r="I344" s="63"/>
      <c r="J344" s="63"/>
      <c r="K344" s="63"/>
      <c r="L344" s="63"/>
      <c r="M344" s="63"/>
      <c r="N344" s="63"/>
      <c r="O344" s="63"/>
    </row>
    <row r="345" spans="1:15" x14ac:dyDescent="0.25">
      <c r="A345" s="63"/>
      <c r="B345" s="63"/>
      <c r="C345" s="63"/>
      <c r="D345" s="63"/>
      <c r="E345" s="63"/>
      <c r="F345" s="63"/>
      <c r="G345" s="63"/>
      <c r="H345" s="63"/>
      <c r="I345" s="63"/>
      <c r="J345" s="63"/>
      <c r="K345" s="63"/>
      <c r="L345" s="63"/>
      <c r="M345" s="63"/>
      <c r="N345" s="63"/>
      <c r="O345" s="63"/>
    </row>
    <row r="346" spans="1:15" x14ac:dyDescent="0.25">
      <c r="A346" s="63"/>
      <c r="B346" s="63"/>
      <c r="C346" s="63"/>
      <c r="D346" s="63"/>
      <c r="E346" s="63"/>
      <c r="F346" s="63"/>
      <c r="G346" s="63"/>
      <c r="H346" s="63"/>
      <c r="I346" s="63"/>
      <c r="J346" s="63"/>
      <c r="K346" s="63"/>
      <c r="L346" s="63"/>
      <c r="M346" s="63"/>
      <c r="N346" s="63"/>
      <c r="O346" s="63"/>
    </row>
    <row r="347" spans="1:15" x14ac:dyDescent="0.25">
      <c r="A347" s="63"/>
      <c r="B347" s="63"/>
      <c r="C347" s="63"/>
      <c r="D347" s="63"/>
      <c r="E347" s="63"/>
      <c r="F347" s="63"/>
      <c r="G347" s="63"/>
      <c r="H347" s="63"/>
      <c r="I347" s="63"/>
      <c r="J347" s="63"/>
      <c r="K347" s="63"/>
      <c r="L347" s="63"/>
      <c r="M347" s="63"/>
      <c r="N347" s="63"/>
      <c r="O347" s="63"/>
    </row>
    <row r="348" spans="1:15" x14ac:dyDescent="0.25">
      <c r="A348" s="63"/>
      <c r="B348" s="63"/>
      <c r="C348" s="63"/>
      <c r="D348" s="63"/>
      <c r="E348" s="63"/>
      <c r="F348" s="63"/>
      <c r="G348" s="63"/>
      <c r="H348" s="63"/>
      <c r="I348" s="63"/>
      <c r="J348" s="63"/>
      <c r="K348" s="63"/>
      <c r="L348" s="63"/>
      <c r="M348" s="63"/>
      <c r="N348" s="63"/>
      <c r="O348" s="63"/>
    </row>
    <row r="349" spans="1:15" x14ac:dyDescent="0.25">
      <c r="A349" s="63"/>
      <c r="B349" s="63"/>
      <c r="C349" s="63"/>
      <c r="D349" s="63"/>
      <c r="E349" s="63"/>
      <c r="F349" s="63"/>
      <c r="G349" s="63"/>
      <c r="H349" s="63"/>
      <c r="I349" s="63"/>
      <c r="J349" s="63"/>
      <c r="K349" s="63"/>
      <c r="L349" s="63"/>
      <c r="M349" s="63"/>
      <c r="N349" s="63"/>
      <c r="O349" s="63"/>
    </row>
    <row r="350" spans="1:15" x14ac:dyDescent="0.25">
      <c r="A350" s="63"/>
      <c r="B350" s="63"/>
      <c r="C350" s="63"/>
      <c r="D350" s="63"/>
      <c r="E350" s="63"/>
      <c r="F350" s="63"/>
      <c r="G350" s="63"/>
      <c r="H350" s="63"/>
      <c r="I350" s="63"/>
      <c r="J350" s="63"/>
      <c r="K350" s="63"/>
      <c r="L350" s="63"/>
      <c r="M350" s="63"/>
      <c r="N350" s="63"/>
      <c r="O350" s="63"/>
    </row>
    <row r="351" spans="1:15" x14ac:dyDescent="0.25">
      <c r="A351" s="63"/>
      <c r="B351" s="63"/>
      <c r="C351" s="63"/>
      <c r="D351" s="63"/>
      <c r="E351" s="63"/>
      <c r="F351" s="63"/>
      <c r="G351" s="63"/>
      <c r="H351" s="63"/>
      <c r="I351" s="63"/>
      <c r="J351" s="63"/>
      <c r="K351" s="63"/>
      <c r="L351" s="63"/>
      <c r="M351" s="63"/>
      <c r="N351" s="63"/>
      <c r="O351" s="63"/>
    </row>
    <row r="352" spans="1:15" x14ac:dyDescent="0.25">
      <c r="A352" s="63"/>
      <c r="B352" s="63"/>
      <c r="C352" s="63"/>
      <c r="D352" s="63"/>
      <c r="E352" s="63"/>
      <c r="F352" s="63"/>
      <c r="G352" s="63"/>
      <c r="H352" s="63"/>
      <c r="I352" s="63"/>
      <c r="J352" s="63"/>
      <c r="K352" s="63"/>
      <c r="L352" s="63"/>
      <c r="M352" s="63"/>
      <c r="N352" s="63"/>
      <c r="O352" s="63"/>
    </row>
    <row r="353" spans="1:15" x14ac:dyDescent="0.25">
      <c r="A353" s="63"/>
      <c r="B353" s="63"/>
      <c r="C353" s="63"/>
      <c r="D353" s="63"/>
      <c r="E353" s="63"/>
      <c r="F353" s="63"/>
      <c r="G353" s="63"/>
      <c r="H353" s="63"/>
      <c r="I353" s="63"/>
      <c r="J353" s="63"/>
      <c r="K353" s="63"/>
      <c r="L353" s="63"/>
      <c r="M353" s="63"/>
      <c r="N353" s="63"/>
      <c r="O353" s="63"/>
    </row>
    <row r="354" spans="1:15" x14ac:dyDescent="0.25">
      <c r="A354" s="63"/>
      <c r="B354" s="63"/>
      <c r="C354" s="63"/>
      <c r="D354" s="63"/>
      <c r="E354" s="63"/>
      <c r="F354" s="63"/>
      <c r="G354" s="63"/>
      <c r="H354" s="63"/>
      <c r="I354" s="63"/>
      <c r="J354" s="63"/>
      <c r="K354" s="63"/>
      <c r="L354" s="63"/>
      <c r="M354" s="63"/>
      <c r="N354" s="63"/>
      <c r="O354" s="63"/>
    </row>
    <row r="355" spans="1:15" x14ac:dyDescent="0.25">
      <c r="A355" s="63"/>
      <c r="B355" s="63"/>
      <c r="C355" s="63"/>
      <c r="D355" s="63"/>
      <c r="E355" s="63"/>
      <c r="F355" s="63"/>
      <c r="G355" s="63"/>
      <c r="H355" s="63"/>
      <c r="I355" s="63"/>
      <c r="J355" s="63"/>
      <c r="K355" s="63"/>
      <c r="L355" s="63"/>
      <c r="M355" s="63"/>
      <c r="N355" s="63"/>
      <c r="O355" s="63"/>
    </row>
    <row r="356" spans="1:15" x14ac:dyDescent="0.25">
      <c r="A356" s="63"/>
      <c r="B356" s="63"/>
      <c r="C356" s="63"/>
      <c r="D356" s="63"/>
      <c r="E356" s="63"/>
      <c r="F356" s="63"/>
      <c r="G356" s="63"/>
      <c r="H356" s="63"/>
      <c r="I356" s="63"/>
      <c r="J356" s="63"/>
      <c r="K356" s="63"/>
      <c r="L356" s="63"/>
      <c r="M356" s="63"/>
      <c r="N356" s="63"/>
      <c r="O356" s="63"/>
    </row>
    <row r="357" spans="1:15" x14ac:dyDescent="0.25">
      <c r="A357" s="63"/>
      <c r="B357" s="63"/>
      <c r="C357" s="63"/>
      <c r="D357" s="63"/>
      <c r="E357" s="63"/>
      <c r="F357" s="63"/>
      <c r="G357" s="63"/>
      <c r="H357" s="63"/>
      <c r="I357" s="63"/>
      <c r="J357" s="63"/>
      <c r="K357" s="63"/>
      <c r="L357" s="63"/>
      <c r="M357" s="63"/>
      <c r="N357" s="63"/>
      <c r="O357" s="63"/>
    </row>
    <row r="358" spans="1:15" x14ac:dyDescent="0.25">
      <c r="A358" s="63"/>
      <c r="B358" s="63"/>
      <c r="C358" s="63"/>
      <c r="D358" s="63"/>
      <c r="E358" s="63"/>
      <c r="F358" s="63"/>
      <c r="G358" s="63"/>
      <c r="H358" s="63"/>
      <c r="I358" s="63"/>
      <c r="J358" s="63"/>
      <c r="K358" s="63"/>
      <c r="L358" s="63"/>
      <c r="M358" s="63"/>
      <c r="N358" s="63"/>
      <c r="O358" s="63"/>
    </row>
    <row r="359" spans="1:15" x14ac:dyDescent="0.25">
      <c r="A359" s="63"/>
      <c r="B359" s="63"/>
      <c r="C359" s="63"/>
      <c r="D359" s="63"/>
      <c r="E359" s="63"/>
      <c r="F359" s="63"/>
      <c r="G359" s="63"/>
      <c r="H359" s="63"/>
      <c r="I359" s="63"/>
      <c r="J359" s="63"/>
      <c r="K359" s="63"/>
      <c r="L359" s="63"/>
      <c r="M359" s="63"/>
      <c r="N359" s="63"/>
      <c r="O359" s="63"/>
    </row>
    <row r="360" spans="1:15" x14ac:dyDescent="0.25">
      <c r="A360" s="63"/>
      <c r="B360" s="63"/>
      <c r="C360" s="63"/>
      <c r="D360" s="63"/>
      <c r="E360" s="63"/>
      <c r="F360" s="63"/>
      <c r="G360" s="63"/>
      <c r="H360" s="63"/>
      <c r="I360" s="63"/>
      <c r="J360" s="63"/>
      <c r="K360" s="63"/>
      <c r="L360" s="63"/>
      <c r="M360" s="63"/>
      <c r="N360" s="63"/>
      <c r="O360" s="63"/>
    </row>
    <row r="361" spans="1:15" x14ac:dyDescent="0.25">
      <c r="A361" s="63"/>
      <c r="B361" s="63"/>
      <c r="C361" s="63"/>
      <c r="D361" s="63"/>
      <c r="E361" s="63"/>
      <c r="F361" s="63"/>
      <c r="G361" s="63"/>
      <c r="H361" s="63"/>
      <c r="I361" s="63"/>
      <c r="J361" s="63"/>
      <c r="K361" s="63"/>
      <c r="L361" s="63"/>
      <c r="M361" s="63"/>
      <c r="N361" s="63"/>
      <c r="O361" s="63"/>
    </row>
    <row r="362" spans="1:15" x14ac:dyDescent="0.25">
      <c r="A362" s="63"/>
      <c r="B362" s="63"/>
      <c r="C362" s="63"/>
      <c r="D362" s="63"/>
      <c r="E362" s="63"/>
      <c r="F362" s="63"/>
      <c r="G362" s="63"/>
      <c r="H362" s="63"/>
      <c r="I362" s="63"/>
      <c r="J362" s="63"/>
      <c r="K362" s="63"/>
      <c r="L362" s="63"/>
      <c r="M362" s="63"/>
      <c r="N362" s="63"/>
      <c r="O362" s="63"/>
    </row>
    <row r="363" spans="1:15" x14ac:dyDescent="0.25">
      <c r="A363" s="63"/>
      <c r="B363" s="63"/>
      <c r="C363" s="63"/>
      <c r="D363" s="63"/>
      <c r="E363" s="63"/>
      <c r="F363" s="63"/>
      <c r="G363" s="63"/>
      <c r="H363" s="63"/>
      <c r="I363" s="63"/>
      <c r="J363" s="63"/>
      <c r="K363" s="63"/>
      <c r="L363" s="63"/>
      <c r="M363" s="63"/>
      <c r="N363" s="63"/>
      <c r="O363" s="63"/>
    </row>
    <row r="364" spans="1:15" x14ac:dyDescent="0.25">
      <c r="A364" s="63"/>
      <c r="B364" s="63"/>
      <c r="C364" s="63"/>
      <c r="D364" s="63"/>
      <c r="E364" s="63"/>
      <c r="F364" s="63"/>
      <c r="G364" s="63"/>
      <c r="H364" s="63"/>
      <c r="I364" s="63"/>
      <c r="J364" s="63"/>
      <c r="K364" s="63"/>
      <c r="L364" s="63"/>
      <c r="M364" s="63"/>
      <c r="N364" s="63"/>
      <c r="O364" s="63"/>
    </row>
    <row r="365" spans="1:15" x14ac:dyDescent="0.25">
      <c r="A365" s="63"/>
      <c r="B365" s="63"/>
      <c r="C365" s="63"/>
      <c r="D365" s="63"/>
      <c r="E365" s="63"/>
      <c r="F365" s="63"/>
      <c r="G365" s="63"/>
      <c r="H365" s="63"/>
      <c r="I365" s="63"/>
      <c r="J365" s="63"/>
      <c r="K365" s="63"/>
      <c r="L365" s="63"/>
      <c r="M365" s="63"/>
      <c r="N365" s="63"/>
      <c r="O365" s="63"/>
    </row>
    <row r="366" spans="1:15" x14ac:dyDescent="0.25">
      <c r="A366" s="63"/>
      <c r="B366" s="63"/>
      <c r="C366" s="63"/>
      <c r="D366" s="63"/>
      <c r="E366" s="63"/>
      <c r="F366" s="63"/>
      <c r="G366" s="63"/>
      <c r="H366" s="63"/>
      <c r="I366" s="63"/>
      <c r="J366" s="63"/>
      <c r="K366" s="63"/>
      <c r="L366" s="63"/>
      <c r="M366" s="63"/>
      <c r="N366" s="63"/>
      <c r="O366" s="63"/>
    </row>
    <row r="367" spans="1:15" x14ac:dyDescent="0.25">
      <c r="A367" s="63"/>
      <c r="B367" s="63"/>
      <c r="C367" s="63"/>
      <c r="D367" s="63"/>
      <c r="E367" s="63"/>
      <c r="F367" s="63"/>
      <c r="G367" s="63"/>
      <c r="H367" s="63"/>
      <c r="I367" s="63"/>
      <c r="J367" s="63"/>
      <c r="K367" s="63"/>
      <c r="L367" s="63"/>
      <c r="M367" s="63"/>
      <c r="N367" s="63"/>
      <c r="O367" s="63"/>
    </row>
    <row r="368" spans="1:15" x14ac:dyDescent="0.25">
      <c r="A368" s="63"/>
      <c r="B368" s="63"/>
      <c r="C368" s="63"/>
      <c r="D368" s="63"/>
      <c r="E368" s="63"/>
      <c r="F368" s="63"/>
      <c r="G368" s="63"/>
      <c r="H368" s="63"/>
      <c r="I368" s="63"/>
      <c r="J368" s="63"/>
      <c r="K368" s="63"/>
      <c r="L368" s="63"/>
      <c r="M368" s="63"/>
      <c r="N368" s="63"/>
      <c r="O368" s="63"/>
    </row>
    <row r="369" spans="1:15" x14ac:dyDescent="0.25">
      <c r="A369" s="63"/>
      <c r="B369" s="63"/>
      <c r="C369" s="63"/>
      <c r="D369" s="63"/>
      <c r="E369" s="63"/>
      <c r="F369" s="63"/>
      <c r="G369" s="63"/>
      <c r="H369" s="63"/>
      <c r="I369" s="63"/>
      <c r="J369" s="63"/>
      <c r="K369" s="63"/>
      <c r="L369" s="63"/>
      <c r="M369" s="63"/>
      <c r="N369" s="63"/>
      <c r="O369" s="63"/>
    </row>
    <row r="370" spans="1:15" x14ac:dyDescent="0.25">
      <c r="A370" s="63"/>
      <c r="B370" s="63"/>
      <c r="C370" s="63"/>
      <c r="D370" s="63"/>
      <c r="E370" s="63"/>
      <c r="F370" s="63"/>
      <c r="G370" s="63"/>
      <c r="H370" s="63"/>
      <c r="I370" s="63"/>
      <c r="J370" s="63"/>
      <c r="K370" s="63"/>
      <c r="L370" s="63"/>
      <c r="M370" s="63"/>
      <c r="N370" s="63"/>
      <c r="O370" s="63"/>
    </row>
    <row r="371" spans="1:15" x14ac:dyDescent="0.25">
      <c r="A371" s="63"/>
      <c r="B371" s="63"/>
      <c r="C371" s="63"/>
      <c r="D371" s="63"/>
      <c r="E371" s="63"/>
      <c r="F371" s="63"/>
      <c r="G371" s="63"/>
      <c r="H371" s="63"/>
      <c r="I371" s="63"/>
      <c r="J371" s="63"/>
      <c r="K371" s="63"/>
      <c r="L371" s="63"/>
      <c r="M371" s="63"/>
      <c r="N371" s="63"/>
      <c r="O371" s="63"/>
    </row>
    <row r="372" spans="1:15" x14ac:dyDescent="0.25">
      <c r="A372" s="63"/>
      <c r="B372" s="63"/>
      <c r="C372" s="63"/>
      <c r="D372" s="63"/>
      <c r="E372" s="63"/>
      <c r="F372" s="63"/>
      <c r="G372" s="63"/>
      <c r="H372" s="63"/>
      <c r="I372" s="63"/>
      <c r="J372" s="63"/>
      <c r="K372" s="63"/>
      <c r="L372" s="63"/>
      <c r="M372" s="63"/>
      <c r="N372" s="63"/>
      <c r="O372" s="63"/>
    </row>
    <row r="373" spans="1:15" x14ac:dyDescent="0.25">
      <c r="A373" s="63"/>
      <c r="B373" s="63"/>
      <c r="C373" s="63"/>
      <c r="D373" s="63"/>
      <c r="E373" s="63"/>
      <c r="F373" s="63"/>
      <c r="G373" s="63"/>
      <c r="H373" s="63"/>
      <c r="I373" s="63"/>
      <c r="J373" s="63"/>
      <c r="K373" s="63"/>
      <c r="L373" s="63"/>
      <c r="M373" s="63"/>
      <c r="N373" s="63"/>
      <c r="O373" s="63"/>
    </row>
    <row r="374" spans="1:15" x14ac:dyDescent="0.25">
      <c r="A374" s="63"/>
      <c r="B374" s="63"/>
      <c r="C374" s="63"/>
      <c r="D374" s="63"/>
      <c r="E374" s="63"/>
      <c r="F374" s="63"/>
      <c r="G374" s="63"/>
      <c r="H374" s="63"/>
      <c r="I374" s="63"/>
      <c r="J374" s="63"/>
      <c r="K374" s="63"/>
      <c r="L374" s="63"/>
      <c r="M374" s="63"/>
      <c r="N374" s="63"/>
      <c r="O374" s="63"/>
    </row>
    <row r="375" spans="1:15" x14ac:dyDescent="0.25">
      <c r="A375" s="63"/>
      <c r="B375" s="63"/>
      <c r="C375" s="63"/>
      <c r="D375" s="63"/>
      <c r="E375" s="63"/>
      <c r="F375" s="63"/>
      <c r="G375" s="63"/>
      <c r="H375" s="63"/>
      <c r="I375" s="63"/>
      <c r="J375" s="63"/>
      <c r="K375" s="63"/>
      <c r="L375" s="63"/>
      <c r="M375" s="63"/>
      <c r="N375" s="63"/>
      <c r="O375" s="63"/>
    </row>
    <row r="376" spans="1:15" x14ac:dyDescent="0.25">
      <c r="A376" s="63"/>
      <c r="B376" s="63"/>
      <c r="C376" s="63"/>
      <c r="D376" s="63"/>
      <c r="E376" s="63"/>
      <c r="F376" s="63"/>
      <c r="G376" s="63"/>
      <c r="H376" s="63"/>
      <c r="I376" s="63"/>
      <c r="J376" s="63"/>
      <c r="K376" s="63"/>
      <c r="L376" s="63"/>
      <c r="M376" s="63"/>
      <c r="N376" s="63"/>
      <c r="O376" s="63"/>
    </row>
    <row r="377" spans="1:15" x14ac:dyDescent="0.25">
      <c r="A377" s="63"/>
      <c r="B377" s="63"/>
      <c r="C377" s="63"/>
      <c r="D377" s="63"/>
      <c r="E377" s="63"/>
      <c r="F377" s="63"/>
      <c r="G377" s="63"/>
      <c r="H377" s="63"/>
      <c r="I377" s="63"/>
      <c r="J377" s="63"/>
      <c r="K377" s="63"/>
      <c r="L377" s="63"/>
      <c r="M377" s="63"/>
      <c r="N377" s="63"/>
      <c r="O377" s="63"/>
    </row>
    <row r="378" spans="1:15" x14ac:dyDescent="0.25">
      <c r="A378" s="63"/>
      <c r="B378" s="63"/>
      <c r="C378" s="63"/>
      <c r="D378" s="63"/>
      <c r="E378" s="63"/>
      <c r="F378" s="63"/>
      <c r="G378" s="63"/>
      <c r="H378" s="63"/>
      <c r="I378" s="63"/>
      <c r="J378" s="63"/>
      <c r="K378" s="63"/>
      <c r="L378" s="63"/>
      <c r="M378" s="63"/>
      <c r="N378" s="63"/>
      <c r="O378" s="63"/>
    </row>
    <row r="379" spans="1:15" x14ac:dyDescent="0.25">
      <c r="A379" s="63"/>
      <c r="B379" s="63"/>
      <c r="C379" s="63"/>
      <c r="D379" s="63"/>
      <c r="E379" s="63"/>
      <c r="F379" s="63"/>
      <c r="G379" s="63"/>
      <c r="H379" s="63"/>
      <c r="I379" s="63"/>
      <c r="J379" s="63"/>
      <c r="K379" s="63"/>
      <c r="L379" s="63"/>
      <c r="M379" s="63"/>
      <c r="N379" s="63"/>
      <c r="O379" s="63"/>
    </row>
    <row r="380" spans="1:15" x14ac:dyDescent="0.25">
      <c r="A380" s="63"/>
      <c r="B380" s="63"/>
      <c r="C380" s="63"/>
      <c r="D380" s="63"/>
      <c r="E380" s="63"/>
      <c r="F380" s="63"/>
      <c r="G380" s="63"/>
      <c r="H380" s="63"/>
      <c r="I380" s="63"/>
      <c r="J380" s="63"/>
      <c r="K380" s="63"/>
      <c r="L380" s="63"/>
      <c r="M380" s="63"/>
      <c r="N380" s="63"/>
      <c r="O380" s="63"/>
    </row>
    <row r="381" spans="1:15" x14ac:dyDescent="0.25">
      <c r="A381" s="63"/>
      <c r="B381" s="63"/>
      <c r="C381" s="63"/>
      <c r="D381" s="63"/>
      <c r="E381" s="63"/>
      <c r="F381" s="63"/>
      <c r="G381" s="63"/>
      <c r="H381" s="63"/>
      <c r="I381" s="63"/>
      <c r="J381" s="63"/>
      <c r="K381" s="63"/>
      <c r="L381" s="63"/>
      <c r="M381" s="63"/>
      <c r="N381" s="63"/>
      <c r="O381" s="63"/>
    </row>
    <row r="382" spans="1:15" x14ac:dyDescent="0.25">
      <c r="A382" s="63"/>
      <c r="B382" s="63"/>
      <c r="C382" s="63"/>
      <c r="D382" s="63"/>
      <c r="E382" s="63"/>
      <c r="F382" s="63"/>
      <c r="G382" s="63"/>
      <c r="H382" s="63"/>
      <c r="I382" s="63"/>
      <c r="J382" s="63"/>
      <c r="K382" s="63"/>
      <c r="L382" s="63"/>
      <c r="M382" s="63"/>
      <c r="N382" s="63"/>
      <c r="O382" s="63"/>
    </row>
    <row r="383" spans="1:15" x14ac:dyDescent="0.25">
      <c r="A383" s="63"/>
      <c r="B383" s="63"/>
      <c r="C383" s="63"/>
      <c r="D383" s="63"/>
      <c r="E383" s="63"/>
      <c r="F383" s="63"/>
      <c r="G383" s="63"/>
      <c r="H383" s="63"/>
      <c r="I383" s="63"/>
      <c r="J383" s="63"/>
      <c r="K383" s="63"/>
      <c r="L383" s="63"/>
      <c r="M383" s="63"/>
      <c r="N383" s="63"/>
      <c r="O383" s="63"/>
    </row>
    <row r="384" spans="1:15" x14ac:dyDescent="0.25">
      <c r="A384" s="63"/>
      <c r="B384" s="63"/>
      <c r="C384" s="63"/>
      <c r="D384" s="63"/>
      <c r="E384" s="63"/>
      <c r="F384" s="63"/>
      <c r="G384" s="63"/>
      <c r="H384" s="63"/>
      <c r="I384" s="63"/>
      <c r="J384" s="63"/>
      <c r="K384" s="63"/>
      <c r="L384" s="63"/>
      <c r="M384" s="63"/>
      <c r="N384" s="63"/>
      <c r="O384" s="63"/>
    </row>
    <row r="385" spans="1:15" x14ac:dyDescent="0.25">
      <c r="A385" s="63"/>
      <c r="B385" s="63"/>
      <c r="C385" s="63"/>
      <c r="D385" s="63"/>
      <c r="E385" s="63"/>
      <c r="F385" s="63"/>
      <c r="G385" s="63"/>
      <c r="H385" s="63"/>
      <c r="I385" s="63"/>
      <c r="J385" s="63"/>
      <c r="K385" s="63"/>
      <c r="L385" s="63"/>
      <c r="M385" s="63"/>
      <c r="N385" s="63"/>
      <c r="O385" s="63"/>
    </row>
    <row r="386" spans="1:15" x14ac:dyDescent="0.25">
      <c r="A386" s="63"/>
      <c r="B386" s="63"/>
      <c r="C386" s="63"/>
      <c r="D386" s="63"/>
      <c r="E386" s="63"/>
      <c r="F386" s="63"/>
      <c r="G386" s="63"/>
      <c r="H386" s="63"/>
      <c r="I386" s="63"/>
      <c r="J386" s="63"/>
      <c r="K386" s="63"/>
      <c r="L386" s="63"/>
      <c r="M386" s="63"/>
      <c r="N386" s="63"/>
      <c r="O386" s="63"/>
    </row>
    <row r="387" spans="1:15" x14ac:dyDescent="0.25">
      <c r="A387" s="63"/>
      <c r="B387" s="63"/>
      <c r="C387" s="63"/>
      <c r="D387" s="63"/>
      <c r="E387" s="63"/>
      <c r="F387" s="63"/>
      <c r="G387" s="63"/>
      <c r="H387" s="63"/>
      <c r="I387" s="63"/>
      <c r="J387" s="63"/>
      <c r="K387" s="63"/>
      <c r="L387" s="63"/>
      <c r="M387" s="63"/>
      <c r="N387" s="63"/>
      <c r="O387" s="63"/>
    </row>
    <row r="388" spans="1:15" x14ac:dyDescent="0.25">
      <c r="A388" s="63"/>
      <c r="B388" s="63"/>
      <c r="C388" s="63"/>
      <c r="D388" s="63"/>
      <c r="E388" s="63"/>
      <c r="F388" s="63"/>
      <c r="G388" s="63"/>
      <c r="H388" s="63"/>
      <c r="I388" s="63"/>
      <c r="J388" s="63"/>
      <c r="K388" s="63"/>
      <c r="L388" s="63"/>
      <c r="M388" s="63"/>
      <c r="N388" s="63"/>
      <c r="O388" s="63"/>
    </row>
    <row r="389" spans="1:15" x14ac:dyDescent="0.25">
      <c r="A389" s="63"/>
      <c r="B389" s="63"/>
      <c r="C389" s="63"/>
      <c r="D389" s="63"/>
      <c r="E389" s="63"/>
      <c r="F389" s="63"/>
      <c r="G389" s="63"/>
      <c r="H389" s="63"/>
      <c r="I389" s="63"/>
      <c r="J389" s="63"/>
      <c r="K389" s="63"/>
      <c r="L389" s="63"/>
      <c r="M389" s="63"/>
      <c r="N389" s="63"/>
      <c r="O389" s="63"/>
    </row>
    <row r="390" spans="1:15" x14ac:dyDescent="0.25">
      <c r="A390" s="63"/>
      <c r="B390" s="63"/>
      <c r="C390" s="63"/>
      <c r="D390" s="63"/>
      <c r="E390" s="63"/>
      <c r="F390" s="63"/>
      <c r="G390" s="63"/>
      <c r="H390" s="63"/>
      <c r="I390" s="63"/>
      <c r="J390" s="63"/>
      <c r="K390" s="63"/>
      <c r="L390" s="63"/>
      <c r="M390" s="63"/>
      <c r="N390" s="63"/>
      <c r="O390" s="63"/>
    </row>
    <row r="391" spans="1:15" x14ac:dyDescent="0.25">
      <c r="A391" s="63"/>
      <c r="B391" s="63"/>
      <c r="C391" s="63"/>
      <c r="D391" s="63"/>
      <c r="E391" s="63"/>
      <c r="F391" s="63"/>
      <c r="G391" s="63"/>
      <c r="H391" s="63"/>
      <c r="I391" s="63"/>
      <c r="J391" s="63"/>
      <c r="K391" s="63"/>
      <c r="L391" s="63"/>
      <c r="M391" s="63"/>
      <c r="N391" s="63"/>
      <c r="O391" s="63"/>
    </row>
    <row r="392" spans="1:15" x14ac:dyDescent="0.25">
      <c r="A392" s="63"/>
      <c r="B392" s="63"/>
      <c r="C392" s="63"/>
      <c r="D392" s="63"/>
      <c r="E392" s="63"/>
      <c r="F392" s="63"/>
      <c r="G392" s="63"/>
      <c r="H392" s="63"/>
      <c r="I392" s="63"/>
      <c r="J392" s="63"/>
      <c r="K392" s="63"/>
      <c r="L392" s="63"/>
      <c r="M392" s="63"/>
      <c r="N392" s="63"/>
      <c r="O392" s="63"/>
    </row>
    <row r="393" spans="1:15" x14ac:dyDescent="0.25">
      <c r="A393" s="63"/>
      <c r="B393" s="63"/>
      <c r="C393" s="63"/>
      <c r="D393" s="63"/>
      <c r="E393" s="63"/>
      <c r="F393" s="63"/>
      <c r="G393" s="63"/>
      <c r="H393" s="63"/>
      <c r="I393" s="63"/>
      <c r="J393" s="63"/>
      <c r="K393" s="63"/>
      <c r="L393" s="63"/>
      <c r="M393" s="63"/>
      <c r="N393" s="63"/>
      <c r="O393" s="63"/>
    </row>
    <row r="394" spans="1:15" x14ac:dyDescent="0.25">
      <c r="A394" s="63"/>
      <c r="B394" s="63"/>
      <c r="C394" s="63"/>
      <c r="D394" s="63"/>
      <c r="E394" s="63"/>
      <c r="F394" s="63"/>
      <c r="G394" s="63"/>
      <c r="H394" s="63"/>
      <c r="I394" s="63"/>
      <c r="J394" s="63"/>
      <c r="K394" s="63"/>
      <c r="L394" s="63"/>
      <c r="M394" s="63"/>
      <c r="N394" s="63"/>
      <c r="O394" s="63"/>
    </row>
    <row r="395" spans="1:15" x14ac:dyDescent="0.25">
      <c r="A395" s="63"/>
      <c r="B395" s="63"/>
      <c r="C395" s="63"/>
      <c r="D395" s="63"/>
      <c r="E395" s="63"/>
      <c r="F395" s="63"/>
      <c r="G395" s="63"/>
      <c r="H395" s="63"/>
      <c r="I395" s="63"/>
      <c r="J395" s="63"/>
      <c r="K395" s="63"/>
      <c r="L395" s="63"/>
      <c r="M395" s="63"/>
      <c r="N395" s="63"/>
      <c r="O395" s="63"/>
    </row>
    <row r="396" spans="1:15" x14ac:dyDescent="0.25">
      <c r="A396" s="63"/>
      <c r="B396" s="63"/>
      <c r="C396" s="63"/>
      <c r="D396" s="63"/>
      <c r="E396" s="63"/>
      <c r="F396" s="63"/>
      <c r="G396" s="63"/>
      <c r="H396" s="63"/>
      <c r="I396" s="63"/>
      <c r="J396" s="63"/>
      <c r="K396" s="63"/>
      <c r="L396" s="63"/>
      <c r="M396" s="63"/>
      <c r="N396" s="63"/>
      <c r="O396" s="63"/>
    </row>
    <row r="397" spans="1:15" x14ac:dyDescent="0.25">
      <c r="A397" s="63"/>
      <c r="B397" s="63"/>
      <c r="C397" s="63"/>
      <c r="D397" s="63"/>
      <c r="E397" s="63"/>
      <c r="F397" s="63"/>
      <c r="G397" s="63"/>
      <c r="H397" s="63"/>
      <c r="I397" s="63"/>
      <c r="J397" s="63"/>
      <c r="K397" s="63"/>
      <c r="L397" s="63"/>
      <c r="M397" s="63"/>
      <c r="N397" s="63"/>
      <c r="O397" s="63"/>
    </row>
    <row r="398" spans="1:15" x14ac:dyDescent="0.25">
      <c r="A398" s="63"/>
      <c r="B398" s="63"/>
      <c r="C398" s="63"/>
      <c r="D398" s="63"/>
      <c r="E398" s="63"/>
      <c r="F398" s="63"/>
      <c r="G398" s="63"/>
      <c r="H398" s="63"/>
      <c r="I398" s="63"/>
      <c r="J398" s="63"/>
      <c r="K398" s="63"/>
      <c r="L398" s="63"/>
      <c r="M398" s="63"/>
      <c r="N398" s="63"/>
      <c r="O398" s="63"/>
    </row>
    <row r="399" spans="1:15" x14ac:dyDescent="0.25">
      <c r="A399" s="63"/>
      <c r="B399" s="63"/>
      <c r="C399" s="63"/>
      <c r="D399" s="63"/>
      <c r="E399" s="63"/>
      <c r="F399" s="63"/>
      <c r="G399" s="63"/>
      <c r="H399" s="63"/>
      <c r="I399" s="63"/>
      <c r="J399" s="63"/>
      <c r="K399" s="63"/>
      <c r="L399" s="63"/>
      <c r="M399" s="63"/>
      <c r="N399" s="63"/>
      <c r="O399" s="63"/>
    </row>
    <row r="400" spans="1:15" x14ac:dyDescent="0.25">
      <c r="A400" s="63"/>
      <c r="B400" s="63"/>
      <c r="C400" s="63"/>
      <c r="D400" s="63"/>
      <c r="E400" s="63"/>
      <c r="F400" s="63"/>
      <c r="G400" s="63"/>
      <c r="H400" s="63"/>
      <c r="I400" s="63"/>
      <c r="J400" s="63"/>
      <c r="K400" s="63"/>
      <c r="L400" s="63"/>
      <c r="M400" s="63"/>
      <c r="N400" s="63"/>
      <c r="O400" s="63"/>
    </row>
    <row r="401" spans="1:15" x14ac:dyDescent="0.25">
      <c r="A401" s="63"/>
      <c r="B401" s="63"/>
      <c r="C401" s="63"/>
      <c r="D401" s="63"/>
      <c r="E401" s="63"/>
      <c r="F401" s="63"/>
      <c r="G401" s="63"/>
      <c r="H401" s="63"/>
      <c r="I401" s="63"/>
      <c r="J401" s="63"/>
      <c r="K401" s="63"/>
      <c r="L401" s="63"/>
      <c r="M401" s="63"/>
      <c r="N401" s="63"/>
      <c r="O401" s="63"/>
    </row>
    <row r="402" spans="1:15" x14ac:dyDescent="0.25">
      <c r="A402" s="63"/>
      <c r="B402" s="63"/>
      <c r="C402" s="63"/>
      <c r="D402" s="63"/>
      <c r="E402" s="63"/>
      <c r="F402" s="63"/>
      <c r="G402" s="63"/>
      <c r="H402" s="63"/>
      <c r="I402" s="63"/>
      <c r="J402" s="63"/>
      <c r="K402" s="63"/>
      <c r="L402" s="63"/>
      <c r="M402" s="63"/>
      <c r="N402" s="63"/>
      <c r="O402" s="63"/>
    </row>
    <row r="403" spans="1:15" x14ac:dyDescent="0.25">
      <c r="A403" s="63"/>
      <c r="B403" s="63"/>
      <c r="C403" s="63"/>
      <c r="D403" s="63"/>
      <c r="E403" s="63"/>
      <c r="F403" s="63"/>
      <c r="G403" s="63"/>
      <c r="H403" s="63"/>
      <c r="I403" s="63"/>
      <c r="J403" s="63"/>
      <c r="K403" s="63"/>
      <c r="L403" s="63"/>
      <c r="M403" s="63"/>
      <c r="N403" s="63"/>
      <c r="O403" s="63"/>
    </row>
    <row r="404" spans="1:15" x14ac:dyDescent="0.25">
      <c r="A404" s="63"/>
      <c r="B404" s="63"/>
      <c r="C404" s="63"/>
      <c r="D404" s="63"/>
      <c r="E404" s="63"/>
      <c r="F404" s="63"/>
      <c r="G404" s="63"/>
      <c r="H404" s="63"/>
      <c r="I404" s="63"/>
      <c r="J404" s="63"/>
      <c r="K404" s="63"/>
      <c r="L404" s="63"/>
      <c r="M404" s="63"/>
      <c r="N404" s="63"/>
      <c r="O404" s="63"/>
    </row>
    <row r="405" spans="1:15" x14ac:dyDescent="0.25">
      <c r="A405" s="63"/>
      <c r="B405" s="63"/>
      <c r="C405" s="63"/>
      <c r="D405" s="63"/>
      <c r="E405" s="63"/>
      <c r="F405" s="63"/>
      <c r="G405" s="63"/>
      <c r="H405" s="63"/>
      <c r="I405" s="63"/>
      <c r="J405" s="63"/>
      <c r="K405" s="63"/>
      <c r="L405" s="63"/>
      <c r="M405" s="63"/>
      <c r="N405" s="63"/>
      <c r="O405" s="63"/>
    </row>
    <row r="406" spans="1:15" x14ac:dyDescent="0.25">
      <c r="A406" s="63"/>
      <c r="B406" s="63"/>
      <c r="C406" s="63"/>
      <c r="D406" s="63"/>
      <c r="E406" s="63"/>
      <c r="F406" s="63"/>
      <c r="G406" s="63"/>
      <c r="H406" s="63"/>
      <c r="I406" s="63"/>
      <c r="J406" s="63"/>
      <c r="K406" s="63"/>
      <c r="L406" s="63"/>
      <c r="M406" s="63"/>
      <c r="N406" s="63"/>
      <c r="O406" s="63"/>
    </row>
    <row r="407" spans="1:15" x14ac:dyDescent="0.25">
      <c r="A407" s="63"/>
      <c r="B407" s="63"/>
      <c r="C407" s="63"/>
      <c r="D407" s="63"/>
      <c r="E407" s="63"/>
      <c r="F407" s="63"/>
      <c r="G407" s="63"/>
      <c r="H407" s="63"/>
      <c r="I407" s="63"/>
      <c r="J407" s="63"/>
      <c r="K407" s="63"/>
      <c r="L407" s="63"/>
      <c r="M407" s="63"/>
      <c r="N407" s="63"/>
      <c r="O407" s="63"/>
    </row>
    <row r="408" spans="1:15" x14ac:dyDescent="0.25">
      <c r="A408" s="63"/>
      <c r="B408" s="63"/>
      <c r="C408" s="63"/>
      <c r="D408" s="63"/>
      <c r="E408" s="63"/>
      <c r="F408" s="63"/>
      <c r="G408" s="63"/>
      <c r="H408" s="63"/>
      <c r="I408" s="63"/>
      <c r="J408" s="63"/>
      <c r="K408" s="63"/>
      <c r="L408" s="63"/>
      <c r="M408" s="63"/>
      <c r="N408" s="63"/>
      <c r="O408" s="63"/>
    </row>
    <row r="409" spans="1:15" x14ac:dyDescent="0.25">
      <c r="A409" s="63"/>
      <c r="B409" s="63"/>
      <c r="C409" s="63"/>
      <c r="D409" s="63"/>
      <c r="E409" s="63"/>
      <c r="F409" s="63"/>
      <c r="G409" s="63"/>
      <c r="H409" s="63"/>
      <c r="I409" s="63"/>
      <c r="J409" s="63"/>
      <c r="K409" s="63"/>
      <c r="L409" s="63"/>
      <c r="M409" s="63"/>
      <c r="N409" s="63"/>
      <c r="O409" s="63"/>
    </row>
    <row r="410" spans="1:15" x14ac:dyDescent="0.25">
      <c r="A410" s="63"/>
      <c r="B410" s="63"/>
      <c r="C410" s="63"/>
      <c r="D410" s="63"/>
      <c r="E410" s="63"/>
      <c r="F410" s="63"/>
      <c r="G410" s="63"/>
      <c r="H410" s="63"/>
      <c r="I410" s="63"/>
      <c r="J410" s="63"/>
      <c r="K410" s="63"/>
      <c r="L410" s="63"/>
      <c r="M410" s="63"/>
      <c r="N410" s="63"/>
      <c r="O410" s="63"/>
    </row>
    <row r="411" spans="1:15" x14ac:dyDescent="0.25">
      <c r="A411" s="63"/>
      <c r="B411" s="63"/>
      <c r="C411" s="63"/>
      <c r="D411" s="63"/>
      <c r="E411" s="63"/>
      <c r="F411" s="63"/>
      <c r="G411" s="63"/>
      <c r="H411" s="63"/>
      <c r="I411" s="63"/>
      <c r="J411" s="63"/>
      <c r="K411" s="63"/>
      <c r="L411" s="63"/>
      <c r="M411" s="63"/>
      <c r="N411" s="63"/>
      <c r="O411" s="63"/>
    </row>
    <row r="412" spans="1:15" x14ac:dyDescent="0.25">
      <c r="A412" s="63"/>
      <c r="B412" s="63"/>
      <c r="C412" s="63"/>
      <c r="D412" s="63"/>
      <c r="E412" s="63"/>
      <c r="F412" s="63"/>
      <c r="G412" s="63"/>
      <c r="H412" s="63"/>
      <c r="I412" s="63"/>
      <c r="J412" s="63"/>
      <c r="K412" s="63"/>
      <c r="L412" s="63"/>
      <c r="M412" s="63"/>
      <c r="N412" s="63"/>
      <c r="O412" s="63"/>
    </row>
    <row r="413" spans="1:15" x14ac:dyDescent="0.25">
      <c r="A413" s="63"/>
      <c r="B413" s="63"/>
      <c r="C413" s="63"/>
      <c r="D413" s="63"/>
      <c r="E413" s="63"/>
      <c r="F413" s="63"/>
      <c r="G413" s="63"/>
      <c r="H413" s="63"/>
      <c r="I413" s="63"/>
      <c r="J413" s="63"/>
      <c r="K413" s="63"/>
      <c r="L413" s="63"/>
      <c r="M413" s="63"/>
      <c r="N413" s="63"/>
      <c r="O413" s="63"/>
    </row>
    <row r="414" spans="1:15" x14ac:dyDescent="0.25">
      <c r="A414" s="63"/>
      <c r="B414" s="63"/>
      <c r="C414" s="63"/>
      <c r="D414" s="63"/>
      <c r="E414" s="63"/>
      <c r="F414" s="63"/>
      <c r="G414" s="63"/>
      <c r="H414" s="63"/>
      <c r="I414" s="63"/>
      <c r="J414" s="63"/>
      <c r="K414" s="63"/>
      <c r="L414" s="63"/>
      <c r="M414" s="63"/>
      <c r="N414" s="63"/>
      <c r="O414" s="63"/>
    </row>
    <row r="415" spans="1:15" x14ac:dyDescent="0.25">
      <c r="A415" s="63"/>
      <c r="B415" s="63"/>
      <c r="C415" s="63"/>
      <c r="D415" s="63"/>
      <c r="E415" s="63"/>
      <c r="F415" s="63"/>
      <c r="G415" s="63"/>
      <c r="H415" s="63"/>
      <c r="I415" s="63"/>
      <c r="J415" s="63"/>
      <c r="K415" s="63"/>
      <c r="L415" s="63"/>
      <c r="M415" s="63"/>
      <c r="N415" s="63"/>
      <c r="O415" s="63"/>
    </row>
    <row r="416" spans="1:15" x14ac:dyDescent="0.25">
      <c r="A416" s="63"/>
      <c r="B416" s="63"/>
      <c r="C416" s="63"/>
      <c r="D416" s="63"/>
      <c r="E416" s="63"/>
      <c r="F416" s="63"/>
      <c r="G416" s="63"/>
      <c r="H416" s="63"/>
      <c r="I416" s="63"/>
      <c r="J416" s="63"/>
      <c r="K416" s="63"/>
      <c r="L416" s="63"/>
      <c r="M416" s="63"/>
      <c r="N416" s="63"/>
      <c r="O416" s="63"/>
    </row>
    <row r="417" spans="1:15" x14ac:dyDescent="0.25">
      <c r="A417" s="63"/>
      <c r="B417" s="63"/>
      <c r="C417" s="63"/>
      <c r="D417" s="63"/>
      <c r="E417" s="63"/>
      <c r="F417" s="63"/>
      <c r="G417" s="63"/>
      <c r="H417" s="63"/>
      <c r="I417" s="63"/>
      <c r="J417" s="63"/>
      <c r="K417" s="63"/>
      <c r="L417" s="63"/>
      <c r="M417" s="63"/>
      <c r="N417" s="63"/>
      <c r="O417" s="63"/>
    </row>
    <row r="418" spans="1:15" x14ac:dyDescent="0.25">
      <c r="A418" s="63"/>
      <c r="B418" s="63"/>
      <c r="C418" s="63"/>
      <c r="D418" s="63"/>
      <c r="E418" s="63"/>
      <c r="F418" s="63"/>
      <c r="G418" s="63"/>
      <c r="H418" s="63"/>
      <c r="I418" s="63"/>
      <c r="J418" s="63"/>
      <c r="K418" s="63"/>
      <c r="L418" s="63"/>
      <c r="M418" s="63"/>
      <c r="N418" s="63"/>
      <c r="O418" s="63"/>
    </row>
    <row r="419" spans="1:15" x14ac:dyDescent="0.25">
      <c r="A419" s="63"/>
      <c r="B419" s="63"/>
      <c r="C419" s="63"/>
      <c r="D419" s="63"/>
      <c r="E419" s="63"/>
      <c r="F419" s="63"/>
      <c r="G419" s="63"/>
      <c r="H419" s="63"/>
      <c r="I419" s="63"/>
      <c r="J419" s="63"/>
      <c r="K419" s="63"/>
      <c r="L419" s="63"/>
      <c r="M419" s="63"/>
      <c r="N419" s="63"/>
      <c r="O419" s="63"/>
    </row>
    <row r="420" spans="1:15" x14ac:dyDescent="0.25">
      <c r="A420" s="63"/>
      <c r="B420" s="63"/>
      <c r="C420" s="63"/>
      <c r="D420" s="63"/>
      <c r="E420" s="63"/>
      <c r="F420" s="63"/>
      <c r="G420" s="63"/>
      <c r="H420" s="63"/>
      <c r="I420" s="63"/>
      <c r="J420" s="63"/>
      <c r="K420" s="63"/>
      <c r="L420" s="63"/>
      <c r="M420" s="63"/>
      <c r="N420" s="63"/>
      <c r="O420" s="63"/>
    </row>
    <row r="421" spans="1:15" x14ac:dyDescent="0.25">
      <c r="A421" s="63"/>
      <c r="B421" s="63"/>
      <c r="C421" s="63"/>
      <c r="D421" s="63"/>
      <c r="E421" s="63"/>
      <c r="F421" s="63"/>
      <c r="G421" s="63"/>
      <c r="H421" s="63"/>
      <c r="I421" s="63"/>
      <c r="J421" s="63"/>
      <c r="K421" s="63"/>
      <c r="L421" s="63"/>
      <c r="M421" s="63"/>
      <c r="N421" s="63"/>
      <c r="O421" s="63"/>
    </row>
    <row r="422" spans="1:15" x14ac:dyDescent="0.25">
      <c r="A422" s="63"/>
      <c r="B422" s="63"/>
      <c r="C422" s="63"/>
      <c r="D422" s="63"/>
      <c r="E422" s="63"/>
      <c r="F422" s="63"/>
      <c r="G422" s="63"/>
      <c r="H422" s="63"/>
      <c r="I422" s="63"/>
      <c r="J422" s="63"/>
      <c r="K422" s="63"/>
      <c r="L422" s="63"/>
      <c r="M422" s="63"/>
      <c r="N422" s="63"/>
      <c r="O422" s="63"/>
    </row>
    <row r="423" spans="1:15" x14ac:dyDescent="0.25">
      <c r="A423" s="63"/>
      <c r="B423" s="63"/>
      <c r="C423" s="63"/>
      <c r="D423" s="63"/>
      <c r="E423" s="63"/>
      <c r="F423" s="63"/>
      <c r="G423" s="63"/>
      <c r="H423" s="63"/>
      <c r="I423" s="63"/>
      <c r="J423" s="63"/>
      <c r="K423" s="63"/>
      <c r="L423" s="63"/>
      <c r="M423" s="63"/>
      <c r="N423" s="63"/>
      <c r="O423" s="63"/>
    </row>
    <row r="424" spans="1:15" x14ac:dyDescent="0.25">
      <c r="A424" s="63"/>
      <c r="B424" s="63"/>
      <c r="C424" s="63"/>
      <c r="D424" s="63"/>
      <c r="E424" s="63"/>
      <c r="F424" s="63"/>
      <c r="G424" s="63"/>
      <c r="H424" s="63"/>
      <c r="I424" s="63"/>
      <c r="J424" s="63"/>
      <c r="K424" s="63"/>
      <c r="L424" s="63"/>
      <c r="M424" s="63"/>
      <c r="N424" s="63"/>
      <c r="O424" s="63"/>
    </row>
    <row r="425" spans="1:15" x14ac:dyDescent="0.25">
      <c r="A425" s="63"/>
      <c r="B425" s="63"/>
      <c r="C425" s="63"/>
      <c r="D425" s="63"/>
      <c r="E425" s="63"/>
      <c r="F425" s="63"/>
      <c r="G425" s="63"/>
      <c r="H425" s="63"/>
      <c r="I425" s="63"/>
      <c r="J425" s="63"/>
      <c r="K425" s="63"/>
      <c r="L425" s="63"/>
      <c r="M425" s="63"/>
      <c r="N425" s="63"/>
      <c r="O425" s="63"/>
    </row>
    <row r="426" spans="1:15" x14ac:dyDescent="0.25">
      <c r="A426" s="63"/>
      <c r="B426" s="63"/>
      <c r="C426" s="63"/>
      <c r="D426" s="63"/>
      <c r="E426" s="63"/>
      <c r="F426" s="63"/>
      <c r="G426" s="63"/>
      <c r="H426" s="63"/>
      <c r="I426" s="63"/>
      <c r="J426" s="63"/>
      <c r="K426" s="63"/>
      <c r="L426" s="63"/>
      <c r="M426" s="63"/>
      <c r="N426" s="63"/>
      <c r="O426" s="63"/>
    </row>
    <row r="427" spans="1:15" x14ac:dyDescent="0.25">
      <c r="A427" s="63"/>
      <c r="B427" s="63"/>
      <c r="C427" s="63"/>
      <c r="D427" s="63"/>
      <c r="E427" s="63"/>
      <c r="F427" s="63"/>
      <c r="G427" s="63"/>
      <c r="H427" s="63"/>
      <c r="I427" s="63"/>
      <c r="J427" s="63"/>
      <c r="K427" s="63"/>
      <c r="L427" s="63"/>
      <c r="M427" s="63"/>
      <c r="N427" s="63"/>
      <c r="O427" s="63"/>
    </row>
    <row r="428" spans="1:15" x14ac:dyDescent="0.25">
      <c r="A428" s="63"/>
      <c r="B428" s="63"/>
      <c r="C428" s="63"/>
      <c r="D428" s="63"/>
      <c r="E428" s="63"/>
      <c r="F428" s="63"/>
      <c r="G428" s="63"/>
      <c r="H428" s="63"/>
      <c r="I428" s="63"/>
      <c r="J428" s="63"/>
      <c r="K428" s="63"/>
      <c r="L428" s="63"/>
      <c r="M428" s="63"/>
      <c r="N428" s="63"/>
      <c r="O428" s="63"/>
    </row>
    <row r="429" spans="1:15" x14ac:dyDescent="0.25">
      <c r="A429" s="63"/>
      <c r="B429" s="63"/>
      <c r="C429" s="63"/>
      <c r="D429" s="63"/>
      <c r="E429" s="63"/>
      <c r="F429" s="63"/>
      <c r="G429" s="63"/>
      <c r="H429" s="63"/>
      <c r="I429" s="63"/>
      <c r="J429" s="63"/>
      <c r="K429" s="63"/>
      <c r="L429" s="63"/>
      <c r="M429" s="63"/>
      <c r="N429" s="63"/>
      <c r="O429" s="63"/>
    </row>
    <row r="430" spans="1:15" x14ac:dyDescent="0.25">
      <c r="A430" s="63"/>
      <c r="B430" s="63"/>
      <c r="C430" s="63"/>
      <c r="D430" s="63"/>
      <c r="E430" s="63"/>
      <c r="F430" s="63"/>
      <c r="G430" s="63"/>
      <c r="H430" s="63"/>
      <c r="I430" s="63"/>
      <c r="J430" s="63"/>
      <c r="K430" s="63"/>
      <c r="L430" s="63"/>
      <c r="M430" s="63"/>
      <c r="N430" s="63"/>
      <c r="O430" s="63"/>
    </row>
    <row r="431" spans="1:15" x14ac:dyDescent="0.25">
      <c r="A431" s="63"/>
      <c r="B431" s="63"/>
      <c r="C431" s="63"/>
      <c r="D431" s="63"/>
      <c r="E431" s="63"/>
      <c r="F431" s="63"/>
      <c r="G431" s="63"/>
      <c r="H431" s="63"/>
      <c r="I431" s="63"/>
      <c r="J431" s="63"/>
      <c r="K431" s="63"/>
      <c r="L431" s="63"/>
      <c r="M431" s="63"/>
      <c r="N431" s="63"/>
      <c r="O431" s="63"/>
    </row>
    <row r="432" spans="1:15" x14ac:dyDescent="0.25">
      <c r="A432" s="63"/>
      <c r="B432" s="63"/>
      <c r="C432" s="63"/>
      <c r="D432" s="63"/>
      <c r="E432" s="63"/>
      <c r="F432" s="63"/>
      <c r="G432" s="63"/>
      <c r="H432" s="63"/>
      <c r="I432" s="63"/>
      <c r="J432" s="63"/>
      <c r="K432" s="63"/>
      <c r="L432" s="63"/>
      <c r="M432" s="63"/>
      <c r="N432" s="63"/>
      <c r="O432" s="63"/>
    </row>
    <row r="433" spans="1:15" x14ac:dyDescent="0.25">
      <c r="A433" s="63"/>
      <c r="B433" s="63"/>
      <c r="C433" s="63"/>
      <c r="D433" s="63"/>
      <c r="E433" s="63"/>
      <c r="F433" s="63"/>
      <c r="G433" s="63"/>
      <c r="H433" s="63"/>
      <c r="I433" s="63"/>
      <c r="J433" s="63"/>
      <c r="K433" s="63"/>
      <c r="L433" s="63"/>
      <c r="M433" s="63"/>
      <c r="N433" s="63"/>
      <c r="O433" s="63"/>
    </row>
    <row r="434" spans="1:15" x14ac:dyDescent="0.25">
      <c r="A434" s="63"/>
      <c r="B434" s="63"/>
      <c r="C434" s="63"/>
      <c r="D434" s="63"/>
      <c r="E434" s="63"/>
      <c r="F434" s="63"/>
      <c r="G434" s="63"/>
      <c r="H434" s="63"/>
      <c r="I434" s="63"/>
      <c r="J434" s="63"/>
      <c r="K434" s="63"/>
      <c r="L434" s="63"/>
      <c r="M434" s="63"/>
      <c r="N434" s="63"/>
      <c r="O434" s="63"/>
    </row>
    <row r="435" spans="1:15" x14ac:dyDescent="0.25">
      <c r="A435" s="63"/>
      <c r="B435" s="63"/>
      <c r="C435" s="63"/>
      <c r="D435" s="63"/>
      <c r="E435" s="63"/>
      <c r="F435" s="63"/>
      <c r="G435" s="63"/>
      <c r="H435" s="63"/>
      <c r="I435" s="63"/>
      <c r="J435" s="63"/>
      <c r="K435" s="63"/>
      <c r="L435" s="63"/>
      <c r="M435" s="63"/>
      <c r="N435" s="63"/>
      <c r="O435" s="63"/>
    </row>
    <row r="436" spans="1:15" x14ac:dyDescent="0.25">
      <c r="A436" s="63"/>
      <c r="B436" s="63"/>
      <c r="C436" s="63"/>
      <c r="D436" s="63"/>
      <c r="E436" s="63"/>
      <c r="F436" s="63"/>
      <c r="G436" s="63"/>
      <c r="H436" s="63"/>
      <c r="I436" s="63"/>
      <c r="J436" s="63"/>
      <c r="K436" s="63"/>
      <c r="L436" s="63"/>
      <c r="M436" s="63"/>
      <c r="N436" s="63"/>
      <c r="O436" s="63"/>
    </row>
    <row r="437" spans="1:15" x14ac:dyDescent="0.25">
      <c r="A437" s="63"/>
      <c r="B437" s="63"/>
      <c r="C437" s="63"/>
      <c r="D437" s="63"/>
      <c r="E437" s="63"/>
      <c r="F437" s="63"/>
      <c r="G437" s="63"/>
      <c r="H437" s="63"/>
      <c r="I437" s="63"/>
      <c r="J437" s="63"/>
      <c r="K437" s="63"/>
      <c r="L437" s="63"/>
      <c r="M437" s="63"/>
      <c r="N437" s="63"/>
      <c r="O437" s="63"/>
    </row>
    <row r="438" spans="1:15" x14ac:dyDescent="0.25">
      <c r="A438" s="63"/>
      <c r="B438" s="63"/>
      <c r="C438" s="63"/>
      <c r="D438" s="63"/>
      <c r="E438" s="63"/>
      <c r="F438" s="63"/>
      <c r="G438" s="63"/>
      <c r="H438" s="63"/>
      <c r="I438" s="63"/>
      <c r="J438" s="63"/>
      <c r="K438" s="63"/>
      <c r="L438" s="63"/>
      <c r="M438" s="63"/>
      <c r="N438" s="63"/>
      <c r="O438" s="63"/>
    </row>
    <row r="439" spans="1:15" x14ac:dyDescent="0.25">
      <c r="A439" s="63"/>
      <c r="B439" s="63"/>
      <c r="C439" s="63"/>
      <c r="D439" s="63"/>
      <c r="E439" s="63"/>
      <c r="F439" s="63"/>
      <c r="G439" s="63"/>
      <c r="H439" s="63"/>
      <c r="I439" s="63"/>
      <c r="J439" s="63"/>
      <c r="K439" s="63"/>
      <c r="L439" s="63"/>
      <c r="M439" s="63"/>
      <c r="N439" s="63"/>
      <c r="O439" s="63"/>
    </row>
    <row r="440" spans="1:15" x14ac:dyDescent="0.25">
      <c r="A440" s="63"/>
      <c r="B440" s="63"/>
      <c r="C440" s="63"/>
      <c r="D440" s="63"/>
      <c r="E440" s="63"/>
      <c r="F440" s="63"/>
      <c r="G440" s="63"/>
      <c r="H440" s="63"/>
      <c r="I440" s="63"/>
      <c r="J440" s="63"/>
      <c r="K440" s="63"/>
      <c r="L440" s="63"/>
      <c r="M440" s="63"/>
      <c r="N440" s="63"/>
      <c r="O440" s="63"/>
    </row>
    <row r="441" spans="1:15" x14ac:dyDescent="0.25">
      <c r="A441" s="63"/>
      <c r="B441" s="63"/>
      <c r="C441" s="63"/>
      <c r="D441" s="63"/>
      <c r="E441" s="63"/>
      <c r="F441" s="63"/>
      <c r="G441" s="63"/>
      <c r="H441" s="63"/>
      <c r="I441" s="63"/>
      <c r="J441" s="63"/>
      <c r="K441" s="63"/>
      <c r="L441" s="63"/>
      <c r="M441" s="63"/>
      <c r="N441" s="63"/>
      <c r="O441" s="63"/>
    </row>
    <row r="442" spans="1:15" x14ac:dyDescent="0.25">
      <c r="A442" s="63"/>
      <c r="B442" s="63"/>
      <c r="C442" s="63"/>
      <c r="D442" s="63"/>
      <c r="E442" s="63"/>
      <c r="F442" s="63"/>
      <c r="G442" s="63"/>
      <c r="H442" s="63"/>
      <c r="I442" s="63"/>
      <c r="J442" s="63"/>
      <c r="K442" s="63"/>
      <c r="L442" s="63"/>
      <c r="M442" s="63"/>
      <c r="N442" s="63"/>
      <c r="O442" s="63"/>
    </row>
    <row r="443" spans="1:15" x14ac:dyDescent="0.25">
      <c r="A443" s="63"/>
      <c r="B443" s="63"/>
      <c r="C443" s="63"/>
      <c r="D443" s="63"/>
      <c r="E443" s="63"/>
      <c r="F443" s="63"/>
      <c r="G443" s="63"/>
      <c r="H443" s="63"/>
      <c r="I443" s="63"/>
      <c r="J443" s="63"/>
      <c r="K443" s="63"/>
      <c r="L443" s="63"/>
      <c r="M443" s="63"/>
      <c r="N443" s="63"/>
      <c r="O443" s="63"/>
    </row>
    <row r="444" spans="1:15" x14ac:dyDescent="0.25">
      <c r="A444" s="63"/>
      <c r="B444" s="63"/>
      <c r="C444" s="63"/>
      <c r="D444" s="63"/>
      <c r="E444" s="63"/>
      <c r="F444" s="63"/>
      <c r="G444" s="63"/>
      <c r="H444" s="63"/>
      <c r="I444" s="63"/>
      <c r="J444" s="63"/>
      <c r="K444" s="63"/>
      <c r="L444" s="63"/>
      <c r="M444" s="63"/>
      <c r="N444" s="63"/>
      <c r="O444" s="63"/>
    </row>
    <row r="445" spans="1:15" x14ac:dyDescent="0.25">
      <c r="A445" s="63"/>
      <c r="B445" s="63"/>
      <c r="C445" s="63"/>
      <c r="D445" s="63"/>
      <c r="E445" s="63"/>
      <c r="F445" s="63"/>
      <c r="G445" s="63"/>
      <c r="H445" s="63"/>
      <c r="I445" s="63"/>
      <c r="J445" s="63"/>
      <c r="K445" s="63"/>
      <c r="L445" s="63"/>
      <c r="M445" s="63"/>
      <c r="N445" s="63"/>
      <c r="O445" s="63"/>
    </row>
    <row r="446" spans="1:15" x14ac:dyDescent="0.25">
      <c r="A446" s="63"/>
      <c r="B446" s="63"/>
      <c r="C446" s="63"/>
      <c r="D446" s="63"/>
      <c r="E446" s="63"/>
      <c r="F446" s="63"/>
      <c r="G446" s="63"/>
      <c r="H446" s="63"/>
      <c r="I446" s="63"/>
      <c r="J446" s="63"/>
      <c r="K446" s="63"/>
      <c r="L446" s="63"/>
      <c r="M446" s="63"/>
      <c r="N446" s="63"/>
      <c r="O446" s="63"/>
    </row>
    <row r="447" spans="1:15" x14ac:dyDescent="0.25">
      <c r="A447" s="63"/>
      <c r="B447" s="63"/>
      <c r="C447" s="63"/>
      <c r="D447" s="63"/>
      <c r="E447" s="63"/>
      <c r="F447" s="63"/>
      <c r="G447" s="63"/>
      <c r="H447" s="63"/>
      <c r="I447" s="63"/>
      <c r="J447" s="63"/>
      <c r="K447" s="63"/>
      <c r="L447" s="63"/>
      <c r="M447" s="63"/>
      <c r="N447" s="63"/>
      <c r="O447" s="63"/>
    </row>
    <row r="448" spans="1:15" x14ac:dyDescent="0.25">
      <c r="A448" s="63"/>
      <c r="B448" s="63"/>
      <c r="C448" s="63"/>
      <c r="D448" s="63"/>
      <c r="E448" s="63"/>
      <c r="F448" s="63"/>
      <c r="G448" s="63"/>
      <c r="H448" s="63"/>
      <c r="I448" s="63"/>
      <c r="J448" s="63"/>
      <c r="K448" s="63"/>
      <c r="L448" s="63"/>
      <c r="M448" s="63"/>
      <c r="N448" s="63"/>
      <c r="O448" s="63"/>
    </row>
    <row r="449" spans="1:15" x14ac:dyDescent="0.25">
      <c r="A449" s="63"/>
      <c r="B449" s="63"/>
      <c r="C449" s="63"/>
      <c r="D449" s="63"/>
      <c r="E449" s="63"/>
      <c r="F449" s="63"/>
      <c r="G449" s="63"/>
      <c r="H449" s="63"/>
      <c r="I449" s="63"/>
      <c r="J449" s="63"/>
      <c r="K449" s="63"/>
      <c r="L449" s="63"/>
      <c r="M449" s="63"/>
      <c r="N449" s="63"/>
      <c r="O449" s="63"/>
    </row>
    <row r="450" spans="1:15" x14ac:dyDescent="0.25">
      <c r="A450" s="63"/>
      <c r="B450" s="63"/>
      <c r="C450" s="63"/>
      <c r="D450" s="63"/>
      <c r="E450" s="63"/>
      <c r="F450" s="63"/>
      <c r="G450" s="63"/>
      <c r="H450" s="63"/>
      <c r="I450" s="63"/>
      <c r="J450" s="63"/>
      <c r="K450" s="63"/>
      <c r="L450" s="63"/>
      <c r="M450" s="63"/>
      <c r="N450" s="63"/>
      <c r="O450" s="63"/>
    </row>
    <row r="451" spans="1:15" x14ac:dyDescent="0.25">
      <c r="A451" s="63"/>
      <c r="B451" s="63"/>
      <c r="C451" s="63"/>
      <c r="D451" s="63"/>
      <c r="E451" s="63"/>
      <c r="F451" s="63"/>
      <c r="G451" s="63"/>
      <c r="H451" s="63"/>
      <c r="I451" s="63"/>
      <c r="J451" s="63"/>
      <c r="K451" s="63"/>
      <c r="L451" s="63"/>
      <c r="M451" s="63"/>
      <c r="N451" s="63"/>
      <c r="O451" s="63"/>
    </row>
    <row r="452" spans="1:15" x14ac:dyDescent="0.25">
      <c r="A452" s="63"/>
      <c r="B452" s="63"/>
      <c r="C452" s="63"/>
      <c r="D452" s="63"/>
      <c r="E452" s="63"/>
      <c r="F452" s="63"/>
      <c r="G452" s="63"/>
      <c r="H452" s="63"/>
      <c r="I452" s="63"/>
      <c r="J452" s="63"/>
      <c r="K452" s="63"/>
      <c r="L452" s="63"/>
      <c r="M452" s="63"/>
      <c r="N452" s="63"/>
      <c r="O452" s="63"/>
    </row>
    <row r="453" spans="1:15" x14ac:dyDescent="0.25">
      <c r="A453" s="63"/>
      <c r="B453" s="63"/>
      <c r="C453" s="63"/>
      <c r="D453" s="63"/>
      <c r="E453" s="63"/>
      <c r="F453" s="63"/>
      <c r="G453" s="63"/>
      <c r="H453" s="63"/>
      <c r="I453" s="63"/>
      <c r="J453" s="63"/>
      <c r="K453" s="63"/>
      <c r="L453" s="63"/>
      <c r="M453" s="63"/>
      <c r="N453" s="63"/>
      <c r="O453" s="63"/>
    </row>
    <row r="454" spans="1:15" x14ac:dyDescent="0.25">
      <c r="A454" s="63"/>
      <c r="B454" s="63"/>
      <c r="C454" s="63"/>
      <c r="D454" s="63"/>
      <c r="E454" s="63"/>
      <c r="F454" s="63"/>
      <c r="G454" s="63"/>
      <c r="H454" s="63"/>
      <c r="I454" s="63"/>
      <c r="J454" s="63"/>
      <c r="K454" s="63"/>
      <c r="L454" s="63"/>
      <c r="M454" s="63"/>
      <c r="N454" s="63"/>
      <c r="O454" s="63"/>
    </row>
    <row r="455" spans="1:15" x14ac:dyDescent="0.25">
      <c r="A455" s="63"/>
      <c r="B455" s="63"/>
      <c r="C455" s="63"/>
      <c r="D455" s="63"/>
      <c r="E455" s="63"/>
      <c r="F455" s="63"/>
      <c r="G455" s="63"/>
      <c r="H455" s="63"/>
      <c r="I455" s="63"/>
      <c r="J455" s="63"/>
      <c r="K455" s="63"/>
      <c r="L455" s="63"/>
      <c r="M455" s="63"/>
      <c r="N455" s="63"/>
      <c r="O455" s="63"/>
    </row>
    <row r="456" spans="1:15" x14ac:dyDescent="0.25">
      <c r="A456" s="63"/>
      <c r="B456" s="63"/>
      <c r="C456" s="63"/>
      <c r="D456" s="63"/>
      <c r="E456" s="63"/>
      <c r="F456" s="63"/>
      <c r="G456" s="63"/>
      <c r="H456" s="63"/>
      <c r="I456" s="63"/>
      <c r="J456" s="63"/>
      <c r="K456" s="63"/>
      <c r="L456" s="63"/>
      <c r="M456" s="63"/>
      <c r="N456" s="63"/>
      <c r="O456" s="63"/>
    </row>
    <row r="457" spans="1:15" x14ac:dyDescent="0.25">
      <c r="A457" s="63"/>
      <c r="B457" s="63"/>
      <c r="C457" s="63"/>
      <c r="D457" s="63"/>
      <c r="E457" s="63"/>
      <c r="F457" s="63"/>
      <c r="G457" s="63"/>
      <c r="H457" s="63"/>
      <c r="I457" s="63"/>
      <c r="J457" s="63"/>
      <c r="K457" s="63"/>
      <c r="L457" s="63"/>
      <c r="M457" s="63"/>
      <c r="N457" s="63"/>
      <c r="O457" s="63"/>
    </row>
    <row r="458" spans="1:15" x14ac:dyDescent="0.25">
      <c r="A458" s="63"/>
      <c r="B458" s="63"/>
      <c r="C458" s="63"/>
      <c r="D458" s="63"/>
      <c r="E458" s="63"/>
      <c r="F458" s="63"/>
      <c r="G458" s="63"/>
      <c r="H458" s="63"/>
      <c r="I458" s="63"/>
      <c r="J458" s="63"/>
      <c r="K458" s="63"/>
      <c r="L458" s="63"/>
      <c r="M458" s="63"/>
      <c r="N458" s="63"/>
      <c r="O458" s="63"/>
    </row>
    <row r="459" spans="1:15" x14ac:dyDescent="0.25">
      <c r="A459" s="63"/>
      <c r="B459" s="63"/>
      <c r="C459" s="63"/>
      <c r="D459" s="63"/>
      <c r="E459" s="63"/>
      <c r="F459" s="63"/>
      <c r="G459" s="63"/>
      <c r="H459" s="63"/>
      <c r="I459" s="63"/>
      <c r="J459" s="63"/>
      <c r="K459" s="63"/>
      <c r="L459" s="63"/>
      <c r="M459" s="63"/>
      <c r="N459" s="63"/>
      <c r="O459" s="63"/>
    </row>
    <row r="460" spans="1:15" x14ac:dyDescent="0.25">
      <c r="A460" s="63"/>
      <c r="B460" s="63"/>
      <c r="C460" s="63"/>
      <c r="D460" s="63"/>
      <c r="E460" s="63"/>
      <c r="F460" s="63"/>
      <c r="G460" s="63"/>
      <c r="H460" s="63"/>
      <c r="I460" s="63"/>
      <c r="J460" s="63"/>
      <c r="K460" s="63"/>
      <c r="L460" s="63"/>
      <c r="M460" s="63"/>
      <c r="N460" s="63"/>
      <c r="O460" s="63"/>
    </row>
    <row r="461" spans="1:15" x14ac:dyDescent="0.25">
      <c r="A461" s="63"/>
      <c r="B461" s="63"/>
      <c r="C461" s="63"/>
      <c r="D461" s="63"/>
      <c r="E461" s="63"/>
      <c r="F461" s="63"/>
      <c r="G461" s="63"/>
      <c r="H461" s="63"/>
      <c r="I461" s="63"/>
      <c r="J461" s="63"/>
      <c r="K461" s="63"/>
      <c r="L461" s="63"/>
      <c r="M461" s="63"/>
      <c r="N461" s="63"/>
      <c r="O461" s="63"/>
    </row>
    <row r="462" spans="1:15" x14ac:dyDescent="0.25">
      <c r="A462" s="63"/>
      <c r="B462" s="63"/>
      <c r="C462" s="63"/>
      <c r="D462" s="63"/>
      <c r="E462" s="63"/>
      <c r="F462" s="63"/>
      <c r="G462" s="63"/>
      <c r="H462" s="63"/>
      <c r="I462" s="63"/>
      <c r="J462" s="63"/>
      <c r="K462" s="63"/>
      <c r="L462" s="63"/>
      <c r="M462" s="63"/>
      <c r="N462" s="63"/>
      <c r="O462" s="63"/>
    </row>
    <row r="463" spans="1:15" x14ac:dyDescent="0.25">
      <c r="A463" s="63"/>
      <c r="B463" s="63"/>
      <c r="C463" s="63"/>
      <c r="D463" s="63"/>
      <c r="E463" s="63"/>
      <c r="F463" s="63"/>
      <c r="G463" s="63"/>
      <c r="H463" s="63"/>
      <c r="I463" s="63"/>
      <c r="J463" s="63"/>
      <c r="K463" s="63"/>
      <c r="L463" s="63"/>
      <c r="M463" s="63"/>
      <c r="N463" s="63"/>
      <c r="O463" s="63"/>
    </row>
    <row r="464" spans="1:15" x14ac:dyDescent="0.25">
      <c r="A464" s="63"/>
      <c r="B464" s="63"/>
      <c r="C464" s="63"/>
      <c r="D464" s="63"/>
      <c r="E464" s="63"/>
      <c r="F464" s="63"/>
      <c r="G464" s="63"/>
      <c r="H464" s="63"/>
      <c r="I464" s="63"/>
      <c r="J464" s="63"/>
      <c r="K464" s="63"/>
      <c r="L464" s="63"/>
      <c r="M464" s="63"/>
      <c r="N464" s="63"/>
      <c r="O464" s="63"/>
    </row>
    <row r="465" spans="1:15" x14ac:dyDescent="0.25">
      <c r="A465" s="63"/>
      <c r="B465" s="63"/>
      <c r="C465" s="63"/>
      <c r="D465" s="63"/>
      <c r="E465" s="63"/>
      <c r="F465" s="63"/>
      <c r="G465" s="63"/>
      <c r="H465" s="63"/>
      <c r="I465" s="63"/>
      <c r="J465" s="63"/>
      <c r="K465" s="63"/>
      <c r="L465" s="63"/>
      <c r="M465" s="63"/>
      <c r="N465" s="63"/>
      <c r="O465" s="63"/>
    </row>
    <row r="466" spans="1:15" x14ac:dyDescent="0.25">
      <c r="A466" s="63"/>
      <c r="B466" s="63"/>
      <c r="C466" s="63"/>
      <c r="D466" s="63"/>
      <c r="E466" s="63"/>
      <c r="F466" s="63"/>
      <c r="G466" s="63"/>
      <c r="H466" s="63"/>
      <c r="I466" s="63"/>
      <c r="J466" s="63"/>
      <c r="K466" s="63"/>
      <c r="L466" s="63"/>
      <c r="M466" s="63"/>
      <c r="N466" s="63"/>
      <c r="O466" s="63"/>
    </row>
    <row r="467" spans="1:15" x14ac:dyDescent="0.25">
      <c r="A467" s="63"/>
      <c r="B467" s="63"/>
      <c r="C467" s="63"/>
      <c r="D467" s="63"/>
      <c r="E467" s="63"/>
      <c r="F467" s="63"/>
      <c r="G467" s="63"/>
      <c r="H467" s="63"/>
      <c r="I467" s="63"/>
      <c r="J467" s="63"/>
      <c r="K467" s="63"/>
      <c r="L467" s="63"/>
      <c r="M467" s="63"/>
      <c r="N467" s="63"/>
      <c r="O467" s="63"/>
    </row>
    <row r="468" spans="1:15" x14ac:dyDescent="0.25">
      <c r="A468" s="63"/>
      <c r="B468" s="63"/>
      <c r="C468" s="63"/>
      <c r="D468" s="63"/>
      <c r="E468" s="63"/>
      <c r="F468" s="63"/>
      <c r="G468" s="63"/>
      <c r="H468" s="63"/>
      <c r="I468" s="63"/>
      <c r="J468" s="63"/>
      <c r="K468" s="63"/>
      <c r="L468" s="63"/>
      <c r="M468" s="63"/>
      <c r="N468" s="63"/>
      <c r="O468" s="63"/>
    </row>
    <row r="469" spans="1:15" x14ac:dyDescent="0.25">
      <c r="A469" s="63"/>
      <c r="B469" s="63"/>
      <c r="C469" s="63"/>
      <c r="D469" s="63"/>
      <c r="E469" s="63"/>
      <c r="F469" s="63"/>
      <c r="G469" s="63"/>
      <c r="H469" s="63"/>
      <c r="I469" s="63"/>
      <c r="J469" s="63"/>
      <c r="K469" s="63"/>
      <c r="L469" s="63"/>
      <c r="M469" s="63"/>
      <c r="N469" s="63"/>
      <c r="O469" s="63"/>
    </row>
    <row r="470" spans="1:15" x14ac:dyDescent="0.25">
      <c r="A470" s="63"/>
      <c r="B470" s="63"/>
      <c r="C470" s="63"/>
      <c r="D470" s="63"/>
      <c r="E470" s="63"/>
      <c r="F470" s="63"/>
      <c r="G470" s="63"/>
      <c r="H470" s="63"/>
      <c r="I470" s="63"/>
      <c r="J470" s="63"/>
      <c r="K470" s="63"/>
      <c r="L470" s="63"/>
      <c r="M470" s="63"/>
      <c r="N470" s="63"/>
      <c r="O470" s="63"/>
    </row>
    <row r="471" spans="1:15" x14ac:dyDescent="0.25">
      <c r="A471" s="63"/>
      <c r="B471" s="63"/>
      <c r="C471" s="63"/>
      <c r="D471" s="63"/>
      <c r="E471" s="63"/>
      <c r="F471" s="63"/>
      <c r="G471" s="63"/>
      <c r="H471" s="63"/>
      <c r="I471" s="63"/>
      <c r="J471" s="63"/>
      <c r="K471" s="63"/>
      <c r="L471" s="63"/>
      <c r="M471" s="63"/>
      <c r="N471" s="63"/>
      <c r="O471" s="63"/>
    </row>
    <row r="472" spans="1:15" x14ac:dyDescent="0.25">
      <c r="A472" s="63"/>
      <c r="B472" s="63"/>
      <c r="C472" s="63"/>
      <c r="D472" s="63"/>
      <c r="E472" s="63"/>
      <c r="F472" s="63"/>
      <c r="G472" s="63"/>
      <c r="H472" s="63"/>
      <c r="I472" s="63"/>
      <c r="J472" s="63"/>
      <c r="K472" s="63"/>
      <c r="L472" s="63"/>
      <c r="M472" s="63"/>
      <c r="N472" s="63"/>
      <c r="O472" s="63"/>
    </row>
    <row r="473" spans="1:15" x14ac:dyDescent="0.25">
      <c r="A473" s="63"/>
      <c r="B473" s="63"/>
      <c r="C473" s="63"/>
      <c r="D473" s="63"/>
      <c r="E473" s="63"/>
      <c r="F473" s="63"/>
      <c r="G473" s="63"/>
      <c r="H473" s="63"/>
      <c r="I473" s="63"/>
      <c r="J473" s="63"/>
      <c r="K473" s="63"/>
      <c r="L473" s="63"/>
      <c r="M473" s="63"/>
      <c r="N473" s="63"/>
      <c r="O473" s="63"/>
    </row>
    <row r="474" spans="1:15" x14ac:dyDescent="0.25">
      <c r="A474" s="63"/>
      <c r="B474" s="63"/>
      <c r="C474" s="63"/>
      <c r="D474" s="63"/>
      <c r="E474" s="63"/>
      <c r="F474" s="63"/>
      <c r="G474" s="63"/>
      <c r="H474" s="63"/>
      <c r="I474" s="63"/>
      <c r="J474" s="63"/>
      <c r="K474" s="63"/>
      <c r="L474" s="63"/>
      <c r="M474" s="63"/>
      <c r="N474" s="63"/>
      <c r="O474" s="63"/>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10 B20:B52 B12:B18">
    <cfRule type="expression" dxfId="335" priority="56" stopIfTrue="1">
      <formula>AND(NOT(ISBLANK($A10)),ISBLANK(B10))</formula>
    </cfRule>
  </conditionalFormatting>
  <conditionalFormatting sqref="C9:C52">
    <cfRule type="expression" dxfId="334" priority="55" stopIfTrue="1">
      <formula>AND(NOT(ISBLANK(A9)),ISBLANK(C9))</formula>
    </cfRule>
  </conditionalFormatting>
  <conditionalFormatting sqref="D8:D52">
    <cfRule type="expression" dxfId="333" priority="54" stopIfTrue="1">
      <formula>AND(NOT(ISBLANK(E8)),ISBLANK(D8))</formula>
    </cfRule>
  </conditionalFormatting>
  <conditionalFormatting sqref="E8:E52">
    <cfRule type="expression" dxfId="332" priority="53" stopIfTrue="1">
      <formula>AND(NOT(ISBLANK(D8)),ISBLANK(E8))</formula>
    </cfRule>
  </conditionalFormatting>
  <conditionalFormatting sqref="F8:F52">
    <cfRule type="expression" dxfId="331" priority="52" stopIfTrue="1">
      <formula>AND(NOT(ISBLANK(G8)),ISBLANK(F8))</formula>
    </cfRule>
  </conditionalFormatting>
  <conditionalFormatting sqref="G8:G52">
    <cfRule type="expression" dxfId="330" priority="51" stopIfTrue="1">
      <formula>AND(NOT(ISBLANK(F8)),ISBLANK(G8))</formula>
    </cfRule>
  </conditionalFormatting>
  <conditionalFormatting sqref="H8:H52">
    <cfRule type="expression" dxfId="329" priority="50" stopIfTrue="1">
      <formula>AND(NOT(ISBLANK(I8)),ISBLANK(H8))</formula>
    </cfRule>
  </conditionalFormatting>
  <conditionalFormatting sqref="I8:I52">
    <cfRule type="expression" dxfId="328" priority="49" stopIfTrue="1">
      <formula>AND(NOT(ISBLANK(H8)),ISBLANK(I8))</formula>
    </cfRule>
  </conditionalFormatting>
  <conditionalFormatting sqref="J8:J52">
    <cfRule type="expression" dxfId="327" priority="48" stopIfTrue="1">
      <formula>AND(NOT(ISBLANK(K8)),ISBLANK(J8))</formula>
    </cfRule>
  </conditionalFormatting>
  <conditionalFormatting sqref="K8:K52">
    <cfRule type="expression" dxfId="326" priority="47" stopIfTrue="1">
      <formula>AND(NOT(ISBLANK(J8)),ISBLANK(K8))</formula>
    </cfRule>
  </conditionalFormatting>
  <conditionalFormatting sqref="L8:L52">
    <cfRule type="expression" dxfId="325" priority="46" stopIfTrue="1">
      <formula>AND(NOT(ISBLANK(M8)),ISBLANK(L8))</formula>
    </cfRule>
  </conditionalFormatting>
  <conditionalFormatting sqref="M8:M52">
    <cfRule type="expression" dxfId="324" priority="45" stopIfTrue="1">
      <formula>AND(NOT(ISBLANK(L8)),ISBLANK(M8))</formula>
    </cfRule>
  </conditionalFormatting>
  <conditionalFormatting sqref="N8:N52">
    <cfRule type="expression" dxfId="323" priority="44" stopIfTrue="1">
      <formula>AND(NOT(ISBLANK(O8)),ISBLANK(N8))</formula>
    </cfRule>
  </conditionalFormatting>
  <conditionalFormatting sqref="O8:O52">
    <cfRule type="expression" dxfId="322" priority="43" stopIfTrue="1">
      <formula>AND(NOT(ISBLANK(N8)),ISBLANK(O8))</formula>
    </cfRule>
  </conditionalFormatting>
  <conditionalFormatting sqref="R9:R52">
    <cfRule type="expression" dxfId="321" priority="42" stopIfTrue="1">
      <formula>AND(NOT(ISBLANK(S9)),ISBLANK(R9))</formula>
    </cfRule>
  </conditionalFormatting>
  <conditionalFormatting sqref="S9:S52">
    <cfRule type="expression" dxfId="320" priority="41" stopIfTrue="1">
      <formula>AND(NOT(ISBLANK(R9)),ISBLANK(S9))</formula>
    </cfRule>
  </conditionalFormatting>
  <conditionalFormatting sqref="T9:T52">
    <cfRule type="expression" dxfId="319" priority="40" stopIfTrue="1">
      <formula>AND(NOT(ISBLANK(U9)),ISBLANK(T9))</formula>
    </cfRule>
  </conditionalFormatting>
  <conditionalFormatting sqref="U9:U52">
    <cfRule type="expression" dxfId="318" priority="39" stopIfTrue="1">
      <formula>AND(NOT(ISBLANK(T9)),ISBLANK(U9))</formula>
    </cfRule>
  </conditionalFormatting>
  <conditionalFormatting sqref="V9:V52">
    <cfRule type="expression" dxfId="317" priority="38" stopIfTrue="1">
      <formula>AND(NOT(ISBLANK(W9)),ISBLANK(V9))</formula>
    </cfRule>
  </conditionalFormatting>
  <conditionalFormatting sqref="W9:W52">
    <cfRule type="expression" dxfId="316" priority="37" stopIfTrue="1">
      <formula>AND(NOT(ISBLANK(V9)),ISBLANK(W9))</formula>
    </cfRule>
  </conditionalFormatting>
  <conditionalFormatting sqref="X9:X52">
    <cfRule type="expression" dxfId="315" priority="36" stopIfTrue="1">
      <formula>AND(NOT(ISBLANK(Y9)),ISBLANK(X9))</formula>
    </cfRule>
  </conditionalFormatting>
  <conditionalFormatting sqref="Y9:Y52">
    <cfRule type="expression" dxfId="314" priority="35" stopIfTrue="1">
      <formula>AND(NOT(ISBLANK(X9)),ISBLANK(Y9))</formula>
    </cfRule>
  </conditionalFormatting>
  <conditionalFormatting sqref="R8">
    <cfRule type="expression" dxfId="313" priority="34">
      <formula>AND(NOT(ISBLANK(S8)),ISBLANK(R8))</formula>
    </cfRule>
  </conditionalFormatting>
  <conditionalFormatting sqref="S8">
    <cfRule type="expression" dxfId="312" priority="33">
      <formula>AND(NOT(ISBLANK(R8)),ISBLANK(S8))</formula>
    </cfRule>
  </conditionalFormatting>
  <conditionalFormatting sqref="T8">
    <cfRule type="expression" dxfId="311" priority="32">
      <formula>AND(NOT(ISBLANK(U8)),ISBLANK(T8))</formula>
    </cfRule>
  </conditionalFormatting>
  <conditionalFormatting sqref="U8">
    <cfRule type="expression" dxfId="310" priority="31">
      <formula>AND(NOT(ISBLANK(T8)),ISBLANK(U8))</formula>
    </cfRule>
  </conditionalFormatting>
  <conditionalFormatting sqref="V8">
    <cfRule type="expression" dxfId="309" priority="30">
      <formula>AND(NOT(ISBLANK(W8)),ISBLANK(V8))</formula>
    </cfRule>
  </conditionalFormatting>
  <conditionalFormatting sqref="W8">
    <cfRule type="expression" dxfId="308" priority="29">
      <formula>AND(NOT(ISBLANK(V8)),ISBLANK(W8))</formula>
    </cfRule>
  </conditionalFormatting>
  <conditionalFormatting sqref="X8">
    <cfRule type="expression" dxfId="307" priority="28">
      <formula>AND(NOT(ISBLANK(Y8)),ISBLANK(X8))</formula>
    </cfRule>
  </conditionalFormatting>
  <conditionalFormatting sqref="Y8">
    <cfRule type="expression" dxfId="306" priority="27">
      <formula>AND(NOT(ISBLANK(X8)),ISBLANK(Y8))</formula>
    </cfRule>
  </conditionalFormatting>
  <conditionalFormatting sqref="B8">
    <cfRule type="expression" dxfId="305" priority="26" stopIfTrue="1">
      <formula>AND(NOT(ISBLANK($A8)),ISBLANK(B8))</formula>
    </cfRule>
  </conditionalFormatting>
  <conditionalFormatting sqref="C8">
    <cfRule type="expression" dxfId="304" priority="25" stopIfTrue="1">
      <formula>AND(NOT(ISBLANK(A8)),ISBLANK(C8))</formula>
    </cfRule>
  </conditionalFormatting>
  <conditionalFormatting sqref="D7">
    <cfRule type="expression" dxfId="303" priority="24" stopIfTrue="1">
      <formula>AND(NOT(ISBLANK(E7)),ISBLANK(D7))</formula>
    </cfRule>
  </conditionalFormatting>
  <conditionalFormatting sqref="E7">
    <cfRule type="expression" dxfId="302" priority="23" stopIfTrue="1">
      <formula>AND(NOT(ISBLANK(D7)),ISBLANK(E7))</formula>
    </cfRule>
  </conditionalFormatting>
  <conditionalFormatting sqref="F7">
    <cfRule type="expression" dxfId="301" priority="22" stopIfTrue="1">
      <formula>AND(NOT(ISBLANK(G7)),ISBLANK(F7))</formula>
    </cfRule>
  </conditionalFormatting>
  <conditionalFormatting sqref="G7">
    <cfRule type="expression" dxfId="300" priority="21" stopIfTrue="1">
      <formula>AND(NOT(ISBLANK(F7)),ISBLANK(G7))</formula>
    </cfRule>
  </conditionalFormatting>
  <conditionalFormatting sqref="H7">
    <cfRule type="expression" dxfId="299" priority="20" stopIfTrue="1">
      <formula>AND(NOT(ISBLANK(I7)),ISBLANK(H7))</formula>
    </cfRule>
  </conditionalFormatting>
  <conditionalFormatting sqref="I7">
    <cfRule type="expression" dxfId="298" priority="19" stopIfTrue="1">
      <formula>AND(NOT(ISBLANK(H7)),ISBLANK(I7))</formula>
    </cfRule>
  </conditionalFormatting>
  <conditionalFormatting sqref="J7">
    <cfRule type="expression" dxfId="297" priority="18" stopIfTrue="1">
      <formula>AND(NOT(ISBLANK(K7)),ISBLANK(J7))</formula>
    </cfRule>
  </conditionalFormatting>
  <conditionalFormatting sqref="K7">
    <cfRule type="expression" dxfId="296" priority="17" stopIfTrue="1">
      <formula>AND(NOT(ISBLANK(J7)),ISBLANK(K7))</formula>
    </cfRule>
  </conditionalFormatting>
  <conditionalFormatting sqref="L7">
    <cfRule type="expression" dxfId="295" priority="16" stopIfTrue="1">
      <formula>AND(NOT(ISBLANK(M7)),ISBLANK(L7))</formula>
    </cfRule>
  </conditionalFormatting>
  <conditionalFormatting sqref="M7">
    <cfRule type="expression" dxfId="294" priority="15" stopIfTrue="1">
      <formula>AND(NOT(ISBLANK(L7)),ISBLANK(M7))</formula>
    </cfRule>
  </conditionalFormatting>
  <conditionalFormatting sqref="N7">
    <cfRule type="expression" dxfId="293" priority="14" stopIfTrue="1">
      <formula>AND(NOT(ISBLANK(O7)),ISBLANK(N7))</formula>
    </cfRule>
  </conditionalFormatting>
  <conditionalFormatting sqref="O7">
    <cfRule type="expression" dxfId="292" priority="13" stopIfTrue="1">
      <formula>AND(NOT(ISBLANK(N7)),ISBLANK(O7))</formula>
    </cfRule>
  </conditionalFormatting>
  <conditionalFormatting sqref="B7">
    <cfRule type="expression" dxfId="291" priority="12" stopIfTrue="1">
      <formula>AND(NOT(ISBLANK($A7)),ISBLANK(B7))</formula>
    </cfRule>
  </conditionalFormatting>
  <conditionalFormatting sqref="C7">
    <cfRule type="expression" dxfId="290" priority="11" stopIfTrue="1">
      <formula>AND(NOT(ISBLANK(A7)),ISBLANK(C7))</formula>
    </cfRule>
  </conditionalFormatting>
  <conditionalFormatting sqref="R7">
    <cfRule type="expression" dxfId="289" priority="10">
      <formula>AND(NOT(ISBLANK(S7)),ISBLANK(R7))</formula>
    </cfRule>
  </conditionalFormatting>
  <conditionalFormatting sqref="S7">
    <cfRule type="expression" dxfId="288" priority="9">
      <formula>AND(NOT(ISBLANK(R7)),ISBLANK(S7))</formula>
    </cfRule>
  </conditionalFormatting>
  <conditionalFormatting sqref="T7">
    <cfRule type="expression" dxfId="287" priority="8">
      <formula>AND(NOT(ISBLANK(U7)),ISBLANK(T7))</formula>
    </cfRule>
  </conditionalFormatting>
  <conditionalFormatting sqref="U7">
    <cfRule type="expression" dxfId="286" priority="7">
      <formula>AND(NOT(ISBLANK(T7)),ISBLANK(U7))</formula>
    </cfRule>
  </conditionalFormatting>
  <conditionalFormatting sqref="V7">
    <cfRule type="expression" dxfId="285" priority="6">
      <formula>AND(NOT(ISBLANK(W7)),ISBLANK(V7))</formula>
    </cfRule>
  </conditionalFormatting>
  <conditionalFormatting sqref="W7">
    <cfRule type="expression" dxfId="284" priority="5">
      <formula>AND(NOT(ISBLANK(V7)),ISBLANK(W7))</formula>
    </cfRule>
  </conditionalFormatting>
  <conditionalFormatting sqref="X7">
    <cfRule type="expression" dxfId="283" priority="4">
      <formula>AND(NOT(ISBLANK(Y7)),ISBLANK(X7))</formula>
    </cfRule>
  </conditionalFormatting>
  <conditionalFormatting sqref="Y7">
    <cfRule type="expression" dxfId="282" priority="3">
      <formula>AND(NOT(ISBLANK(X7)),ISBLANK(Y7))</formula>
    </cfRule>
  </conditionalFormatting>
  <conditionalFormatting sqref="B9">
    <cfRule type="expression" dxfId="281" priority="2" stopIfTrue="1">
      <formula>AND(NOT(ISBLANK($A9)),ISBLANK(B9))</formula>
    </cfRule>
  </conditionalFormatting>
  <conditionalFormatting sqref="B11">
    <cfRule type="expression" dxfId="280" priority="1" stopIfTrue="1">
      <formula>AND(NOT(ISBLANK($A11)),ISBLANK(B11))</formula>
    </cfRule>
  </conditionalFormatting>
  <dataValidations count="7">
    <dataValidation type="decimal" operator="greaterThanOrEqual" allowBlank="1" showInputMessage="1" showErrorMessage="1" sqref="AD7:AI52 AK7:AL52">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20:B52 B7:B18">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B19">
      <formula1>INDIRECT("List_of_organisations")</formula1>
    </dataValidation>
    <dataValidation operator="lessThanOrEqual" allowBlank="1" showInputMessage="1" showErrorMessage="1" error="FTE cannot be greater than Headcount_x000a_" sqref="AQ1:IV1048576 AO4:AP4 AB4 P5 A4:C4 R4 P7:Q65536 R53:AN65536 A53:O65536 AO7:AP65536 AB6:AC52"/>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opLeftCell="A4" zoomScaleNormal="100" workbookViewId="0">
      <selection activeCell="AO7" sqref="AO7:AO33"/>
    </sheetView>
  </sheetViews>
  <sheetFormatPr defaultColWidth="8.90625" defaultRowHeight="15" x14ac:dyDescent="0.25"/>
  <cols>
    <col min="1" max="1" width="23.54296875" style="77" customWidth="1"/>
    <col min="2" max="2" width="15.08984375" style="77" customWidth="1"/>
    <col min="3" max="3" width="13.08984375" style="77" customWidth="1"/>
    <col min="4" max="15" width="9.6328125" style="77" customWidth="1"/>
    <col min="16" max="17" width="9.1796875" style="63" customWidth="1"/>
    <col min="18" max="23" width="9.6328125" style="63" customWidth="1"/>
    <col min="24" max="25" width="10.08984375" style="63" customWidth="1"/>
    <col min="26" max="27" width="9.6328125" style="63" customWidth="1"/>
    <col min="28" max="29" width="11.08984375" style="63" customWidth="1"/>
    <col min="30" max="36" width="15.54296875" style="63" customWidth="1"/>
    <col min="37" max="39" width="17.6328125" style="63" customWidth="1"/>
    <col min="40" max="40" width="20.81640625" style="63" customWidth="1"/>
    <col min="41" max="41" width="18" style="63" customWidth="1"/>
    <col min="42" max="42" width="13.81640625" style="63" customWidth="1"/>
    <col min="43" max="16384" width="8.90625" style="63"/>
  </cols>
  <sheetData>
    <row r="1" spans="1:42" ht="7.5" customHeight="1" x14ac:dyDescent="0.25">
      <c r="A1" s="62"/>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row>
    <row r="2" spans="1:42" ht="113.25" customHeight="1" x14ac:dyDescent="0.25">
      <c r="A2" s="111" t="s">
        <v>77</v>
      </c>
      <c r="B2" s="112"/>
      <c r="C2" s="112"/>
      <c r="D2" s="112"/>
      <c r="E2" s="112"/>
      <c r="F2" s="112"/>
      <c r="G2" s="112"/>
      <c r="H2" s="113"/>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row>
    <row r="3" spans="1:42" ht="7.5" customHeight="1" x14ac:dyDescent="0.25">
      <c r="A3" s="62"/>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row>
    <row r="4" spans="1:42" s="64" customFormat="1" ht="15" customHeight="1" x14ac:dyDescent="0.25">
      <c r="A4" s="114" t="s">
        <v>0</v>
      </c>
      <c r="B4" s="117" t="s">
        <v>1</v>
      </c>
      <c r="C4" s="117" t="s">
        <v>2</v>
      </c>
      <c r="D4" s="118" t="s">
        <v>3</v>
      </c>
      <c r="E4" s="119"/>
      <c r="F4" s="119"/>
      <c r="G4" s="119"/>
      <c r="H4" s="119"/>
      <c r="I4" s="119"/>
      <c r="J4" s="119"/>
      <c r="K4" s="119"/>
      <c r="L4" s="119"/>
      <c r="M4" s="119"/>
      <c r="N4" s="119"/>
      <c r="O4" s="119"/>
      <c r="P4" s="119"/>
      <c r="Q4" s="120"/>
      <c r="R4" s="126" t="s">
        <v>4</v>
      </c>
      <c r="S4" s="140"/>
      <c r="T4" s="140"/>
      <c r="U4" s="140"/>
      <c r="V4" s="140"/>
      <c r="W4" s="140"/>
      <c r="X4" s="140"/>
      <c r="Y4" s="140"/>
      <c r="Z4" s="140"/>
      <c r="AA4" s="127"/>
      <c r="AB4" s="128" t="s">
        <v>5</v>
      </c>
      <c r="AC4" s="129"/>
      <c r="AD4" s="132" t="s">
        <v>78</v>
      </c>
      <c r="AE4" s="133"/>
      <c r="AF4" s="133"/>
      <c r="AG4" s="133"/>
      <c r="AH4" s="133"/>
      <c r="AI4" s="133"/>
      <c r="AJ4" s="134"/>
      <c r="AK4" s="135" t="s">
        <v>79</v>
      </c>
      <c r="AL4" s="136"/>
      <c r="AM4" s="136"/>
      <c r="AN4" s="137" t="s">
        <v>80</v>
      </c>
      <c r="AO4" s="114" t="s">
        <v>81</v>
      </c>
      <c r="AP4" s="114" t="s">
        <v>82</v>
      </c>
    </row>
    <row r="5" spans="1:42" s="64" customFormat="1" ht="53.25" customHeight="1" x14ac:dyDescent="0.25">
      <c r="A5" s="115"/>
      <c r="B5" s="115"/>
      <c r="C5" s="115"/>
      <c r="D5" s="121" t="s">
        <v>83</v>
      </c>
      <c r="E5" s="122"/>
      <c r="F5" s="121" t="s">
        <v>84</v>
      </c>
      <c r="G5" s="122"/>
      <c r="H5" s="121" t="s">
        <v>85</v>
      </c>
      <c r="I5" s="122"/>
      <c r="J5" s="121" t="s">
        <v>13</v>
      </c>
      <c r="K5" s="122"/>
      <c r="L5" s="121" t="s">
        <v>86</v>
      </c>
      <c r="M5" s="122"/>
      <c r="N5" s="121" t="s">
        <v>15</v>
      </c>
      <c r="O5" s="122"/>
      <c r="P5" s="118" t="s">
        <v>16</v>
      </c>
      <c r="Q5" s="120"/>
      <c r="R5" s="118" t="s">
        <v>17</v>
      </c>
      <c r="S5" s="127"/>
      <c r="T5" s="126" t="s">
        <v>18</v>
      </c>
      <c r="U5" s="127"/>
      <c r="V5" s="126" t="s">
        <v>19</v>
      </c>
      <c r="W5" s="127"/>
      <c r="X5" s="126" t="s">
        <v>20</v>
      </c>
      <c r="Y5" s="127"/>
      <c r="Z5" s="118" t="s">
        <v>21</v>
      </c>
      <c r="AA5" s="120"/>
      <c r="AB5" s="130"/>
      <c r="AC5" s="131"/>
      <c r="AD5" s="114" t="s">
        <v>87</v>
      </c>
      <c r="AE5" s="114" t="s">
        <v>88</v>
      </c>
      <c r="AF5" s="114" t="s">
        <v>89</v>
      </c>
      <c r="AG5" s="114" t="s">
        <v>90</v>
      </c>
      <c r="AH5" s="114" t="s">
        <v>91</v>
      </c>
      <c r="AI5" s="114" t="s">
        <v>92</v>
      </c>
      <c r="AJ5" s="125" t="s">
        <v>93</v>
      </c>
      <c r="AK5" s="114" t="s">
        <v>94</v>
      </c>
      <c r="AL5" s="114" t="s">
        <v>95</v>
      </c>
      <c r="AM5" s="114" t="s">
        <v>96</v>
      </c>
      <c r="AN5" s="138"/>
      <c r="AO5" s="123"/>
      <c r="AP5" s="123"/>
    </row>
    <row r="6" spans="1:42" ht="57.75" customHeight="1" x14ac:dyDescent="0.25">
      <c r="A6" s="116"/>
      <c r="B6" s="116"/>
      <c r="C6" s="116"/>
      <c r="D6" s="65" t="s">
        <v>32</v>
      </c>
      <c r="E6" s="65" t="s">
        <v>33</v>
      </c>
      <c r="F6" s="65" t="s">
        <v>32</v>
      </c>
      <c r="G6" s="65" t="s">
        <v>33</v>
      </c>
      <c r="H6" s="65" t="s">
        <v>32</v>
      </c>
      <c r="I6" s="65" t="s">
        <v>33</v>
      </c>
      <c r="J6" s="65" t="s">
        <v>32</v>
      </c>
      <c r="K6" s="65" t="s">
        <v>33</v>
      </c>
      <c r="L6" s="65" t="s">
        <v>32</v>
      </c>
      <c r="M6" s="65" t="s">
        <v>33</v>
      </c>
      <c r="N6" s="65" t="s">
        <v>32</v>
      </c>
      <c r="O6" s="65" t="s">
        <v>33</v>
      </c>
      <c r="P6" s="65" t="s">
        <v>32</v>
      </c>
      <c r="Q6" s="65" t="s">
        <v>33</v>
      </c>
      <c r="R6" s="66" t="s">
        <v>32</v>
      </c>
      <c r="S6" s="66" t="s">
        <v>33</v>
      </c>
      <c r="T6" s="66" t="s">
        <v>32</v>
      </c>
      <c r="U6" s="66" t="s">
        <v>33</v>
      </c>
      <c r="V6" s="66" t="s">
        <v>32</v>
      </c>
      <c r="W6" s="66" t="s">
        <v>33</v>
      </c>
      <c r="X6" s="66" t="s">
        <v>32</v>
      </c>
      <c r="Y6" s="66" t="s">
        <v>33</v>
      </c>
      <c r="Z6" s="66" t="s">
        <v>32</v>
      </c>
      <c r="AA6" s="66" t="s">
        <v>33</v>
      </c>
      <c r="AB6" s="67" t="s">
        <v>32</v>
      </c>
      <c r="AC6" s="68" t="s">
        <v>33</v>
      </c>
      <c r="AD6" s="124"/>
      <c r="AE6" s="124"/>
      <c r="AF6" s="124"/>
      <c r="AG6" s="124"/>
      <c r="AH6" s="124"/>
      <c r="AI6" s="124"/>
      <c r="AJ6" s="125"/>
      <c r="AK6" s="124"/>
      <c r="AL6" s="124"/>
      <c r="AM6" s="124"/>
      <c r="AN6" s="139"/>
      <c r="AO6" s="124"/>
      <c r="AP6" s="124"/>
    </row>
    <row r="7" spans="1:42" ht="60" x14ac:dyDescent="0.25">
      <c r="A7" s="69" t="s">
        <v>59</v>
      </c>
      <c r="B7" s="54" t="s">
        <v>34</v>
      </c>
      <c r="C7" s="69" t="s">
        <v>35</v>
      </c>
      <c r="D7" s="38">
        <v>61</v>
      </c>
      <c r="E7" s="38">
        <v>54.5</v>
      </c>
      <c r="F7" s="38">
        <v>253</v>
      </c>
      <c r="G7" s="38">
        <v>229.8</v>
      </c>
      <c r="H7" s="38">
        <v>495</v>
      </c>
      <c r="I7" s="38">
        <v>455.8</v>
      </c>
      <c r="J7" s="38">
        <v>38</v>
      </c>
      <c r="K7" s="38">
        <v>35.700000000000003</v>
      </c>
      <c r="L7" s="38">
        <v>3</v>
      </c>
      <c r="M7" s="38">
        <v>3</v>
      </c>
      <c r="N7" s="38">
        <v>2</v>
      </c>
      <c r="O7" s="38">
        <v>1.2</v>
      </c>
      <c r="P7" s="70">
        <f>SUM(D7,F7,H7,J7,L7,N7)</f>
        <v>852</v>
      </c>
      <c r="Q7" s="70">
        <f>SUM(E7,G7,I7,K7,M7,O7)</f>
        <v>780.00000000000011</v>
      </c>
      <c r="R7" s="38">
        <v>10</v>
      </c>
      <c r="S7" s="38">
        <v>10</v>
      </c>
      <c r="T7" s="38">
        <v>0</v>
      </c>
      <c r="U7" s="38">
        <v>0</v>
      </c>
      <c r="V7" s="38">
        <v>0</v>
      </c>
      <c r="W7" s="38">
        <v>0</v>
      </c>
      <c r="X7" s="38">
        <v>3</v>
      </c>
      <c r="Y7" s="38">
        <v>3</v>
      </c>
      <c r="Z7" s="71">
        <f>SUM(R7,T7,V7,X7,)</f>
        <v>13</v>
      </c>
      <c r="AA7" s="71">
        <f>SUM(S7,U7,W7,Y7)</f>
        <v>13</v>
      </c>
      <c r="AB7" s="72">
        <f>P7+Z7</f>
        <v>865</v>
      </c>
      <c r="AC7" s="72">
        <f>Q7+AA7</f>
        <v>793.00000000000011</v>
      </c>
      <c r="AD7" s="41">
        <v>2012930.64</v>
      </c>
      <c r="AE7" s="73">
        <v>17847.22</v>
      </c>
      <c r="AF7" s="42">
        <v>0</v>
      </c>
      <c r="AG7" s="42">
        <v>17605.68</v>
      </c>
      <c r="AH7" s="42">
        <v>368681.33</v>
      </c>
      <c r="AI7" s="42">
        <v>154511.67999999999</v>
      </c>
      <c r="AJ7" s="74">
        <f>SUM(AD7:AI7)</f>
        <v>2571576.5499999998</v>
      </c>
      <c r="AK7" s="48">
        <v>14194.67</v>
      </c>
      <c r="AL7" s="48">
        <v>28500</v>
      </c>
      <c r="AM7" s="75">
        <f>SUM(AK7:AL7)</f>
        <v>42694.67</v>
      </c>
      <c r="AN7" s="75">
        <f>SUM(AM7,AJ7)</f>
        <v>2614271.2199999997</v>
      </c>
      <c r="AO7" s="51"/>
      <c r="AP7" s="51"/>
    </row>
    <row r="8" spans="1:42" ht="60" x14ac:dyDescent="0.25">
      <c r="A8" s="69" t="s">
        <v>36</v>
      </c>
      <c r="B8" s="54" t="s">
        <v>37</v>
      </c>
      <c r="C8" s="69" t="s">
        <v>35</v>
      </c>
      <c r="D8" s="38">
        <v>4</v>
      </c>
      <c r="E8" s="38">
        <v>3.74</v>
      </c>
      <c r="F8" s="38">
        <v>33</v>
      </c>
      <c r="G8" s="38">
        <v>31.49</v>
      </c>
      <c r="H8" s="38">
        <v>52</v>
      </c>
      <c r="I8" s="38">
        <v>49.78</v>
      </c>
      <c r="J8" s="38">
        <v>12</v>
      </c>
      <c r="K8" s="38">
        <v>11.79</v>
      </c>
      <c r="L8" s="38">
        <v>4</v>
      </c>
      <c r="M8" s="38">
        <v>3.1</v>
      </c>
      <c r="N8" s="38"/>
      <c r="O8" s="38"/>
      <c r="P8" s="70">
        <f t="shared" ref="P8:Q52" si="0">SUM(D8,F8,H8,J8,L8,N8)</f>
        <v>105</v>
      </c>
      <c r="Q8" s="70">
        <f t="shared" si="0"/>
        <v>99.899999999999977</v>
      </c>
      <c r="R8" s="38"/>
      <c r="S8" s="38"/>
      <c r="T8" s="38"/>
      <c r="U8" s="38"/>
      <c r="V8" s="38">
        <v>11</v>
      </c>
      <c r="W8" s="38">
        <v>11</v>
      </c>
      <c r="X8" s="38"/>
      <c r="Y8" s="38"/>
      <c r="Z8" s="71">
        <f t="shared" ref="Z8:Z52" si="1">SUM(R8,T8,V8,X8,)</f>
        <v>11</v>
      </c>
      <c r="AA8" s="71">
        <f t="shared" ref="AA8:AA52" si="2">SUM(S8,U8,W8,Y8)</f>
        <v>11</v>
      </c>
      <c r="AB8" s="72">
        <f t="shared" ref="AB8:AC52" si="3">P8+Z8</f>
        <v>116</v>
      </c>
      <c r="AC8" s="72">
        <f t="shared" si="3"/>
        <v>110.89999999999998</v>
      </c>
      <c r="AD8" s="41">
        <v>272366</v>
      </c>
      <c r="AE8" s="73">
        <v>8902</v>
      </c>
      <c r="AF8" s="42">
        <v>7527</v>
      </c>
      <c r="AG8" s="42"/>
      <c r="AH8" s="42">
        <v>70940</v>
      </c>
      <c r="AI8" s="42">
        <v>21353</v>
      </c>
      <c r="AJ8" s="74">
        <f t="shared" ref="AJ8:AJ52" si="4">SUM(AD8:AI8)</f>
        <v>381088</v>
      </c>
      <c r="AK8" s="48">
        <v>114657.03</v>
      </c>
      <c r="AL8" s="48"/>
      <c r="AM8" s="75">
        <f t="shared" ref="AM8:AM52" si="5">SUM(AK8:AL8)</f>
        <v>114657.03</v>
      </c>
      <c r="AN8" s="75">
        <f t="shared" ref="AN8:AN45" si="6">SUM(AM8,AJ8)</f>
        <v>495745.03</v>
      </c>
      <c r="AO8" s="51"/>
      <c r="AP8" s="76"/>
    </row>
    <row r="9" spans="1:42" ht="60" x14ac:dyDescent="0.25">
      <c r="A9" s="54" t="s">
        <v>38</v>
      </c>
      <c r="B9" s="54" t="s">
        <v>37</v>
      </c>
      <c r="C9" s="54" t="s">
        <v>35</v>
      </c>
      <c r="D9" s="38">
        <v>205</v>
      </c>
      <c r="E9" s="38">
        <v>183.2</v>
      </c>
      <c r="F9" s="38">
        <v>328</v>
      </c>
      <c r="G9" s="38">
        <v>307.02999999999997</v>
      </c>
      <c r="H9" s="38">
        <v>728</v>
      </c>
      <c r="I9" s="38">
        <v>682.8</v>
      </c>
      <c r="J9" s="38">
        <v>201</v>
      </c>
      <c r="K9" s="38">
        <v>185.64</v>
      </c>
      <c r="L9" s="38">
        <v>45</v>
      </c>
      <c r="M9" s="38">
        <v>41.77</v>
      </c>
      <c r="N9" s="38">
        <v>0</v>
      </c>
      <c r="O9" s="38">
        <v>0</v>
      </c>
      <c r="P9" s="70">
        <f t="shared" si="0"/>
        <v>1507</v>
      </c>
      <c r="Q9" s="70">
        <f t="shared" si="0"/>
        <v>1400.44</v>
      </c>
      <c r="R9" s="38">
        <v>13</v>
      </c>
      <c r="S9" s="38">
        <v>13</v>
      </c>
      <c r="T9" s="38"/>
      <c r="U9" s="38"/>
      <c r="V9" s="38">
        <v>1</v>
      </c>
      <c r="W9" s="38">
        <v>1</v>
      </c>
      <c r="X9" s="38">
        <v>1</v>
      </c>
      <c r="Y9" s="38">
        <v>0.2</v>
      </c>
      <c r="Z9" s="71">
        <f t="shared" si="1"/>
        <v>15</v>
      </c>
      <c r="AA9" s="71">
        <f t="shared" si="2"/>
        <v>14.2</v>
      </c>
      <c r="AB9" s="72">
        <f t="shared" si="3"/>
        <v>1522</v>
      </c>
      <c r="AC9" s="72">
        <f t="shared" si="3"/>
        <v>1414.64</v>
      </c>
      <c r="AD9" s="41">
        <v>4312194.62</v>
      </c>
      <c r="AE9" s="42">
        <v>69933.42</v>
      </c>
      <c r="AF9" s="42">
        <v>165645.87</v>
      </c>
      <c r="AG9" s="42">
        <v>33040.160000000003</v>
      </c>
      <c r="AH9" s="42">
        <v>1069834.6299999999</v>
      </c>
      <c r="AI9" s="42">
        <v>374518.13</v>
      </c>
      <c r="AJ9" s="74">
        <f t="shared" si="4"/>
        <v>6025166.8300000001</v>
      </c>
      <c r="AK9" s="48">
        <v>44178.54</v>
      </c>
      <c r="AL9" s="48">
        <v>5000</v>
      </c>
      <c r="AM9" s="75">
        <f t="shared" si="5"/>
        <v>49178.54</v>
      </c>
      <c r="AN9" s="75">
        <f t="shared" si="6"/>
        <v>6074345.3700000001</v>
      </c>
      <c r="AO9" s="76"/>
      <c r="AP9" s="76"/>
    </row>
    <row r="10" spans="1:42" ht="60" x14ac:dyDescent="0.25">
      <c r="A10" s="54" t="s">
        <v>60</v>
      </c>
      <c r="B10" s="54" t="s">
        <v>39</v>
      </c>
      <c r="C10" s="54" t="s">
        <v>35</v>
      </c>
      <c r="D10" s="38">
        <v>165</v>
      </c>
      <c r="E10" s="38">
        <v>158.119</v>
      </c>
      <c r="F10" s="38">
        <v>394</v>
      </c>
      <c r="G10" s="38">
        <v>382.54700000000003</v>
      </c>
      <c r="H10" s="38">
        <v>1155</v>
      </c>
      <c r="I10" s="38">
        <v>1129.442</v>
      </c>
      <c r="J10" s="38">
        <v>1171</v>
      </c>
      <c r="K10" s="38">
        <v>1130.627</v>
      </c>
      <c r="L10" s="38">
        <v>215</v>
      </c>
      <c r="M10" s="38">
        <v>207.08500000000001</v>
      </c>
      <c r="N10" s="38">
        <v>0</v>
      </c>
      <c r="O10" s="38">
        <v>0</v>
      </c>
      <c r="P10" s="70">
        <f t="shared" si="0"/>
        <v>3100</v>
      </c>
      <c r="Q10" s="70">
        <f t="shared" si="0"/>
        <v>3007.82</v>
      </c>
      <c r="R10" s="38">
        <v>67</v>
      </c>
      <c r="S10" s="38">
        <v>67</v>
      </c>
      <c r="T10" s="38">
        <v>7</v>
      </c>
      <c r="U10" s="38">
        <v>7</v>
      </c>
      <c r="V10" s="38">
        <v>58</v>
      </c>
      <c r="W10" s="38">
        <v>58</v>
      </c>
      <c r="X10" s="38">
        <v>59</v>
      </c>
      <c r="Y10" s="38">
        <v>59</v>
      </c>
      <c r="Z10" s="71">
        <f t="shared" si="1"/>
        <v>191</v>
      </c>
      <c r="AA10" s="71">
        <f t="shared" si="2"/>
        <v>191</v>
      </c>
      <c r="AB10" s="72">
        <f t="shared" si="3"/>
        <v>3291</v>
      </c>
      <c r="AC10" s="72">
        <f t="shared" si="3"/>
        <v>3198.82</v>
      </c>
      <c r="AD10" s="41">
        <v>11150036.300000001</v>
      </c>
      <c r="AE10" s="42">
        <v>284096.23</v>
      </c>
      <c r="AF10" s="42">
        <v>58490</v>
      </c>
      <c r="AG10" s="42">
        <v>26147.26</v>
      </c>
      <c r="AH10" s="42">
        <v>2253901.8199999998</v>
      </c>
      <c r="AI10" s="42">
        <v>1005251.34</v>
      </c>
      <c r="AJ10" s="74">
        <f t="shared" si="4"/>
        <v>14777922.950000001</v>
      </c>
      <c r="AK10" s="48">
        <v>773132</v>
      </c>
      <c r="AL10" s="48">
        <v>1783940</v>
      </c>
      <c r="AM10" s="75">
        <f t="shared" si="5"/>
        <v>2557072</v>
      </c>
      <c r="AN10" s="75">
        <f t="shared" si="6"/>
        <v>17334994.950000003</v>
      </c>
      <c r="AO10" s="76" t="s">
        <v>71</v>
      </c>
      <c r="AP10" s="76"/>
    </row>
    <row r="11" spans="1:42" ht="60" x14ac:dyDescent="0.25">
      <c r="A11" s="54" t="s">
        <v>74</v>
      </c>
      <c r="B11" s="54" t="s">
        <v>37</v>
      </c>
      <c r="C11" s="54" t="s">
        <v>35</v>
      </c>
      <c r="D11" s="38"/>
      <c r="E11" s="38"/>
      <c r="F11" s="38"/>
      <c r="G11" s="38"/>
      <c r="H11" s="38"/>
      <c r="I11" s="38"/>
      <c r="J11" s="38"/>
      <c r="K11" s="38"/>
      <c r="L11" s="38"/>
      <c r="M11" s="38"/>
      <c r="N11" s="38"/>
      <c r="O11" s="38"/>
      <c r="P11" s="70">
        <f t="shared" si="0"/>
        <v>0</v>
      </c>
      <c r="Q11" s="70">
        <f t="shared" si="0"/>
        <v>0</v>
      </c>
      <c r="R11" s="38"/>
      <c r="S11" s="38"/>
      <c r="T11" s="38"/>
      <c r="U11" s="38"/>
      <c r="V11" s="38"/>
      <c r="W11" s="38"/>
      <c r="X11" s="38"/>
      <c r="Y11" s="38"/>
      <c r="Z11" s="71">
        <f t="shared" si="1"/>
        <v>0</v>
      </c>
      <c r="AA11" s="71">
        <f t="shared" si="2"/>
        <v>0</v>
      </c>
      <c r="AB11" s="72">
        <f t="shared" si="3"/>
        <v>0</v>
      </c>
      <c r="AC11" s="72">
        <f t="shared" si="3"/>
        <v>0</v>
      </c>
      <c r="AD11" s="41"/>
      <c r="AE11" s="42"/>
      <c r="AF11" s="42"/>
      <c r="AG11" s="42"/>
      <c r="AH11" s="42"/>
      <c r="AI11" s="42"/>
      <c r="AJ11" s="74">
        <f t="shared" si="4"/>
        <v>0</v>
      </c>
      <c r="AK11" s="48"/>
      <c r="AL11" s="48"/>
      <c r="AM11" s="75">
        <f t="shared" si="5"/>
        <v>0</v>
      </c>
      <c r="AN11" s="75">
        <f t="shared" si="6"/>
        <v>0</v>
      </c>
      <c r="AO11" s="51"/>
      <c r="AP11" s="76"/>
    </row>
    <row r="12" spans="1:42" ht="60" x14ac:dyDescent="0.25">
      <c r="A12" s="54" t="s">
        <v>61</v>
      </c>
      <c r="B12" s="54" t="s">
        <v>40</v>
      </c>
      <c r="C12" s="54" t="s">
        <v>35</v>
      </c>
      <c r="D12" s="38">
        <v>521</v>
      </c>
      <c r="E12" s="38">
        <v>447</v>
      </c>
      <c r="F12" s="38">
        <v>266</v>
      </c>
      <c r="G12" s="38">
        <v>251</v>
      </c>
      <c r="H12" s="38">
        <v>134</v>
      </c>
      <c r="I12" s="38">
        <v>130</v>
      </c>
      <c r="J12" s="38">
        <v>31</v>
      </c>
      <c r="K12" s="38">
        <v>30</v>
      </c>
      <c r="L12" s="38">
        <v>4</v>
      </c>
      <c r="M12" s="38">
        <v>4</v>
      </c>
      <c r="N12" s="38"/>
      <c r="O12" s="38"/>
      <c r="P12" s="70">
        <f t="shared" si="0"/>
        <v>956</v>
      </c>
      <c r="Q12" s="70">
        <f t="shared" si="0"/>
        <v>862</v>
      </c>
      <c r="R12" s="38"/>
      <c r="S12" s="38"/>
      <c r="T12" s="38"/>
      <c r="U12" s="38"/>
      <c r="V12" s="38"/>
      <c r="W12" s="38"/>
      <c r="X12" s="38">
        <v>20</v>
      </c>
      <c r="Y12" s="38">
        <v>20</v>
      </c>
      <c r="Z12" s="71">
        <f t="shared" si="1"/>
        <v>20</v>
      </c>
      <c r="AA12" s="71">
        <f t="shared" si="2"/>
        <v>20</v>
      </c>
      <c r="AB12" s="72">
        <f t="shared" si="3"/>
        <v>976</v>
      </c>
      <c r="AC12" s="72">
        <f t="shared" si="3"/>
        <v>882</v>
      </c>
      <c r="AD12" s="41">
        <v>1811393</v>
      </c>
      <c r="AE12" s="42">
        <v>28587</v>
      </c>
      <c r="AF12" s="42">
        <v>150</v>
      </c>
      <c r="AG12" s="42">
        <v>34855</v>
      </c>
      <c r="AH12" s="42">
        <v>328829</v>
      </c>
      <c r="AI12" s="42">
        <v>126650</v>
      </c>
      <c r="AJ12" s="74">
        <f t="shared" si="4"/>
        <v>2330464</v>
      </c>
      <c r="AK12" s="48"/>
      <c r="AL12" s="48">
        <v>182297</v>
      </c>
      <c r="AM12" s="75">
        <f t="shared" si="5"/>
        <v>182297</v>
      </c>
      <c r="AN12" s="75">
        <f t="shared" si="6"/>
        <v>2512761</v>
      </c>
      <c r="AO12" s="76"/>
      <c r="AP12" s="76"/>
    </row>
    <row r="13" spans="1:42" ht="60" x14ac:dyDescent="0.25">
      <c r="A13" s="54" t="s">
        <v>41</v>
      </c>
      <c r="B13" s="54" t="s">
        <v>37</v>
      </c>
      <c r="C13" s="54" t="s">
        <v>35</v>
      </c>
      <c r="D13" s="38">
        <v>3</v>
      </c>
      <c r="E13" s="38">
        <v>3</v>
      </c>
      <c r="F13" s="38">
        <v>2</v>
      </c>
      <c r="G13" s="38">
        <v>1.77</v>
      </c>
      <c r="H13" s="38">
        <v>6</v>
      </c>
      <c r="I13" s="38">
        <v>5.6</v>
      </c>
      <c r="J13" s="38">
        <v>4</v>
      </c>
      <c r="K13" s="38">
        <v>3.3</v>
      </c>
      <c r="L13" s="38">
        <v>1</v>
      </c>
      <c r="M13" s="38">
        <v>1</v>
      </c>
      <c r="N13" s="38"/>
      <c r="O13" s="38"/>
      <c r="P13" s="70">
        <f t="shared" si="0"/>
        <v>16</v>
      </c>
      <c r="Q13" s="70">
        <f t="shared" si="0"/>
        <v>14.669999999999998</v>
      </c>
      <c r="R13" s="38"/>
      <c r="S13" s="38"/>
      <c r="T13" s="38"/>
      <c r="U13" s="38"/>
      <c r="V13" s="38"/>
      <c r="W13" s="38"/>
      <c r="X13" s="38"/>
      <c r="Y13" s="38"/>
      <c r="Z13" s="71">
        <f t="shared" si="1"/>
        <v>0</v>
      </c>
      <c r="AA13" s="71">
        <f t="shared" si="2"/>
        <v>0</v>
      </c>
      <c r="AB13" s="72">
        <f t="shared" si="3"/>
        <v>16</v>
      </c>
      <c r="AC13" s="72">
        <f t="shared" si="3"/>
        <v>14.669999999999998</v>
      </c>
      <c r="AD13" s="41">
        <v>52313.63</v>
      </c>
      <c r="AE13" s="42"/>
      <c r="AF13" s="42"/>
      <c r="AG13" s="42"/>
      <c r="AH13" s="42">
        <v>10888.32</v>
      </c>
      <c r="AI13" s="42">
        <v>4605.5</v>
      </c>
      <c r="AJ13" s="74">
        <f t="shared" si="4"/>
        <v>67807.45</v>
      </c>
      <c r="AK13" s="48"/>
      <c r="AL13" s="48"/>
      <c r="AM13" s="75">
        <f t="shared" si="5"/>
        <v>0</v>
      </c>
      <c r="AN13" s="75">
        <f t="shared" si="6"/>
        <v>67807.45</v>
      </c>
      <c r="AO13" s="76"/>
      <c r="AP13" s="76"/>
    </row>
    <row r="14" spans="1:42" ht="60" x14ac:dyDescent="0.25">
      <c r="A14" s="54" t="s">
        <v>42</v>
      </c>
      <c r="B14" s="54" t="s">
        <v>37</v>
      </c>
      <c r="C14" s="54" t="s">
        <v>35</v>
      </c>
      <c r="D14" s="38">
        <v>432</v>
      </c>
      <c r="E14" s="38">
        <v>403.34</v>
      </c>
      <c r="F14" s="38">
        <v>624</v>
      </c>
      <c r="G14" s="38">
        <v>612.16</v>
      </c>
      <c r="H14" s="38">
        <v>330</v>
      </c>
      <c r="I14" s="38">
        <v>324.23</v>
      </c>
      <c r="J14" s="38">
        <v>25</v>
      </c>
      <c r="K14" s="38">
        <v>25</v>
      </c>
      <c r="L14" s="38">
        <v>7</v>
      </c>
      <c r="M14" s="38">
        <v>7</v>
      </c>
      <c r="N14" s="38">
        <v>0</v>
      </c>
      <c r="O14" s="38">
        <v>0</v>
      </c>
      <c r="P14" s="70">
        <f t="shared" si="0"/>
        <v>1418</v>
      </c>
      <c r="Q14" s="70">
        <f t="shared" si="0"/>
        <v>1371.73</v>
      </c>
      <c r="R14" s="38">
        <v>55</v>
      </c>
      <c r="S14" s="38">
        <v>38.9</v>
      </c>
      <c r="T14" s="38">
        <v>0</v>
      </c>
      <c r="U14" s="38">
        <v>0</v>
      </c>
      <c r="V14" s="38">
        <v>91</v>
      </c>
      <c r="W14" s="38">
        <v>47.6</v>
      </c>
      <c r="X14" s="38">
        <v>0</v>
      </c>
      <c r="Y14" s="38">
        <v>0</v>
      </c>
      <c r="Z14" s="71">
        <f t="shared" si="1"/>
        <v>146</v>
      </c>
      <c r="AA14" s="71">
        <f t="shared" si="2"/>
        <v>86.5</v>
      </c>
      <c r="AB14" s="72">
        <f t="shared" si="3"/>
        <v>1564</v>
      </c>
      <c r="AC14" s="72">
        <f t="shared" si="3"/>
        <v>1458.23</v>
      </c>
      <c r="AD14" s="41">
        <v>3473981</v>
      </c>
      <c r="AE14" s="42">
        <v>185382.48</v>
      </c>
      <c r="AF14" s="42">
        <v>0</v>
      </c>
      <c r="AG14" s="42">
        <v>32288.639999999999</v>
      </c>
      <c r="AH14" s="42">
        <v>471161.17</v>
      </c>
      <c r="AI14" s="42">
        <v>287921.38</v>
      </c>
      <c r="AJ14" s="74">
        <f t="shared" si="4"/>
        <v>4450734.67</v>
      </c>
      <c r="AK14" s="48">
        <v>84046.43</v>
      </c>
      <c r="AL14" s="48">
        <v>390656.23</v>
      </c>
      <c r="AM14" s="75">
        <f t="shared" si="5"/>
        <v>474702.66</v>
      </c>
      <c r="AN14" s="75">
        <f t="shared" si="6"/>
        <v>4925437.33</v>
      </c>
      <c r="AO14" s="76"/>
      <c r="AP14" s="76"/>
    </row>
    <row r="15" spans="1:42" ht="60" x14ac:dyDescent="0.25">
      <c r="A15" s="54" t="s">
        <v>63</v>
      </c>
      <c r="B15" s="54" t="s">
        <v>37</v>
      </c>
      <c r="C15" s="54" t="s">
        <v>35</v>
      </c>
      <c r="D15" s="38">
        <v>15</v>
      </c>
      <c r="E15" s="38">
        <v>12.53</v>
      </c>
      <c r="F15" s="38">
        <v>36</v>
      </c>
      <c r="G15" s="38">
        <v>34.29</v>
      </c>
      <c r="H15" s="38">
        <v>77</v>
      </c>
      <c r="I15" s="38">
        <v>73.02</v>
      </c>
      <c r="J15" s="38">
        <v>17</v>
      </c>
      <c r="K15" s="38">
        <v>16.91</v>
      </c>
      <c r="L15" s="38">
        <v>3</v>
      </c>
      <c r="M15" s="38">
        <v>2.95</v>
      </c>
      <c r="N15" s="38"/>
      <c r="O15" s="38"/>
      <c r="P15" s="70">
        <f t="shared" si="0"/>
        <v>148</v>
      </c>
      <c r="Q15" s="70">
        <f t="shared" si="0"/>
        <v>139.69999999999999</v>
      </c>
      <c r="R15" s="38">
        <v>1</v>
      </c>
      <c r="S15" s="38">
        <v>1</v>
      </c>
      <c r="T15" s="38"/>
      <c r="U15" s="38"/>
      <c r="V15" s="38"/>
      <c r="W15" s="38"/>
      <c r="X15" s="38"/>
      <c r="Y15" s="38"/>
      <c r="Z15" s="71">
        <f t="shared" si="1"/>
        <v>1</v>
      </c>
      <c r="AA15" s="71">
        <f t="shared" si="2"/>
        <v>1</v>
      </c>
      <c r="AB15" s="72">
        <f t="shared" si="3"/>
        <v>149</v>
      </c>
      <c r="AC15" s="72">
        <f t="shared" si="3"/>
        <v>140.69999999999999</v>
      </c>
      <c r="AD15" s="41">
        <v>368705</v>
      </c>
      <c r="AE15" s="42">
        <v>3163</v>
      </c>
      <c r="AF15" s="42">
        <v>35400</v>
      </c>
      <c r="AG15" s="42"/>
      <c r="AH15" s="42">
        <v>92948</v>
      </c>
      <c r="AI15" s="42">
        <v>31057</v>
      </c>
      <c r="AJ15" s="74">
        <f t="shared" si="4"/>
        <v>531273</v>
      </c>
      <c r="AK15" s="48">
        <v>1890</v>
      </c>
      <c r="AL15" s="48"/>
      <c r="AM15" s="75">
        <f t="shared" si="5"/>
        <v>1890</v>
      </c>
      <c r="AN15" s="75">
        <f t="shared" si="6"/>
        <v>533163</v>
      </c>
      <c r="AO15" s="76"/>
      <c r="AP15" s="76"/>
    </row>
    <row r="16" spans="1:42" ht="60" x14ac:dyDescent="0.25">
      <c r="A16" s="54" t="s">
        <v>43</v>
      </c>
      <c r="B16" s="54" t="s">
        <v>37</v>
      </c>
      <c r="C16" s="54" t="s">
        <v>35</v>
      </c>
      <c r="D16" s="38">
        <v>36</v>
      </c>
      <c r="E16" s="38">
        <v>34.020000000000003</v>
      </c>
      <c r="F16" s="38">
        <v>31</v>
      </c>
      <c r="G16" s="38">
        <v>28.99</v>
      </c>
      <c r="H16" s="38">
        <v>132</v>
      </c>
      <c r="I16" s="38">
        <v>124.05</v>
      </c>
      <c r="J16" s="38">
        <v>29</v>
      </c>
      <c r="K16" s="38">
        <v>27.51</v>
      </c>
      <c r="L16" s="38">
        <v>3</v>
      </c>
      <c r="M16" s="38">
        <v>3</v>
      </c>
      <c r="N16" s="38"/>
      <c r="O16" s="38"/>
      <c r="P16" s="70">
        <f t="shared" si="0"/>
        <v>231</v>
      </c>
      <c r="Q16" s="70">
        <f t="shared" si="0"/>
        <v>217.57</v>
      </c>
      <c r="R16" s="38">
        <v>3</v>
      </c>
      <c r="S16" s="38">
        <v>3</v>
      </c>
      <c r="T16" s="38"/>
      <c r="U16" s="38"/>
      <c r="V16" s="38">
        <v>4</v>
      </c>
      <c r="W16" s="38">
        <v>4</v>
      </c>
      <c r="X16" s="38"/>
      <c r="Y16" s="38"/>
      <c r="Z16" s="71">
        <f t="shared" si="1"/>
        <v>7</v>
      </c>
      <c r="AA16" s="71">
        <f t="shared" si="2"/>
        <v>7</v>
      </c>
      <c r="AB16" s="72">
        <f t="shared" si="3"/>
        <v>238</v>
      </c>
      <c r="AC16" s="72">
        <f t="shared" si="3"/>
        <v>224.57</v>
      </c>
      <c r="AD16" s="41">
        <v>596380</v>
      </c>
      <c r="AE16" s="42">
        <v>14620</v>
      </c>
      <c r="AF16" s="42">
        <v>8850</v>
      </c>
      <c r="AG16" s="42">
        <v>2671</v>
      </c>
      <c r="AH16" s="42">
        <v>153011</v>
      </c>
      <c r="AI16" s="42">
        <v>43514</v>
      </c>
      <c r="AJ16" s="74">
        <f t="shared" si="4"/>
        <v>819046</v>
      </c>
      <c r="AK16" s="48">
        <v>35725.050000000003</v>
      </c>
      <c r="AL16" s="48"/>
      <c r="AM16" s="75">
        <f t="shared" si="5"/>
        <v>35725.050000000003</v>
      </c>
      <c r="AN16" s="75">
        <f t="shared" si="6"/>
        <v>854771.05</v>
      </c>
      <c r="AO16" s="76"/>
      <c r="AP16" s="76"/>
    </row>
    <row r="17" spans="1:42" ht="60" x14ac:dyDescent="0.25">
      <c r="A17" s="54" t="s">
        <v>64</v>
      </c>
      <c r="B17" s="54" t="s">
        <v>37</v>
      </c>
      <c r="C17" s="54" t="s">
        <v>35</v>
      </c>
      <c r="D17" s="38">
        <v>21</v>
      </c>
      <c r="E17" s="38">
        <v>18</v>
      </c>
      <c r="F17" s="38">
        <v>29</v>
      </c>
      <c r="G17" s="38">
        <v>25</v>
      </c>
      <c r="H17" s="38">
        <v>18</v>
      </c>
      <c r="I17" s="38">
        <v>18</v>
      </c>
      <c r="J17" s="38">
        <v>5</v>
      </c>
      <c r="K17" s="38">
        <v>5</v>
      </c>
      <c r="L17" s="38"/>
      <c r="M17" s="38"/>
      <c r="N17" s="38">
        <v>2</v>
      </c>
      <c r="O17" s="38">
        <v>1.2E-2</v>
      </c>
      <c r="P17" s="70">
        <f t="shared" si="0"/>
        <v>75</v>
      </c>
      <c r="Q17" s="70">
        <f t="shared" si="0"/>
        <v>66.012</v>
      </c>
      <c r="R17" s="38">
        <v>0</v>
      </c>
      <c r="S17" s="38">
        <v>0</v>
      </c>
      <c r="T17" s="38"/>
      <c r="U17" s="38"/>
      <c r="V17" s="38"/>
      <c r="W17" s="38"/>
      <c r="X17" s="38"/>
      <c r="Y17" s="38"/>
      <c r="Z17" s="71">
        <f t="shared" si="1"/>
        <v>0</v>
      </c>
      <c r="AA17" s="71">
        <f t="shared" si="2"/>
        <v>0</v>
      </c>
      <c r="AB17" s="72">
        <f t="shared" si="3"/>
        <v>75</v>
      </c>
      <c r="AC17" s="72">
        <f t="shared" si="3"/>
        <v>66.012</v>
      </c>
      <c r="AD17" s="41">
        <v>229901</v>
      </c>
      <c r="AE17" s="42">
        <v>17139</v>
      </c>
      <c r="AF17" s="42">
        <v>0</v>
      </c>
      <c r="AG17" s="42">
        <v>0</v>
      </c>
      <c r="AH17" s="42">
        <v>62394</v>
      </c>
      <c r="AI17" s="42">
        <v>21323</v>
      </c>
      <c r="AJ17" s="74">
        <f t="shared" si="4"/>
        <v>330757</v>
      </c>
      <c r="AK17" s="48">
        <v>0</v>
      </c>
      <c r="AL17" s="48"/>
      <c r="AM17" s="75">
        <f t="shared" si="5"/>
        <v>0</v>
      </c>
      <c r="AN17" s="75">
        <f t="shared" si="6"/>
        <v>330757</v>
      </c>
      <c r="AO17" s="76"/>
      <c r="AP17" s="76"/>
    </row>
    <row r="18" spans="1:42" ht="60" x14ac:dyDescent="0.25">
      <c r="A18" s="54" t="s">
        <v>44</v>
      </c>
      <c r="B18" s="54" t="s">
        <v>37</v>
      </c>
      <c r="C18" s="54" t="s">
        <v>35</v>
      </c>
      <c r="D18" s="38">
        <v>8</v>
      </c>
      <c r="E18" s="38">
        <v>6.38</v>
      </c>
      <c r="F18" s="38">
        <v>33</v>
      </c>
      <c r="G18" s="38">
        <v>28.53</v>
      </c>
      <c r="H18" s="38">
        <v>143</v>
      </c>
      <c r="I18" s="38">
        <v>125.9</v>
      </c>
      <c r="J18" s="38">
        <v>71</v>
      </c>
      <c r="K18" s="38">
        <v>64.209999999999994</v>
      </c>
      <c r="L18" s="38">
        <v>33</v>
      </c>
      <c r="M18" s="38">
        <v>31.64</v>
      </c>
      <c r="N18" s="38"/>
      <c r="O18" s="38"/>
      <c r="P18" s="70">
        <f t="shared" si="0"/>
        <v>288</v>
      </c>
      <c r="Q18" s="70">
        <f t="shared" si="0"/>
        <v>256.65999999999997</v>
      </c>
      <c r="R18" s="38">
        <v>6</v>
      </c>
      <c r="S18" s="38">
        <v>6</v>
      </c>
      <c r="T18" s="38"/>
      <c r="U18" s="38"/>
      <c r="V18" s="38">
        <v>5</v>
      </c>
      <c r="W18" s="38">
        <v>5</v>
      </c>
      <c r="X18" s="38"/>
      <c r="Y18" s="38"/>
      <c r="Z18" s="71">
        <f t="shared" si="1"/>
        <v>11</v>
      </c>
      <c r="AA18" s="71">
        <f t="shared" si="2"/>
        <v>11</v>
      </c>
      <c r="AB18" s="72">
        <f t="shared" si="3"/>
        <v>299</v>
      </c>
      <c r="AC18" s="72">
        <f t="shared" si="3"/>
        <v>267.65999999999997</v>
      </c>
      <c r="AD18" s="41">
        <v>781764.39</v>
      </c>
      <c r="AE18" s="42">
        <v>2378</v>
      </c>
      <c r="AF18" s="42">
        <v>123901.89</v>
      </c>
      <c r="AG18" s="42">
        <v>167.09</v>
      </c>
      <c r="AH18" s="42">
        <v>152871.09</v>
      </c>
      <c r="AI18" s="42">
        <v>84732.2</v>
      </c>
      <c r="AJ18" s="74">
        <f t="shared" si="4"/>
        <v>1145814.6599999999</v>
      </c>
      <c r="AK18" s="48">
        <v>69251.64</v>
      </c>
      <c r="AL18" s="48"/>
      <c r="AM18" s="75">
        <f t="shared" si="5"/>
        <v>69251.64</v>
      </c>
      <c r="AN18" s="75">
        <f t="shared" si="6"/>
        <v>1215066.2999999998</v>
      </c>
      <c r="AO18" s="76"/>
      <c r="AP18" s="76"/>
    </row>
    <row r="19" spans="1:42" ht="60" x14ac:dyDescent="0.25">
      <c r="A19" s="54" t="s">
        <v>45</v>
      </c>
      <c r="B19" s="54" t="s">
        <v>47</v>
      </c>
      <c r="C19" s="54" t="s">
        <v>35</v>
      </c>
      <c r="D19" s="38">
        <v>553</v>
      </c>
      <c r="E19" s="38">
        <v>515.20960000000002</v>
      </c>
      <c r="F19" s="38">
        <v>255</v>
      </c>
      <c r="G19" s="38">
        <v>240.64080000000001</v>
      </c>
      <c r="H19" s="38">
        <v>676</v>
      </c>
      <c r="I19" s="38">
        <v>648.6635</v>
      </c>
      <c r="J19" s="38">
        <v>85</v>
      </c>
      <c r="K19" s="38">
        <v>84.627499999999998</v>
      </c>
      <c r="L19" s="38">
        <v>6</v>
      </c>
      <c r="M19" s="38">
        <v>5.7838000000000003</v>
      </c>
      <c r="N19" s="38"/>
      <c r="O19" s="38"/>
      <c r="P19" s="70">
        <f t="shared" si="0"/>
        <v>1575</v>
      </c>
      <c r="Q19" s="70">
        <f t="shared" si="0"/>
        <v>1494.9251999999999</v>
      </c>
      <c r="R19" s="38">
        <v>130</v>
      </c>
      <c r="S19" s="38">
        <v>130</v>
      </c>
      <c r="T19" s="38"/>
      <c r="U19" s="38"/>
      <c r="V19" s="38">
        <v>20</v>
      </c>
      <c r="W19" s="38">
        <v>20</v>
      </c>
      <c r="X19" s="38">
        <v>0</v>
      </c>
      <c r="Y19" s="38">
        <v>0</v>
      </c>
      <c r="Z19" s="71">
        <f t="shared" si="1"/>
        <v>150</v>
      </c>
      <c r="AA19" s="71">
        <f t="shared" si="2"/>
        <v>150</v>
      </c>
      <c r="AB19" s="72">
        <f t="shared" si="3"/>
        <v>1725</v>
      </c>
      <c r="AC19" s="72">
        <f t="shared" si="3"/>
        <v>1644.9251999999999</v>
      </c>
      <c r="AD19" s="41">
        <v>3827181.16</v>
      </c>
      <c r="AE19" s="42">
        <v>9446.3799999999992</v>
      </c>
      <c r="AF19" s="42">
        <v>0</v>
      </c>
      <c r="AG19" s="42">
        <v>1513.89</v>
      </c>
      <c r="AH19" s="42">
        <v>722204.79</v>
      </c>
      <c r="AI19" s="42">
        <v>296798.7</v>
      </c>
      <c r="AJ19" s="74">
        <f t="shared" si="4"/>
        <v>4857144.9200000009</v>
      </c>
      <c r="AK19" s="48">
        <v>165594.94</v>
      </c>
      <c r="AL19" s="48">
        <v>0</v>
      </c>
      <c r="AM19" s="75">
        <f t="shared" si="5"/>
        <v>165594.94</v>
      </c>
      <c r="AN19" s="75">
        <f t="shared" si="6"/>
        <v>5022739.8600000013</v>
      </c>
      <c r="AO19" s="76"/>
      <c r="AP19" s="76"/>
    </row>
    <row r="20" spans="1:42" ht="60" x14ac:dyDescent="0.25">
      <c r="A20" s="54" t="s">
        <v>46</v>
      </c>
      <c r="B20" s="54" t="s">
        <v>37</v>
      </c>
      <c r="C20" s="54" t="s">
        <v>35</v>
      </c>
      <c r="D20" s="38">
        <v>348</v>
      </c>
      <c r="E20" s="38">
        <v>327.2</v>
      </c>
      <c r="F20" s="38">
        <v>471</v>
      </c>
      <c r="G20" s="38">
        <v>448</v>
      </c>
      <c r="H20" s="38">
        <v>1399</v>
      </c>
      <c r="I20" s="38">
        <v>1377</v>
      </c>
      <c r="J20" s="38">
        <v>171</v>
      </c>
      <c r="K20" s="38">
        <v>165.2</v>
      </c>
      <c r="L20" s="38">
        <v>107</v>
      </c>
      <c r="M20" s="38">
        <v>103.2</v>
      </c>
      <c r="N20" s="38">
        <v>64</v>
      </c>
      <c r="O20" s="38">
        <v>53.2</v>
      </c>
      <c r="P20" s="70">
        <f t="shared" si="0"/>
        <v>2560</v>
      </c>
      <c r="Q20" s="70">
        <f t="shared" si="0"/>
        <v>2473.7999999999993</v>
      </c>
      <c r="R20" s="38">
        <v>17</v>
      </c>
      <c r="S20" s="38">
        <v>17</v>
      </c>
      <c r="T20" s="38">
        <v>19</v>
      </c>
      <c r="U20" s="38">
        <v>19</v>
      </c>
      <c r="V20" s="38">
        <v>3</v>
      </c>
      <c r="W20" s="38">
        <v>3</v>
      </c>
      <c r="X20" s="38">
        <v>0</v>
      </c>
      <c r="Y20" s="38">
        <v>0</v>
      </c>
      <c r="Z20" s="71">
        <f t="shared" si="1"/>
        <v>39</v>
      </c>
      <c r="AA20" s="71">
        <f t="shared" si="2"/>
        <v>39</v>
      </c>
      <c r="AB20" s="72">
        <f t="shared" si="3"/>
        <v>2599</v>
      </c>
      <c r="AC20" s="72">
        <f t="shared" si="3"/>
        <v>2512.7999999999993</v>
      </c>
      <c r="AD20" s="41">
        <v>7067645</v>
      </c>
      <c r="AE20" s="42">
        <v>463201</v>
      </c>
      <c r="AF20" s="42">
        <v>0</v>
      </c>
      <c r="AG20" s="42">
        <v>30171</v>
      </c>
      <c r="AH20" s="42">
        <v>862886</v>
      </c>
      <c r="AI20" s="42">
        <v>721377</v>
      </c>
      <c r="AJ20" s="74">
        <f t="shared" si="4"/>
        <v>9145280</v>
      </c>
      <c r="AK20" s="48">
        <v>266088</v>
      </c>
      <c r="AL20" s="48">
        <v>8142</v>
      </c>
      <c r="AM20" s="75">
        <f t="shared" si="5"/>
        <v>274230</v>
      </c>
      <c r="AN20" s="75">
        <f t="shared" si="6"/>
        <v>9419510</v>
      </c>
      <c r="AO20" s="76"/>
      <c r="AP20" s="76"/>
    </row>
    <row r="21" spans="1:42" ht="60" x14ac:dyDescent="0.25">
      <c r="A21" s="54" t="s">
        <v>47</v>
      </c>
      <c r="B21" s="54" t="s">
        <v>40</v>
      </c>
      <c r="C21" s="54" t="s">
        <v>35</v>
      </c>
      <c r="D21" s="38">
        <v>5</v>
      </c>
      <c r="E21" s="38">
        <v>3.83</v>
      </c>
      <c r="F21" s="38">
        <v>23</v>
      </c>
      <c r="G21" s="38">
        <v>22.76</v>
      </c>
      <c r="H21" s="38">
        <v>34</v>
      </c>
      <c r="I21" s="38">
        <v>33.01</v>
      </c>
      <c r="J21" s="38">
        <v>20</v>
      </c>
      <c r="K21" s="38">
        <v>18.07</v>
      </c>
      <c r="L21" s="38"/>
      <c r="M21" s="38"/>
      <c r="N21" s="38"/>
      <c r="O21" s="38"/>
      <c r="P21" s="70">
        <f t="shared" si="0"/>
        <v>82</v>
      </c>
      <c r="Q21" s="70">
        <f t="shared" si="0"/>
        <v>77.67</v>
      </c>
      <c r="R21" s="38"/>
      <c r="S21" s="38"/>
      <c r="T21" s="38"/>
      <c r="U21" s="38"/>
      <c r="V21" s="38"/>
      <c r="W21" s="38"/>
      <c r="X21" s="38"/>
      <c r="Y21" s="38"/>
      <c r="Z21" s="71">
        <f t="shared" si="1"/>
        <v>0</v>
      </c>
      <c r="AA21" s="71">
        <f t="shared" si="2"/>
        <v>0</v>
      </c>
      <c r="AB21" s="72">
        <f t="shared" si="3"/>
        <v>82</v>
      </c>
      <c r="AC21" s="72">
        <f t="shared" si="3"/>
        <v>77.67</v>
      </c>
      <c r="AD21" s="41">
        <v>246495.58</v>
      </c>
      <c r="AE21" s="42">
        <v>130</v>
      </c>
      <c r="AF21" s="42">
        <v>2300</v>
      </c>
      <c r="AG21" s="42"/>
      <c r="AH21" s="42">
        <v>47339.05</v>
      </c>
      <c r="AI21" s="42">
        <v>20139.45</v>
      </c>
      <c r="AJ21" s="74">
        <f t="shared" si="4"/>
        <v>316404.08</v>
      </c>
      <c r="AK21" s="48"/>
      <c r="AL21" s="48">
        <v>0</v>
      </c>
      <c r="AM21" s="75">
        <f t="shared" si="5"/>
        <v>0</v>
      </c>
      <c r="AN21" s="75">
        <f t="shared" si="6"/>
        <v>316404.08</v>
      </c>
      <c r="AO21" s="76"/>
      <c r="AP21" s="76"/>
    </row>
    <row r="22" spans="1:42" ht="60" x14ac:dyDescent="0.25">
      <c r="A22" s="54" t="s">
        <v>48</v>
      </c>
      <c r="B22" s="54" t="s">
        <v>37</v>
      </c>
      <c r="C22" s="54" t="s">
        <v>35</v>
      </c>
      <c r="D22" s="38">
        <v>262</v>
      </c>
      <c r="E22" s="38">
        <v>233.8</v>
      </c>
      <c r="F22" s="38">
        <v>442</v>
      </c>
      <c r="G22" s="38">
        <v>415.1</v>
      </c>
      <c r="H22" s="38">
        <v>1159</v>
      </c>
      <c r="I22" s="38">
        <v>1109.7</v>
      </c>
      <c r="J22" s="38">
        <v>368</v>
      </c>
      <c r="K22" s="38">
        <v>355.2</v>
      </c>
      <c r="L22" s="38">
        <v>23</v>
      </c>
      <c r="M22" s="38">
        <v>22.5</v>
      </c>
      <c r="N22" s="38">
        <v>313</v>
      </c>
      <c r="O22" s="38">
        <v>306.5</v>
      </c>
      <c r="P22" s="70">
        <f t="shared" si="0"/>
        <v>2567</v>
      </c>
      <c r="Q22" s="70">
        <f t="shared" si="0"/>
        <v>2442.8000000000002</v>
      </c>
      <c r="R22" s="38">
        <v>10</v>
      </c>
      <c r="S22" s="38">
        <v>9.6999999999999993</v>
      </c>
      <c r="T22" s="38"/>
      <c r="U22" s="38"/>
      <c r="V22" s="38">
        <v>2</v>
      </c>
      <c r="W22" s="38">
        <v>1.7</v>
      </c>
      <c r="X22" s="38"/>
      <c r="Y22" s="38"/>
      <c r="Z22" s="71">
        <f t="shared" si="1"/>
        <v>12</v>
      </c>
      <c r="AA22" s="71">
        <f t="shared" si="2"/>
        <v>11.399999999999999</v>
      </c>
      <c r="AB22" s="72">
        <f t="shared" si="3"/>
        <v>2579</v>
      </c>
      <c r="AC22" s="72">
        <f t="shared" si="3"/>
        <v>2454.2000000000003</v>
      </c>
      <c r="AD22" s="41">
        <v>6700339.8399999999</v>
      </c>
      <c r="AE22" s="42">
        <v>159466.51</v>
      </c>
      <c r="AF22" s="42">
        <v>9750</v>
      </c>
      <c r="AG22" s="42">
        <v>41643.599999999999</v>
      </c>
      <c r="AH22" s="42">
        <v>1650791.43</v>
      </c>
      <c r="AI22" s="42">
        <v>546225.06000000006</v>
      </c>
      <c r="AJ22" s="74">
        <f t="shared" si="4"/>
        <v>9108216.4399999995</v>
      </c>
      <c r="AK22" s="48">
        <v>166251</v>
      </c>
      <c r="AL22" s="48"/>
      <c r="AM22" s="75">
        <f t="shared" si="5"/>
        <v>166251</v>
      </c>
      <c r="AN22" s="75">
        <f t="shared" si="6"/>
        <v>9274467.4399999995</v>
      </c>
      <c r="AO22" s="76"/>
      <c r="AP22" s="76"/>
    </row>
    <row r="23" spans="1:42" ht="60" x14ac:dyDescent="0.25">
      <c r="A23" s="54" t="s">
        <v>49</v>
      </c>
      <c r="B23" s="54" t="s">
        <v>37</v>
      </c>
      <c r="C23" s="54" t="s">
        <v>35</v>
      </c>
      <c r="D23" s="38">
        <v>0</v>
      </c>
      <c r="E23" s="38">
        <v>0</v>
      </c>
      <c r="F23" s="38">
        <v>0</v>
      </c>
      <c r="G23" s="38">
        <v>0</v>
      </c>
      <c r="H23" s="38">
        <v>13</v>
      </c>
      <c r="I23" s="38">
        <v>12.61</v>
      </c>
      <c r="J23" s="38">
        <v>3</v>
      </c>
      <c r="K23" s="38">
        <v>2.31</v>
      </c>
      <c r="L23" s="38">
        <v>2</v>
      </c>
      <c r="M23" s="38">
        <v>1.6</v>
      </c>
      <c r="N23" s="38">
        <v>0</v>
      </c>
      <c r="O23" s="38">
        <v>0</v>
      </c>
      <c r="P23" s="70">
        <f t="shared" si="0"/>
        <v>18</v>
      </c>
      <c r="Q23" s="70">
        <f t="shared" si="0"/>
        <v>16.52</v>
      </c>
      <c r="R23" s="38">
        <v>1</v>
      </c>
      <c r="S23" s="38">
        <v>1</v>
      </c>
      <c r="T23" s="38">
        <v>0</v>
      </c>
      <c r="U23" s="38">
        <v>0</v>
      </c>
      <c r="V23" s="38">
        <v>0</v>
      </c>
      <c r="W23" s="38">
        <v>0</v>
      </c>
      <c r="X23" s="38">
        <v>2</v>
      </c>
      <c r="Y23" s="38">
        <v>2</v>
      </c>
      <c r="Z23" s="71">
        <f t="shared" si="1"/>
        <v>3</v>
      </c>
      <c r="AA23" s="71">
        <f t="shared" si="2"/>
        <v>3</v>
      </c>
      <c r="AB23" s="72">
        <f t="shared" si="3"/>
        <v>21</v>
      </c>
      <c r="AC23" s="72">
        <f t="shared" si="3"/>
        <v>19.52</v>
      </c>
      <c r="AD23" s="41">
        <v>57612</v>
      </c>
      <c r="AE23" s="42">
        <v>0</v>
      </c>
      <c r="AF23" s="42">
        <v>0</v>
      </c>
      <c r="AG23" s="42">
        <v>0</v>
      </c>
      <c r="AH23" s="42">
        <v>4850</v>
      </c>
      <c r="AI23" s="42">
        <v>8788</v>
      </c>
      <c r="AJ23" s="74">
        <f t="shared" si="4"/>
        <v>71250</v>
      </c>
      <c r="AK23" s="48">
        <v>2003</v>
      </c>
      <c r="AL23" s="48">
        <v>5150.12</v>
      </c>
      <c r="AM23" s="75">
        <f t="shared" si="5"/>
        <v>7153.12</v>
      </c>
      <c r="AN23" s="75">
        <f t="shared" si="6"/>
        <v>78403.12</v>
      </c>
      <c r="AO23" s="76"/>
      <c r="AP23" s="76"/>
    </row>
    <row r="24" spans="1:42" ht="60" x14ac:dyDescent="0.25">
      <c r="A24" s="54" t="s">
        <v>50</v>
      </c>
      <c r="B24" s="54" t="s">
        <v>37</v>
      </c>
      <c r="C24" s="54" t="s">
        <v>35</v>
      </c>
      <c r="D24" s="38">
        <v>133</v>
      </c>
      <c r="E24" s="38">
        <v>128.24</v>
      </c>
      <c r="F24" s="38">
        <v>260</v>
      </c>
      <c r="G24" s="38">
        <v>246.3</v>
      </c>
      <c r="H24" s="38">
        <v>1038</v>
      </c>
      <c r="I24" s="38">
        <v>1015.7</v>
      </c>
      <c r="J24" s="38">
        <v>340</v>
      </c>
      <c r="K24" s="38">
        <v>329.37</v>
      </c>
      <c r="L24" s="38">
        <v>31</v>
      </c>
      <c r="M24" s="38">
        <v>28.48</v>
      </c>
      <c r="N24" s="38">
        <v>37</v>
      </c>
      <c r="O24" s="38">
        <v>36</v>
      </c>
      <c r="P24" s="70">
        <f t="shared" si="0"/>
        <v>1839</v>
      </c>
      <c r="Q24" s="70">
        <f t="shared" si="0"/>
        <v>1784.0900000000001</v>
      </c>
      <c r="R24" s="38">
        <v>14</v>
      </c>
      <c r="S24" s="38">
        <v>14</v>
      </c>
      <c r="T24" s="38"/>
      <c r="U24" s="38"/>
      <c r="V24" s="38">
        <v>74</v>
      </c>
      <c r="W24" s="38">
        <v>74</v>
      </c>
      <c r="X24" s="38"/>
      <c r="Y24" s="38"/>
      <c r="Z24" s="71">
        <f t="shared" si="1"/>
        <v>88</v>
      </c>
      <c r="AA24" s="71">
        <f t="shared" si="2"/>
        <v>88</v>
      </c>
      <c r="AB24" s="72">
        <f t="shared" si="3"/>
        <v>1927</v>
      </c>
      <c r="AC24" s="72">
        <f t="shared" si="3"/>
        <v>1872.0900000000001</v>
      </c>
      <c r="AD24" s="41">
        <v>5324761.1399999997</v>
      </c>
      <c r="AE24" s="42">
        <v>201250</v>
      </c>
      <c r="AF24" s="42">
        <v>58</v>
      </c>
      <c r="AG24" s="42">
        <v>102498.3</v>
      </c>
      <c r="AH24" s="42">
        <v>1368309</v>
      </c>
      <c r="AI24" s="42">
        <v>462574.24</v>
      </c>
      <c r="AJ24" s="74">
        <f t="shared" si="4"/>
        <v>7459450.6799999997</v>
      </c>
      <c r="AK24" s="48">
        <v>417030.13</v>
      </c>
      <c r="AL24" s="48">
        <v>0</v>
      </c>
      <c r="AM24" s="75">
        <f t="shared" si="5"/>
        <v>417030.13</v>
      </c>
      <c r="AN24" s="75">
        <f t="shared" si="6"/>
        <v>7876480.8099999996</v>
      </c>
      <c r="AO24" s="76"/>
      <c r="AP24" s="76"/>
    </row>
    <row r="25" spans="1:42" ht="60" x14ac:dyDescent="0.25">
      <c r="A25" s="54" t="s">
        <v>65</v>
      </c>
      <c r="B25" s="54" t="s">
        <v>40</v>
      </c>
      <c r="C25" s="54" t="s">
        <v>35</v>
      </c>
      <c r="D25" s="38">
        <v>80</v>
      </c>
      <c r="E25" s="38">
        <v>75.510000000000005</v>
      </c>
      <c r="F25" s="38">
        <v>25</v>
      </c>
      <c r="G25" s="38">
        <v>24.53</v>
      </c>
      <c r="H25" s="38">
        <v>659</v>
      </c>
      <c r="I25" s="38">
        <v>642.88</v>
      </c>
      <c r="J25" s="38">
        <v>103</v>
      </c>
      <c r="K25" s="38">
        <v>102.65</v>
      </c>
      <c r="L25" s="38">
        <v>26</v>
      </c>
      <c r="M25" s="38">
        <v>25</v>
      </c>
      <c r="N25" s="38">
        <v>0</v>
      </c>
      <c r="O25" s="38">
        <v>0</v>
      </c>
      <c r="P25" s="70">
        <f t="shared" si="0"/>
        <v>893</v>
      </c>
      <c r="Q25" s="70">
        <f t="shared" si="0"/>
        <v>870.56999999999994</v>
      </c>
      <c r="R25" s="38">
        <v>9</v>
      </c>
      <c r="S25" s="38">
        <v>9</v>
      </c>
      <c r="T25" s="38">
        <v>0</v>
      </c>
      <c r="U25" s="38">
        <v>0</v>
      </c>
      <c r="V25" s="38">
        <v>45</v>
      </c>
      <c r="W25" s="38">
        <v>45</v>
      </c>
      <c r="X25" s="38">
        <v>0</v>
      </c>
      <c r="Y25" s="38">
        <v>0</v>
      </c>
      <c r="Z25" s="71">
        <f t="shared" si="1"/>
        <v>54</v>
      </c>
      <c r="AA25" s="71">
        <f t="shared" si="2"/>
        <v>54</v>
      </c>
      <c r="AB25" s="72">
        <f t="shared" si="3"/>
        <v>947</v>
      </c>
      <c r="AC25" s="72">
        <f t="shared" si="3"/>
        <v>924.56999999999994</v>
      </c>
      <c r="AD25" s="41">
        <v>2890059.81</v>
      </c>
      <c r="AE25" s="42">
        <v>67395.91</v>
      </c>
      <c r="AF25" s="42">
        <v>0</v>
      </c>
      <c r="AG25" s="42">
        <v>2920.89</v>
      </c>
      <c r="AH25" s="42">
        <v>586771.52</v>
      </c>
      <c r="AI25" s="42">
        <v>260105.89</v>
      </c>
      <c r="AJ25" s="74">
        <f t="shared" si="4"/>
        <v>3807254.0200000005</v>
      </c>
      <c r="AK25" s="48">
        <v>753290</v>
      </c>
      <c r="AL25" s="48">
        <v>0</v>
      </c>
      <c r="AM25" s="75">
        <f t="shared" si="5"/>
        <v>753290</v>
      </c>
      <c r="AN25" s="75">
        <f t="shared" si="6"/>
        <v>4560544.0200000005</v>
      </c>
      <c r="AO25" s="76"/>
      <c r="AP25" s="76"/>
    </row>
    <row r="26" spans="1:42" ht="60" x14ac:dyDescent="0.25">
      <c r="A26" s="54" t="s">
        <v>51</v>
      </c>
      <c r="B26" s="54" t="s">
        <v>37</v>
      </c>
      <c r="C26" s="54" t="s">
        <v>35</v>
      </c>
      <c r="D26" s="38">
        <v>1916</v>
      </c>
      <c r="E26" s="38">
        <v>1788.84</v>
      </c>
      <c r="F26" s="38">
        <v>735</v>
      </c>
      <c r="G26" s="38">
        <v>703.17690670000002</v>
      </c>
      <c r="H26" s="38">
        <v>107</v>
      </c>
      <c r="I26" s="38">
        <v>103.5728</v>
      </c>
      <c r="J26" s="38">
        <v>17</v>
      </c>
      <c r="K26" s="38">
        <v>17</v>
      </c>
      <c r="L26" s="38">
        <v>8</v>
      </c>
      <c r="M26" s="38">
        <v>8</v>
      </c>
      <c r="N26" s="38">
        <v>6</v>
      </c>
      <c r="O26" s="38">
        <v>0.85333333300000003</v>
      </c>
      <c r="P26" s="70">
        <f t="shared" si="0"/>
        <v>2789</v>
      </c>
      <c r="Q26" s="70">
        <f t="shared" si="0"/>
        <v>2621.4430400329998</v>
      </c>
      <c r="R26" s="38">
        <v>316</v>
      </c>
      <c r="S26" s="38">
        <v>316</v>
      </c>
      <c r="T26" s="38">
        <v>0</v>
      </c>
      <c r="U26" s="38">
        <v>0</v>
      </c>
      <c r="V26" s="38">
        <v>16</v>
      </c>
      <c r="W26" s="38">
        <v>16</v>
      </c>
      <c r="X26" s="38">
        <v>0</v>
      </c>
      <c r="Y26" s="38">
        <v>0</v>
      </c>
      <c r="Z26" s="71">
        <f t="shared" si="1"/>
        <v>332</v>
      </c>
      <c r="AA26" s="71">
        <f t="shared" si="2"/>
        <v>332</v>
      </c>
      <c r="AB26" s="72">
        <f t="shared" si="3"/>
        <v>3121</v>
      </c>
      <c r="AC26" s="72">
        <f t="shared" si="3"/>
        <v>2953.4430400329998</v>
      </c>
      <c r="AD26" s="41">
        <v>5148030.5999999996</v>
      </c>
      <c r="AE26" s="42">
        <v>168399.28</v>
      </c>
      <c r="AF26" s="42">
        <v>9935.07</v>
      </c>
      <c r="AG26" s="42">
        <v>233676.89</v>
      </c>
      <c r="AH26" s="42">
        <v>310179.19</v>
      </c>
      <c r="AI26" s="42">
        <v>374893.57</v>
      </c>
      <c r="AJ26" s="74">
        <f t="shared" si="4"/>
        <v>6245114.6000000006</v>
      </c>
      <c r="AK26" s="48">
        <v>365769</v>
      </c>
      <c r="AL26" s="48">
        <v>0</v>
      </c>
      <c r="AM26" s="75">
        <f t="shared" si="5"/>
        <v>365769</v>
      </c>
      <c r="AN26" s="75">
        <f t="shared" si="6"/>
        <v>6610883.6000000006</v>
      </c>
      <c r="AO26" s="76"/>
      <c r="AP26" s="76"/>
    </row>
    <row r="27" spans="1:42" ht="60" x14ac:dyDescent="0.25">
      <c r="A27" s="54" t="s">
        <v>66</v>
      </c>
      <c r="B27" s="54" t="s">
        <v>37</v>
      </c>
      <c r="C27" s="54" t="s">
        <v>35</v>
      </c>
      <c r="D27" s="38"/>
      <c r="E27" s="38"/>
      <c r="F27" s="38">
        <v>57</v>
      </c>
      <c r="G27" s="38">
        <v>57</v>
      </c>
      <c r="H27" s="38">
        <v>54</v>
      </c>
      <c r="I27" s="38">
        <v>54</v>
      </c>
      <c r="J27" s="38">
        <v>161</v>
      </c>
      <c r="K27" s="38">
        <v>161</v>
      </c>
      <c r="L27" s="38">
        <v>7</v>
      </c>
      <c r="M27" s="38">
        <v>7</v>
      </c>
      <c r="N27" s="38">
        <v>2</v>
      </c>
      <c r="O27" s="38">
        <v>2</v>
      </c>
      <c r="P27" s="70">
        <f t="shared" si="0"/>
        <v>281</v>
      </c>
      <c r="Q27" s="70">
        <f t="shared" si="0"/>
        <v>281</v>
      </c>
      <c r="R27" s="38">
        <v>19</v>
      </c>
      <c r="S27" s="38">
        <v>19</v>
      </c>
      <c r="T27" s="38"/>
      <c r="U27" s="38"/>
      <c r="V27" s="38"/>
      <c r="W27" s="38"/>
      <c r="X27" s="38"/>
      <c r="Y27" s="38"/>
      <c r="Z27" s="71">
        <f t="shared" si="1"/>
        <v>19</v>
      </c>
      <c r="AA27" s="71">
        <f t="shared" si="2"/>
        <v>19</v>
      </c>
      <c r="AB27" s="72">
        <f t="shared" si="3"/>
        <v>300</v>
      </c>
      <c r="AC27" s="72">
        <f t="shared" si="3"/>
        <v>300</v>
      </c>
      <c r="AD27" s="41">
        <v>1046986.31</v>
      </c>
      <c r="AE27" s="42">
        <v>197380.9</v>
      </c>
      <c r="AF27" s="42"/>
      <c r="AG27" s="42"/>
      <c r="AH27" s="42">
        <v>253009.51</v>
      </c>
      <c r="AI27" s="42">
        <v>100137.04</v>
      </c>
      <c r="AJ27" s="74">
        <f t="shared" si="4"/>
        <v>1597513.76</v>
      </c>
      <c r="AK27" s="48">
        <v>185910.31</v>
      </c>
      <c r="AL27" s="48"/>
      <c r="AM27" s="75">
        <f t="shared" si="5"/>
        <v>185910.31</v>
      </c>
      <c r="AN27" s="75">
        <f t="shared" si="6"/>
        <v>1783424.07</v>
      </c>
      <c r="AO27" s="76" t="s">
        <v>99</v>
      </c>
      <c r="AP27" s="76"/>
    </row>
    <row r="28" spans="1:42" ht="60" x14ac:dyDescent="0.25">
      <c r="A28" s="54" t="s">
        <v>52</v>
      </c>
      <c r="B28" s="54" t="s">
        <v>37</v>
      </c>
      <c r="C28" s="54" t="s">
        <v>35</v>
      </c>
      <c r="D28" s="38">
        <v>27</v>
      </c>
      <c r="E28" s="38">
        <v>26.3</v>
      </c>
      <c r="F28" s="38">
        <v>9</v>
      </c>
      <c r="G28" s="38">
        <v>9</v>
      </c>
      <c r="H28" s="38">
        <v>65</v>
      </c>
      <c r="I28" s="38">
        <v>63.4</v>
      </c>
      <c r="J28" s="38">
        <v>11</v>
      </c>
      <c r="K28" s="38">
        <v>10.6</v>
      </c>
      <c r="L28" s="38">
        <v>6</v>
      </c>
      <c r="M28" s="38">
        <v>6</v>
      </c>
      <c r="N28" s="38"/>
      <c r="O28" s="38"/>
      <c r="P28" s="70">
        <f t="shared" si="0"/>
        <v>118</v>
      </c>
      <c r="Q28" s="70">
        <f t="shared" si="0"/>
        <v>115.29999999999998</v>
      </c>
      <c r="R28" s="38"/>
      <c r="S28" s="38"/>
      <c r="T28" s="38"/>
      <c r="U28" s="38"/>
      <c r="V28" s="38"/>
      <c r="W28" s="38"/>
      <c r="X28" s="38"/>
      <c r="Y28" s="38"/>
      <c r="Z28" s="71">
        <f t="shared" si="1"/>
        <v>0</v>
      </c>
      <c r="AA28" s="71">
        <f t="shared" si="2"/>
        <v>0</v>
      </c>
      <c r="AB28" s="72">
        <f t="shared" si="3"/>
        <v>118</v>
      </c>
      <c r="AC28" s="72">
        <f t="shared" si="3"/>
        <v>115.29999999999998</v>
      </c>
      <c r="AD28" s="41">
        <v>350287.45</v>
      </c>
      <c r="AE28" s="42"/>
      <c r="AF28" s="42"/>
      <c r="AG28" s="42"/>
      <c r="AH28" s="42">
        <v>67234.009999999995</v>
      </c>
      <c r="AI28" s="42">
        <v>29604.95</v>
      </c>
      <c r="AJ28" s="74">
        <f t="shared" si="4"/>
        <v>447126.41000000003</v>
      </c>
      <c r="AK28" s="48"/>
      <c r="AL28" s="48"/>
      <c r="AM28" s="75">
        <f t="shared" si="5"/>
        <v>0</v>
      </c>
      <c r="AN28" s="75">
        <f t="shared" si="6"/>
        <v>447126.41000000003</v>
      </c>
      <c r="AO28" s="76"/>
      <c r="AP28" s="76"/>
    </row>
    <row r="29" spans="1:42" ht="60" x14ac:dyDescent="0.25">
      <c r="A29" s="54" t="s">
        <v>53</v>
      </c>
      <c r="B29" s="54" t="s">
        <v>40</v>
      </c>
      <c r="C29" s="54" t="s">
        <v>35</v>
      </c>
      <c r="D29" s="38">
        <v>245</v>
      </c>
      <c r="E29" s="38">
        <v>219.92</v>
      </c>
      <c r="F29" s="38">
        <v>295</v>
      </c>
      <c r="G29" s="38">
        <v>280.44</v>
      </c>
      <c r="H29" s="38">
        <v>300</v>
      </c>
      <c r="I29" s="38">
        <v>293.12</v>
      </c>
      <c r="J29" s="38">
        <v>235</v>
      </c>
      <c r="K29" s="38">
        <v>221.15</v>
      </c>
      <c r="L29" s="38">
        <v>28</v>
      </c>
      <c r="M29" s="38">
        <v>27.55</v>
      </c>
      <c r="N29" s="38"/>
      <c r="O29" s="38"/>
      <c r="P29" s="70">
        <f t="shared" si="0"/>
        <v>1103</v>
      </c>
      <c r="Q29" s="70">
        <f t="shared" si="0"/>
        <v>1042.18</v>
      </c>
      <c r="R29" s="38">
        <v>7</v>
      </c>
      <c r="S29" s="38">
        <v>7</v>
      </c>
      <c r="T29" s="38"/>
      <c r="U29" s="38"/>
      <c r="V29" s="38">
        <v>23</v>
      </c>
      <c r="W29" s="38">
        <v>23</v>
      </c>
      <c r="X29" s="38"/>
      <c r="Y29" s="38"/>
      <c r="Z29" s="71">
        <f t="shared" si="1"/>
        <v>30</v>
      </c>
      <c r="AA29" s="71">
        <f t="shared" si="2"/>
        <v>30</v>
      </c>
      <c r="AB29" s="72">
        <f t="shared" si="3"/>
        <v>1133</v>
      </c>
      <c r="AC29" s="72">
        <f t="shared" si="3"/>
        <v>1072.18</v>
      </c>
      <c r="AD29" s="41">
        <v>2730704</v>
      </c>
      <c r="AE29" s="42">
        <v>119448</v>
      </c>
      <c r="AF29" s="42">
        <v>9936</v>
      </c>
      <c r="AG29" s="42">
        <v>85107</v>
      </c>
      <c r="AH29" s="42">
        <v>580594</v>
      </c>
      <c r="AI29" s="42">
        <v>248723</v>
      </c>
      <c r="AJ29" s="74">
        <f t="shared" si="4"/>
        <v>3774512</v>
      </c>
      <c r="AK29" s="48">
        <v>303504</v>
      </c>
      <c r="AL29" s="48"/>
      <c r="AM29" s="75">
        <f t="shared" si="5"/>
        <v>303504</v>
      </c>
      <c r="AN29" s="75">
        <f t="shared" si="6"/>
        <v>4078016</v>
      </c>
      <c r="AO29" s="76"/>
      <c r="AP29" s="76"/>
    </row>
    <row r="30" spans="1:42" ht="60" x14ac:dyDescent="0.25">
      <c r="A30" s="54" t="s">
        <v>54</v>
      </c>
      <c r="B30" s="54" t="s">
        <v>40</v>
      </c>
      <c r="C30" s="54" t="s">
        <v>35</v>
      </c>
      <c r="D30" s="38">
        <v>0</v>
      </c>
      <c r="E30" s="38">
        <v>0</v>
      </c>
      <c r="F30" s="38">
        <v>7</v>
      </c>
      <c r="G30" s="38">
        <v>7</v>
      </c>
      <c r="H30" s="38">
        <v>23</v>
      </c>
      <c r="I30" s="38">
        <v>23</v>
      </c>
      <c r="J30" s="38">
        <v>23</v>
      </c>
      <c r="K30" s="38">
        <v>22.8</v>
      </c>
      <c r="L30" s="38">
        <v>6</v>
      </c>
      <c r="M30" s="38">
        <v>5.6</v>
      </c>
      <c r="N30" s="38">
        <v>0</v>
      </c>
      <c r="O30" s="38">
        <v>0</v>
      </c>
      <c r="P30" s="70">
        <f t="shared" si="0"/>
        <v>59</v>
      </c>
      <c r="Q30" s="70">
        <f t="shared" si="0"/>
        <v>58.4</v>
      </c>
      <c r="R30" s="38">
        <v>0</v>
      </c>
      <c r="S30" s="38">
        <v>0</v>
      </c>
      <c r="T30" s="38">
        <v>0</v>
      </c>
      <c r="U30" s="38">
        <v>0</v>
      </c>
      <c r="V30" s="38">
        <v>0</v>
      </c>
      <c r="W30" s="38">
        <v>0</v>
      </c>
      <c r="X30" s="38">
        <v>0</v>
      </c>
      <c r="Y30" s="38">
        <v>0</v>
      </c>
      <c r="Z30" s="71">
        <f t="shared" si="1"/>
        <v>0</v>
      </c>
      <c r="AA30" s="71">
        <f t="shared" si="2"/>
        <v>0</v>
      </c>
      <c r="AB30" s="72">
        <f t="shared" si="3"/>
        <v>59</v>
      </c>
      <c r="AC30" s="72">
        <f t="shared" si="3"/>
        <v>58.4</v>
      </c>
      <c r="AD30" s="41">
        <v>189431.4</v>
      </c>
      <c r="AE30" s="42">
        <v>3246.68</v>
      </c>
      <c r="AF30" s="42">
        <v>0</v>
      </c>
      <c r="AG30" s="42">
        <v>0</v>
      </c>
      <c r="AH30" s="42">
        <v>38324.230000000003</v>
      </c>
      <c r="AI30" s="42">
        <v>16493.810000000001</v>
      </c>
      <c r="AJ30" s="74">
        <f t="shared" si="4"/>
        <v>247496.12</v>
      </c>
      <c r="AK30" s="48">
        <v>0</v>
      </c>
      <c r="AL30" s="48">
        <v>0</v>
      </c>
      <c r="AM30" s="75">
        <f t="shared" si="5"/>
        <v>0</v>
      </c>
      <c r="AN30" s="75">
        <f t="shared" si="6"/>
        <v>247496.12</v>
      </c>
      <c r="AO30" s="76"/>
      <c r="AP30" s="76"/>
    </row>
    <row r="31" spans="1:42" ht="60" x14ac:dyDescent="0.25">
      <c r="A31" s="54" t="s">
        <v>55</v>
      </c>
      <c r="B31" s="54" t="s">
        <v>37</v>
      </c>
      <c r="C31" s="54" t="s">
        <v>35</v>
      </c>
      <c r="D31" s="38">
        <v>55</v>
      </c>
      <c r="E31" s="38">
        <v>52.3</v>
      </c>
      <c r="F31" s="38">
        <v>96</v>
      </c>
      <c r="G31" s="38">
        <v>94.32</v>
      </c>
      <c r="H31" s="38">
        <v>376</v>
      </c>
      <c r="I31" s="38">
        <v>372.07</v>
      </c>
      <c r="J31" s="38">
        <v>126</v>
      </c>
      <c r="K31" s="38">
        <v>123.62</v>
      </c>
      <c r="L31" s="38">
        <v>11</v>
      </c>
      <c r="M31" s="38">
        <v>10.6</v>
      </c>
      <c r="N31" s="38">
        <v>20</v>
      </c>
      <c r="O31" s="38">
        <v>20</v>
      </c>
      <c r="P31" s="70">
        <f t="shared" si="0"/>
        <v>684</v>
      </c>
      <c r="Q31" s="70">
        <f t="shared" si="0"/>
        <v>672.91000000000008</v>
      </c>
      <c r="R31" s="38">
        <v>4</v>
      </c>
      <c r="S31" s="38">
        <v>4</v>
      </c>
      <c r="T31" s="38">
        <v>0</v>
      </c>
      <c r="U31" s="38">
        <v>0</v>
      </c>
      <c r="V31" s="38">
        <v>458</v>
      </c>
      <c r="W31" s="38">
        <v>458</v>
      </c>
      <c r="X31" s="38">
        <v>0</v>
      </c>
      <c r="Y31" s="38">
        <v>0</v>
      </c>
      <c r="Z31" s="71">
        <f t="shared" si="1"/>
        <v>462</v>
      </c>
      <c r="AA31" s="71">
        <f t="shared" si="2"/>
        <v>462</v>
      </c>
      <c r="AB31" s="72">
        <f t="shared" si="3"/>
        <v>1146</v>
      </c>
      <c r="AC31" s="72">
        <f t="shared" si="3"/>
        <v>1134.9100000000001</v>
      </c>
      <c r="AD31" s="41">
        <v>2319948</v>
      </c>
      <c r="AE31" s="42">
        <v>0</v>
      </c>
      <c r="AF31" s="42">
        <v>113208</v>
      </c>
      <c r="AG31" s="42">
        <v>62527</v>
      </c>
      <c r="AH31" s="42">
        <v>334493</v>
      </c>
      <c r="AI31" s="42">
        <v>221141</v>
      </c>
      <c r="AJ31" s="74">
        <f t="shared" si="4"/>
        <v>3051317</v>
      </c>
      <c r="AK31" s="48">
        <v>2166535</v>
      </c>
      <c r="AL31" s="48">
        <v>0</v>
      </c>
      <c r="AM31" s="75">
        <f t="shared" si="5"/>
        <v>2166535</v>
      </c>
      <c r="AN31" s="75">
        <f t="shared" si="6"/>
        <v>5217852</v>
      </c>
      <c r="AO31" s="76" t="s">
        <v>56</v>
      </c>
      <c r="AP31" s="76"/>
    </row>
    <row r="32" spans="1:42" ht="60" x14ac:dyDescent="0.25">
      <c r="A32" s="54" t="s">
        <v>67</v>
      </c>
      <c r="B32" s="54" t="s">
        <v>57</v>
      </c>
      <c r="C32" s="54" t="s">
        <v>35</v>
      </c>
      <c r="D32" s="38">
        <v>30</v>
      </c>
      <c r="E32" s="38">
        <v>26.74</v>
      </c>
      <c r="F32" s="38">
        <v>560</v>
      </c>
      <c r="G32" s="38">
        <v>546.36</v>
      </c>
      <c r="H32" s="38">
        <v>445</v>
      </c>
      <c r="I32" s="38">
        <v>437.05</v>
      </c>
      <c r="J32" s="38">
        <v>169</v>
      </c>
      <c r="K32" s="38">
        <v>166.47</v>
      </c>
      <c r="L32" s="38">
        <v>5</v>
      </c>
      <c r="M32" s="38">
        <v>5</v>
      </c>
      <c r="N32" s="38">
        <v>3</v>
      </c>
      <c r="O32" s="38">
        <v>0.73</v>
      </c>
      <c r="P32" s="70">
        <f t="shared" si="0"/>
        <v>1212</v>
      </c>
      <c r="Q32" s="70">
        <f t="shared" si="0"/>
        <v>1182.3500000000001</v>
      </c>
      <c r="R32" s="38">
        <v>47</v>
      </c>
      <c r="S32" s="38">
        <v>47</v>
      </c>
      <c r="T32" s="38">
        <v>4</v>
      </c>
      <c r="U32" s="38">
        <v>4</v>
      </c>
      <c r="V32" s="38">
        <v>65</v>
      </c>
      <c r="W32" s="38">
        <v>65</v>
      </c>
      <c r="X32" s="38"/>
      <c r="Y32" s="38"/>
      <c r="Z32" s="71">
        <f t="shared" si="1"/>
        <v>116</v>
      </c>
      <c r="AA32" s="71">
        <f t="shared" si="2"/>
        <v>116</v>
      </c>
      <c r="AB32" s="72">
        <f t="shared" si="3"/>
        <v>1328</v>
      </c>
      <c r="AC32" s="72">
        <f t="shared" si="3"/>
        <v>1298.3500000000001</v>
      </c>
      <c r="AD32" s="41">
        <v>3260921</v>
      </c>
      <c r="AE32" s="42">
        <v>80122</v>
      </c>
      <c r="AF32" s="42">
        <v>26060</v>
      </c>
      <c r="AG32" s="42">
        <v>17394</v>
      </c>
      <c r="AH32" s="42">
        <v>663826</v>
      </c>
      <c r="AI32" s="42">
        <v>285291</v>
      </c>
      <c r="AJ32" s="74">
        <f t="shared" si="4"/>
        <v>4333614</v>
      </c>
      <c r="AK32" s="48">
        <v>1030948.08</v>
      </c>
      <c r="AL32" s="48"/>
      <c r="AM32" s="75">
        <f t="shared" si="5"/>
        <v>1030948.08</v>
      </c>
      <c r="AN32" s="75">
        <f t="shared" si="6"/>
        <v>5364562.08</v>
      </c>
      <c r="AO32" s="76"/>
      <c r="AP32" s="76"/>
    </row>
    <row r="33" spans="1:42" ht="60" x14ac:dyDescent="0.25">
      <c r="A33" s="54" t="s">
        <v>58</v>
      </c>
      <c r="B33" s="54" t="s">
        <v>40</v>
      </c>
      <c r="C33" s="54" t="s">
        <v>35</v>
      </c>
      <c r="D33" s="38"/>
      <c r="E33" s="38"/>
      <c r="F33" s="38"/>
      <c r="G33" s="38"/>
      <c r="H33" s="38"/>
      <c r="I33" s="38"/>
      <c r="J33" s="38"/>
      <c r="K33" s="38"/>
      <c r="L33" s="38">
        <v>1</v>
      </c>
      <c r="M33" s="38">
        <v>1</v>
      </c>
      <c r="N33" s="38">
        <v>2056</v>
      </c>
      <c r="O33" s="38">
        <v>1979.6</v>
      </c>
      <c r="P33" s="70">
        <f t="shared" si="0"/>
        <v>2057</v>
      </c>
      <c r="Q33" s="70">
        <f t="shared" si="0"/>
        <v>1980.6</v>
      </c>
      <c r="R33" s="38">
        <v>62</v>
      </c>
      <c r="S33" s="38">
        <v>62</v>
      </c>
      <c r="T33" s="38"/>
      <c r="U33" s="38"/>
      <c r="V33" s="38"/>
      <c r="W33" s="38"/>
      <c r="X33" s="38"/>
      <c r="Y33" s="38"/>
      <c r="Z33" s="71">
        <f t="shared" si="1"/>
        <v>62</v>
      </c>
      <c r="AA33" s="71">
        <f t="shared" si="2"/>
        <v>62</v>
      </c>
      <c r="AB33" s="72">
        <f t="shared" si="3"/>
        <v>2119</v>
      </c>
      <c r="AC33" s="72">
        <f t="shared" si="3"/>
        <v>2042.6</v>
      </c>
      <c r="AD33" s="41">
        <v>5896722</v>
      </c>
      <c r="AE33" s="42">
        <v>353871</v>
      </c>
      <c r="AF33" s="42">
        <v>162319</v>
      </c>
      <c r="AG33" s="42">
        <v>0</v>
      </c>
      <c r="AH33" s="42">
        <v>1200027</v>
      </c>
      <c r="AI33" s="42">
        <v>522830</v>
      </c>
      <c r="AJ33" s="74">
        <f t="shared" si="4"/>
        <v>8135769</v>
      </c>
      <c r="AK33" s="48">
        <v>311563</v>
      </c>
      <c r="AL33" s="48">
        <v>0</v>
      </c>
      <c r="AM33" s="75">
        <f t="shared" si="5"/>
        <v>311563</v>
      </c>
      <c r="AN33" s="75">
        <f t="shared" si="6"/>
        <v>8447332</v>
      </c>
      <c r="AO33" s="76"/>
      <c r="AP33" s="76"/>
    </row>
    <row r="34" spans="1:42" x14ac:dyDescent="0.25">
      <c r="A34" s="54"/>
      <c r="B34" s="54"/>
      <c r="C34" s="54"/>
      <c r="D34" s="38"/>
      <c r="E34" s="38"/>
      <c r="F34" s="38"/>
      <c r="G34" s="38"/>
      <c r="H34" s="38"/>
      <c r="I34" s="38"/>
      <c r="J34" s="38"/>
      <c r="K34" s="38"/>
      <c r="L34" s="38"/>
      <c r="M34" s="38"/>
      <c r="N34" s="38"/>
      <c r="O34" s="38"/>
      <c r="P34" s="70">
        <f t="shared" si="0"/>
        <v>0</v>
      </c>
      <c r="Q34" s="70">
        <f t="shared" si="0"/>
        <v>0</v>
      </c>
      <c r="R34" s="38"/>
      <c r="S34" s="38"/>
      <c r="T34" s="38"/>
      <c r="U34" s="38"/>
      <c r="V34" s="38"/>
      <c r="W34" s="38"/>
      <c r="X34" s="38"/>
      <c r="Y34" s="38"/>
      <c r="Z34" s="71">
        <f t="shared" si="1"/>
        <v>0</v>
      </c>
      <c r="AA34" s="71">
        <f t="shared" si="2"/>
        <v>0</v>
      </c>
      <c r="AB34" s="72">
        <f t="shared" si="3"/>
        <v>0</v>
      </c>
      <c r="AC34" s="72">
        <f t="shared" si="3"/>
        <v>0</v>
      </c>
      <c r="AD34" s="41"/>
      <c r="AE34" s="42"/>
      <c r="AF34" s="42"/>
      <c r="AG34" s="42"/>
      <c r="AH34" s="42"/>
      <c r="AI34" s="42"/>
      <c r="AJ34" s="74">
        <f t="shared" si="4"/>
        <v>0</v>
      </c>
      <c r="AK34" s="48"/>
      <c r="AL34" s="48"/>
      <c r="AM34" s="75">
        <f t="shared" si="5"/>
        <v>0</v>
      </c>
      <c r="AN34" s="75">
        <f t="shared" si="6"/>
        <v>0</v>
      </c>
      <c r="AO34" s="76"/>
      <c r="AP34" s="76"/>
    </row>
    <row r="35" spans="1:42" x14ac:dyDescent="0.25">
      <c r="A35" s="54"/>
      <c r="B35" s="54"/>
      <c r="C35" s="54"/>
      <c r="D35" s="38"/>
      <c r="E35" s="38"/>
      <c r="F35" s="38"/>
      <c r="G35" s="38"/>
      <c r="H35" s="38"/>
      <c r="I35" s="38"/>
      <c r="J35" s="38"/>
      <c r="K35" s="38"/>
      <c r="L35" s="38"/>
      <c r="M35" s="38"/>
      <c r="N35" s="38"/>
      <c r="O35" s="38"/>
      <c r="P35" s="70">
        <f t="shared" si="0"/>
        <v>0</v>
      </c>
      <c r="Q35" s="70">
        <f t="shared" si="0"/>
        <v>0</v>
      </c>
      <c r="R35" s="38"/>
      <c r="S35" s="38"/>
      <c r="T35" s="38"/>
      <c r="U35" s="38"/>
      <c r="V35" s="38"/>
      <c r="W35" s="38"/>
      <c r="X35" s="38"/>
      <c r="Y35" s="38"/>
      <c r="Z35" s="71">
        <f t="shared" si="1"/>
        <v>0</v>
      </c>
      <c r="AA35" s="71">
        <f t="shared" si="2"/>
        <v>0</v>
      </c>
      <c r="AB35" s="72">
        <f t="shared" si="3"/>
        <v>0</v>
      </c>
      <c r="AC35" s="72">
        <f t="shared" si="3"/>
        <v>0</v>
      </c>
      <c r="AD35" s="41"/>
      <c r="AE35" s="42"/>
      <c r="AF35" s="42"/>
      <c r="AG35" s="42"/>
      <c r="AH35" s="42"/>
      <c r="AI35" s="42"/>
      <c r="AJ35" s="74">
        <f t="shared" si="4"/>
        <v>0</v>
      </c>
      <c r="AK35" s="48"/>
      <c r="AL35" s="48"/>
      <c r="AM35" s="75">
        <f t="shared" si="5"/>
        <v>0</v>
      </c>
      <c r="AN35" s="75">
        <f t="shared" si="6"/>
        <v>0</v>
      </c>
      <c r="AO35" s="76"/>
      <c r="AP35" s="76"/>
    </row>
    <row r="36" spans="1:42" x14ac:dyDescent="0.25">
      <c r="A36" s="54"/>
      <c r="B36" s="54"/>
      <c r="C36" s="54"/>
      <c r="D36" s="38"/>
      <c r="E36" s="38"/>
      <c r="F36" s="38"/>
      <c r="G36" s="38"/>
      <c r="H36" s="38"/>
      <c r="I36" s="38"/>
      <c r="J36" s="38"/>
      <c r="K36" s="38"/>
      <c r="L36" s="38"/>
      <c r="M36" s="38"/>
      <c r="N36" s="38"/>
      <c r="O36" s="38"/>
      <c r="P36" s="70">
        <f t="shared" si="0"/>
        <v>0</v>
      </c>
      <c r="Q36" s="70">
        <f t="shared" si="0"/>
        <v>0</v>
      </c>
      <c r="R36" s="38"/>
      <c r="S36" s="38"/>
      <c r="T36" s="38"/>
      <c r="U36" s="38"/>
      <c r="V36" s="38"/>
      <c r="W36" s="38"/>
      <c r="X36" s="38"/>
      <c r="Y36" s="38"/>
      <c r="Z36" s="71">
        <f t="shared" si="1"/>
        <v>0</v>
      </c>
      <c r="AA36" s="71">
        <f t="shared" si="2"/>
        <v>0</v>
      </c>
      <c r="AB36" s="72">
        <f t="shared" si="3"/>
        <v>0</v>
      </c>
      <c r="AC36" s="72">
        <f t="shared" si="3"/>
        <v>0</v>
      </c>
      <c r="AD36" s="41"/>
      <c r="AE36" s="42"/>
      <c r="AF36" s="42"/>
      <c r="AG36" s="42"/>
      <c r="AH36" s="42"/>
      <c r="AI36" s="42"/>
      <c r="AJ36" s="74">
        <f t="shared" si="4"/>
        <v>0</v>
      </c>
      <c r="AK36" s="48"/>
      <c r="AL36" s="48"/>
      <c r="AM36" s="75">
        <f t="shared" si="5"/>
        <v>0</v>
      </c>
      <c r="AN36" s="75">
        <f t="shared" si="6"/>
        <v>0</v>
      </c>
      <c r="AO36" s="76"/>
      <c r="AP36" s="76"/>
    </row>
    <row r="37" spans="1:42" x14ac:dyDescent="0.25">
      <c r="A37" s="54"/>
      <c r="B37" s="54"/>
      <c r="C37" s="54"/>
      <c r="D37" s="38"/>
      <c r="E37" s="38"/>
      <c r="F37" s="38"/>
      <c r="G37" s="38"/>
      <c r="H37" s="38"/>
      <c r="I37" s="38"/>
      <c r="J37" s="38"/>
      <c r="K37" s="38"/>
      <c r="L37" s="38"/>
      <c r="M37" s="38"/>
      <c r="N37" s="38"/>
      <c r="O37" s="38"/>
      <c r="P37" s="70">
        <f t="shared" si="0"/>
        <v>0</v>
      </c>
      <c r="Q37" s="70">
        <f t="shared" si="0"/>
        <v>0</v>
      </c>
      <c r="R37" s="38"/>
      <c r="S37" s="38"/>
      <c r="T37" s="38"/>
      <c r="U37" s="38"/>
      <c r="V37" s="38"/>
      <c r="W37" s="38"/>
      <c r="X37" s="38"/>
      <c r="Y37" s="38"/>
      <c r="Z37" s="71">
        <f t="shared" si="1"/>
        <v>0</v>
      </c>
      <c r="AA37" s="71">
        <f t="shared" si="2"/>
        <v>0</v>
      </c>
      <c r="AB37" s="72">
        <f t="shared" si="3"/>
        <v>0</v>
      </c>
      <c r="AC37" s="72">
        <f t="shared" si="3"/>
        <v>0</v>
      </c>
      <c r="AD37" s="41"/>
      <c r="AE37" s="42"/>
      <c r="AF37" s="42"/>
      <c r="AG37" s="42"/>
      <c r="AH37" s="42"/>
      <c r="AI37" s="42"/>
      <c r="AJ37" s="74">
        <f t="shared" si="4"/>
        <v>0</v>
      </c>
      <c r="AK37" s="48"/>
      <c r="AL37" s="48"/>
      <c r="AM37" s="75">
        <f t="shared" si="5"/>
        <v>0</v>
      </c>
      <c r="AN37" s="75">
        <f t="shared" si="6"/>
        <v>0</v>
      </c>
      <c r="AO37" s="76"/>
      <c r="AP37" s="76"/>
    </row>
    <row r="38" spans="1:42" x14ac:dyDescent="0.25">
      <c r="A38" s="54"/>
      <c r="B38" s="54"/>
      <c r="C38" s="54"/>
      <c r="D38" s="38"/>
      <c r="E38" s="38"/>
      <c r="F38" s="38"/>
      <c r="G38" s="38"/>
      <c r="H38" s="38"/>
      <c r="I38" s="38"/>
      <c r="J38" s="38"/>
      <c r="K38" s="38"/>
      <c r="L38" s="38"/>
      <c r="M38" s="38"/>
      <c r="N38" s="38"/>
      <c r="O38" s="38"/>
      <c r="P38" s="70">
        <f t="shared" si="0"/>
        <v>0</v>
      </c>
      <c r="Q38" s="70">
        <f t="shared" si="0"/>
        <v>0</v>
      </c>
      <c r="R38" s="38"/>
      <c r="S38" s="38"/>
      <c r="T38" s="38"/>
      <c r="U38" s="38"/>
      <c r="V38" s="38"/>
      <c r="W38" s="38"/>
      <c r="X38" s="38"/>
      <c r="Y38" s="38"/>
      <c r="Z38" s="71">
        <f t="shared" si="1"/>
        <v>0</v>
      </c>
      <c r="AA38" s="71">
        <f t="shared" si="2"/>
        <v>0</v>
      </c>
      <c r="AB38" s="72">
        <f t="shared" si="3"/>
        <v>0</v>
      </c>
      <c r="AC38" s="72">
        <f t="shared" si="3"/>
        <v>0</v>
      </c>
      <c r="AD38" s="41"/>
      <c r="AE38" s="42"/>
      <c r="AF38" s="42"/>
      <c r="AG38" s="42"/>
      <c r="AH38" s="42"/>
      <c r="AI38" s="42"/>
      <c r="AJ38" s="74">
        <f t="shared" si="4"/>
        <v>0</v>
      </c>
      <c r="AK38" s="48"/>
      <c r="AL38" s="48"/>
      <c r="AM38" s="75">
        <f t="shared" si="5"/>
        <v>0</v>
      </c>
      <c r="AN38" s="75">
        <f t="shared" si="6"/>
        <v>0</v>
      </c>
      <c r="AO38" s="76"/>
      <c r="AP38" s="76"/>
    </row>
    <row r="39" spans="1:42" x14ac:dyDescent="0.25">
      <c r="A39" s="54"/>
      <c r="B39" s="54"/>
      <c r="C39" s="54"/>
      <c r="D39" s="38"/>
      <c r="E39" s="38"/>
      <c r="F39" s="38"/>
      <c r="G39" s="38"/>
      <c r="H39" s="38"/>
      <c r="I39" s="38"/>
      <c r="J39" s="38"/>
      <c r="K39" s="38"/>
      <c r="L39" s="38"/>
      <c r="M39" s="38"/>
      <c r="N39" s="38"/>
      <c r="O39" s="38"/>
      <c r="P39" s="70">
        <f t="shared" si="0"/>
        <v>0</v>
      </c>
      <c r="Q39" s="70">
        <f t="shared" si="0"/>
        <v>0</v>
      </c>
      <c r="R39" s="38"/>
      <c r="S39" s="38"/>
      <c r="T39" s="38"/>
      <c r="U39" s="38"/>
      <c r="V39" s="38"/>
      <c r="W39" s="38"/>
      <c r="X39" s="38"/>
      <c r="Y39" s="38"/>
      <c r="Z39" s="71">
        <f t="shared" si="1"/>
        <v>0</v>
      </c>
      <c r="AA39" s="71">
        <f t="shared" si="2"/>
        <v>0</v>
      </c>
      <c r="AB39" s="72">
        <f t="shared" si="3"/>
        <v>0</v>
      </c>
      <c r="AC39" s="72">
        <f t="shared" si="3"/>
        <v>0</v>
      </c>
      <c r="AD39" s="41"/>
      <c r="AE39" s="42"/>
      <c r="AF39" s="42"/>
      <c r="AG39" s="42"/>
      <c r="AH39" s="42"/>
      <c r="AI39" s="42"/>
      <c r="AJ39" s="74">
        <f t="shared" si="4"/>
        <v>0</v>
      </c>
      <c r="AK39" s="48"/>
      <c r="AL39" s="48"/>
      <c r="AM39" s="75">
        <f t="shared" si="5"/>
        <v>0</v>
      </c>
      <c r="AN39" s="75">
        <f t="shared" si="6"/>
        <v>0</v>
      </c>
      <c r="AO39" s="76"/>
      <c r="AP39" s="76"/>
    </row>
    <row r="40" spans="1:42" x14ac:dyDescent="0.25">
      <c r="A40" s="54"/>
      <c r="B40" s="54"/>
      <c r="C40" s="54"/>
      <c r="D40" s="38"/>
      <c r="E40" s="38"/>
      <c r="F40" s="38"/>
      <c r="G40" s="38"/>
      <c r="H40" s="38"/>
      <c r="I40" s="38"/>
      <c r="J40" s="38"/>
      <c r="K40" s="38"/>
      <c r="L40" s="38"/>
      <c r="M40" s="38"/>
      <c r="N40" s="38"/>
      <c r="O40" s="38"/>
      <c r="P40" s="70">
        <f t="shared" si="0"/>
        <v>0</v>
      </c>
      <c r="Q40" s="70">
        <f t="shared" si="0"/>
        <v>0</v>
      </c>
      <c r="R40" s="38"/>
      <c r="S40" s="38"/>
      <c r="T40" s="38"/>
      <c r="U40" s="38"/>
      <c r="V40" s="38"/>
      <c r="W40" s="38"/>
      <c r="X40" s="38"/>
      <c r="Y40" s="38"/>
      <c r="Z40" s="71">
        <f t="shared" si="1"/>
        <v>0</v>
      </c>
      <c r="AA40" s="71">
        <f t="shared" si="2"/>
        <v>0</v>
      </c>
      <c r="AB40" s="72">
        <f t="shared" si="3"/>
        <v>0</v>
      </c>
      <c r="AC40" s="72">
        <f t="shared" si="3"/>
        <v>0</v>
      </c>
      <c r="AD40" s="41"/>
      <c r="AE40" s="42"/>
      <c r="AF40" s="42"/>
      <c r="AG40" s="42"/>
      <c r="AH40" s="42"/>
      <c r="AI40" s="42"/>
      <c r="AJ40" s="74">
        <f t="shared" si="4"/>
        <v>0</v>
      </c>
      <c r="AK40" s="48"/>
      <c r="AL40" s="48"/>
      <c r="AM40" s="75">
        <f t="shared" si="5"/>
        <v>0</v>
      </c>
      <c r="AN40" s="75">
        <f t="shared" si="6"/>
        <v>0</v>
      </c>
      <c r="AO40" s="76"/>
      <c r="AP40" s="76"/>
    </row>
    <row r="41" spans="1:42" x14ac:dyDescent="0.25">
      <c r="A41" s="54"/>
      <c r="B41" s="54"/>
      <c r="C41" s="54"/>
      <c r="D41" s="38"/>
      <c r="E41" s="38"/>
      <c r="F41" s="38"/>
      <c r="G41" s="38"/>
      <c r="H41" s="38"/>
      <c r="I41" s="38"/>
      <c r="J41" s="38"/>
      <c r="K41" s="38"/>
      <c r="L41" s="38"/>
      <c r="M41" s="38"/>
      <c r="N41" s="38"/>
      <c r="O41" s="38"/>
      <c r="P41" s="70">
        <f t="shared" si="0"/>
        <v>0</v>
      </c>
      <c r="Q41" s="70">
        <f t="shared" si="0"/>
        <v>0</v>
      </c>
      <c r="R41" s="38"/>
      <c r="S41" s="38"/>
      <c r="T41" s="38"/>
      <c r="U41" s="38"/>
      <c r="V41" s="38"/>
      <c r="W41" s="38"/>
      <c r="X41" s="38"/>
      <c r="Y41" s="38"/>
      <c r="Z41" s="71">
        <f t="shared" si="1"/>
        <v>0</v>
      </c>
      <c r="AA41" s="71">
        <f t="shared" si="2"/>
        <v>0</v>
      </c>
      <c r="AB41" s="72">
        <f t="shared" si="3"/>
        <v>0</v>
      </c>
      <c r="AC41" s="72">
        <f t="shared" si="3"/>
        <v>0</v>
      </c>
      <c r="AD41" s="41"/>
      <c r="AE41" s="42"/>
      <c r="AF41" s="42"/>
      <c r="AG41" s="42"/>
      <c r="AH41" s="42"/>
      <c r="AI41" s="42"/>
      <c r="AJ41" s="74">
        <f t="shared" si="4"/>
        <v>0</v>
      </c>
      <c r="AK41" s="48"/>
      <c r="AL41" s="48"/>
      <c r="AM41" s="75">
        <f t="shared" si="5"/>
        <v>0</v>
      </c>
      <c r="AN41" s="75">
        <f t="shared" si="6"/>
        <v>0</v>
      </c>
      <c r="AO41" s="76"/>
      <c r="AP41" s="76"/>
    </row>
    <row r="42" spans="1:42" x14ac:dyDescent="0.25">
      <c r="A42" s="54"/>
      <c r="B42" s="54"/>
      <c r="C42" s="54"/>
      <c r="D42" s="38"/>
      <c r="E42" s="38"/>
      <c r="F42" s="38"/>
      <c r="G42" s="38"/>
      <c r="H42" s="38"/>
      <c r="I42" s="38"/>
      <c r="J42" s="38"/>
      <c r="K42" s="38"/>
      <c r="L42" s="38"/>
      <c r="M42" s="38"/>
      <c r="N42" s="38"/>
      <c r="O42" s="38"/>
      <c r="P42" s="70">
        <f t="shared" si="0"/>
        <v>0</v>
      </c>
      <c r="Q42" s="70">
        <f t="shared" si="0"/>
        <v>0</v>
      </c>
      <c r="R42" s="38"/>
      <c r="S42" s="38"/>
      <c r="T42" s="38"/>
      <c r="U42" s="38"/>
      <c r="V42" s="38"/>
      <c r="W42" s="38"/>
      <c r="X42" s="38"/>
      <c r="Y42" s="38"/>
      <c r="Z42" s="71">
        <f t="shared" si="1"/>
        <v>0</v>
      </c>
      <c r="AA42" s="71">
        <f t="shared" si="2"/>
        <v>0</v>
      </c>
      <c r="AB42" s="72">
        <f t="shared" si="3"/>
        <v>0</v>
      </c>
      <c r="AC42" s="72">
        <f t="shared" si="3"/>
        <v>0</v>
      </c>
      <c r="AD42" s="41"/>
      <c r="AE42" s="42"/>
      <c r="AF42" s="42"/>
      <c r="AG42" s="42"/>
      <c r="AH42" s="42"/>
      <c r="AI42" s="42"/>
      <c r="AJ42" s="74">
        <f t="shared" si="4"/>
        <v>0</v>
      </c>
      <c r="AK42" s="48"/>
      <c r="AL42" s="48"/>
      <c r="AM42" s="75">
        <f t="shared" si="5"/>
        <v>0</v>
      </c>
      <c r="AN42" s="75">
        <f t="shared" si="6"/>
        <v>0</v>
      </c>
      <c r="AO42" s="76"/>
      <c r="AP42" s="76"/>
    </row>
    <row r="43" spans="1:42" x14ac:dyDescent="0.25">
      <c r="A43" s="54"/>
      <c r="B43" s="54"/>
      <c r="C43" s="54"/>
      <c r="D43" s="38"/>
      <c r="E43" s="38"/>
      <c r="F43" s="38"/>
      <c r="G43" s="38"/>
      <c r="H43" s="38"/>
      <c r="I43" s="38"/>
      <c r="J43" s="38"/>
      <c r="K43" s="38"/>
      <c r="L43" s="38"/>
      <c r="M43" s="38"/>
      <c r="N43" s="38"/>
      <c r="O43" s="38"/>
      <c r="P43" s="70">
        <f t="shared" si="0"/>
        <v>0</v>
      </c>
      <c r="Q43" s="70">
        <f t="shared" si="0"/>
        <v>0</v>
      </c>
      <c r="R43" s="38"/>
      <c r="S43" s="38"/>
      <c r="T43" s="38"/>
      <c r="U43" s="38"/>
      <c r="V43" s="38"/>
      <c r="W43" s="38"/>
      <c r="X43" s="38"/>
      <c r="Y43" s="38"/>
      <c r="Z43" s="71">
        <f t="shared" si="1"/>
        <v>0</v>
      </c>
      <c r="AA43" s="71">
        <f t="shared" si="2"/>
        <v>0</v>
      </c>
      <c r="AB43" s="72">
        <f t="shared" si="3"/>
        <v>0</v>
      </c>
      <c r="AC43" s="72">
        <f t="shared" si="3"/>
        <v>0</v>
      </c>
      <c r="AD43" s="41"/>
      <c r="AE43" s="42"/>
      <c r="AF43" s="42"/>
      <c r="AG43" s="42"/>
      <c r="AH43" s="42"/>
      <c r="AI43" s="42"/>
      <c r="AJ43" s="74">
        <f t="shared" si="4"/>
        <v>0</v>
      </c>
      <c r="AK43" s="48"/>
      <c r="AL43" s="48"/>
      <c r="AM43" s="75">
        <f t="shared" si="5"/>
        <v>0</v>
      </c>
      <c r="AN43" s="75">
        <f t="shared" si="6"/>
        <v>0</v>
      </c>
      <c r="AO43" s="76"/>
      <c r="AP43" s="76"/>
    </row>
    <row r="44" spans="1:42" x14ac:dyDescent="0.25">
      <c r="A44" s="54"/>
      <c r="B44" s="54"/>
      <c r="C44" s="54"/>
      <c r="D44" s="38"/>
      <c r="E44" s="38"/>
      <c r="F44" s="38"/>
      <c r="G44" s="38"/>
      <c r="H44" s="38"/>
      <c r="I44" s="38"/>
      <c r="J44" s="38"/>
      <c r="K44" s="38"/>
      <c r="L44" s="38"/>
      <c r="M44" s="38"/>
      <c r="N44" s="38"/>
      <c r="O44" s="38"/>
      <c r="P44" s="70">
        <f t="shared" si="0"/>
        <v>0</v>
      </c>
      <c r="Q44" s="70">
        <f t="shared" si="0"/>
        <v>0</v>
      </c>
      <c r="R44" s="38"/>
      <c r="S44" s="38"/>
      <c r="T44" s="38"/>
      <c r="U44" s="38"/>
      <c r="V44" s="38"/>
      <c r="W44" s="38"/>
      <c r="X44" s="38"/>
      <c r="Y44" s="38"/>
      <c r="Z44" s="71">
        <f t="shared" si="1"/>
        <v>0</v>
      </c>
      <c r="AA44" s="71">
        <f t="shared" si="2"/>
        <v>0</v>
      </c>
      <c r="AB44" s="72">
        <f t="shared" si="3"/>
        <v>0</v>
      </c>
      <c r="AC44" s="72">
        <f t="shared" si="3"/>
        <v>0</v>
      </c>
      <c r="AD44" s="41"/>
      <c r="AE44" s="42"/>
      <c r="AF44" s="42"/>
      <c r="AG44" s="42"/>
      <c r="AH44" s="42"/>
      <c r="AI44" s="42"/>
      <c r="AJ44" s="74">
        <f t="shared" si="4"/>
        <v>0</v>
      </c>
      <c r="AK44" s="48"/>
      <c r="AL44" s="48"/>
      <c r="AM44" s="75">
        <f t="shared" si="5"/>
        <v>0</v>
      </c>
      <c r="AN44" s="75">
        <f t="shared" si="6"/>
        <v>0</v>
      </c>
      <c r="AO44" s="76"/>
      <c r="AP44" s="76"/>
    </row>
    <row r="45" spans="1:42" x14ac:dyDescent="0.25">
      <c r="A45" s="54"/>
      <c r="B45" s="54"/>
      <c r="C45" s="54"/>
      <c r="D45" s="38"/>
      <c r="E45" s="38"/>
      <c r="F45" s="38"/>
      <c r="G45" s="38"/>
      <c r="H45" s="38"/>
      <c r="I45" s="38"/>
      <c r="J45" s="38"/>
      <c r="K45" s="38"/>
      <c r="L45" s="38"/>
      <c r="M45" s="38"/>
      <c r="N45" s="38"/>
      <c r="O45" s="38"/>
      <c r="P45" s="70">
        <f t="shared" si="0"/>
        <v>0</v>
      </c>
      <c r="Q45" s="70">
        <f t="shared" si="0"/>
        <v>0</v>
      </c>
      <c r="R45" s="38"/>
      <c r="S45" s="38"/>
      <c r="T45" s="38"/>
      <c r="U45" s="38"/>
      <c r="V45" s="38"/>
      <c r="W45" s="38"/>
      <c r="X45" s="38"/>
      <c r="Y45" s="38"/>
      <c r="Z45" s="71">
        <f t="shared" si="1"/>
        <v>0</v>
      </c>
      <c r="AA45" s="71">
        <f t="shared" si="2"/>
        <v>0</v>
      </c>
      <c r="AB45" s="72">
        <f t="shared" si="3"/>
        <v>0</v>
      </c>
      <c r="AC45" s="72">
        <f t="shared" si="3"/>
        <v>0</v>
      </c>
      <c r="AD45" s="41"/>
      <c r="AE45" s="42"/>
      <c r="AF45" s="42"/>
      <c r="AG45" s="42"/>
      <c r="AH45" s="42"/>
      <c r="AI45" s="42"/>
      <c r="AJ45" s="74">
        <f t="shared" si="4"/>
        <v>0</v>
      </c>
      <c r="AK45" s="48"/>
      <c r="AL45" s="48"/>
      <c r="AM45" s="75">
        <f t="shared" si="5"/>
        <v>0</v>
      </c>
      <c r="AN45" s="75">
        <f t="shared" si="6"/>
        <v>0</v>
      </c>
      <c r="AO45" s="76"/>
      <c r="AP45" s="76"/>
    </row>
    <row r="46" spans="1:42" x14ac:dyDescent="0.25">
      <c r="A46" s="54"/>
      <c r="B46" s="54"/>
      <c r="C46" s="54"/>
      <c r="D46" s="38"/>
      <c r="E46" s="38"/>
      <c r="F46" s="38"/>
      <c r="G46" s="38"/>
      <c r="H46" s="38"/>
      <c r="I46" s="38"/>
      <c r="J46" s="38"/>
      <c r="K46" s="38"/>
      <c r="L46" s="38"/>
      <c r="M46" s="38"/>
      <c r="N46" s="38"/>
      <c r="O46" s="38"/>
      <c r="P46" s="70">
        <f t="shared" si="0"/>
        <v>0</v>
      </c>
      <c r="Q46" s="70">
        <f t="shared" si="0"/>
        <v>0</v>
      </c>
      <c r="R46" s="38"/>
      <c r="S46" s="38"/>
      <c r="T46" s="38"/>
      <c r="U46" s="38"/>
      <c r="V46" s="38"/>
      <c r="W46" s="38"/>
      <c r="X46" s="38"/>
      <c r="Y46" s="38"/>
      <c r="Z46" s="71">
        <f t="shared" si="1"/>
        <v>0</v>
      </c>
      <c r="AA46" s="71">
        <f t="shared" si="2"/>
        <v>0</v>
      </c>
      <c r="AB46" s="72">
        <f t="shared" si="3"/>
        <v>0</v>
      </c>
      <c r="AC46" s="72">
        <f t="shared" si="3"/>
        <v>0</v>
      </c>
      <c r="AD46" s="41"/>
      <c r="AE46" s="42"/>
      <c r="AF46" s="42"/>
      <c r="AG46" s="42"/>
      <c r="AH46" s="42"/>
      <c r="AI46" s="42"/>
      <c r="AJ46" s="74">
        <f t="shared" si="4"/>
        <v>0</v>
      </c>
      <c r="AK46" s="48"/>
      <c r="AL46" s="48"/>
      <c r="AM46" s="75">
        <f t="shared" si="5"/>
        <v>0</v>
      </c>
      <c r="AN46" s="75">
        <f>SUM(AM46,AJ46)</f>
        <v>0</v>
      </c>
      <c r="AO46" s="76"/>
      <c r="AP46" s="76"/>
    </row>
    <row r="47" spans="1:42" x14ac:dyDescent="0.25">
      <c r="A47" s="54"/>
      <c r="B47" s="54"/>
      <c r="C47" s="54"/>
      <c r="D47" s="38"/>
      <c r="E47" s="38"/>
      <c r="F47" s="38"/>
      <c r="G47" s="38"/>
      <c r="H47" s="38"/>
      <c r="I47" s="38"/>
      <c r="J47" s="38"/>
      <c r="K47" s="38"/>
      <c r="L47" s="38"/>
      <c r="M47" s="38"/>
      <c r="N47" s="38"/>
      <c r="O47" s="38"/>
      <c r="P47" s="70">
        <f t="shared" si="0"/>
        <v>0</v>
      </c>
      <c r="Q47" s="70">
        <f t="shared" si="0"/>
        <v>0</v>
      </c>
      <c r="R47" s="38"/>
      <c r="S47" s="38"/>
      <c r="T47" s="38"/>
      <c r="U47" s="38"/>
      <c r="V47" s="38"/>
      <c r="W47" s="38"/>
      <c r="X47" s="38"/>
      <c r="Y47" s="38"/>
      <c r="Z47" s="71">
        <f t="shared" si="1"/>
        <v>0</v>
      </c>
      <c r="AA47" s="71">
        <f t="shared" si="2"/>
        <v>0</v>
      </c>
      <c r="AB47" s="72">
        <f t="shared" si="3"/>
        <v>0</v>
      </c>
      <c r="AC47" s="72">
        <f t="shared" si="3"/>
        <v>0</v>
      </c>
      <c r="AD47" s="41"/>
      <c r="AE47" s="42"/>
      <c r="AF47" s="42"/>
      <c r="AG47" s="42"/>
      <c r="AH47" s="42"/>
      <c r="AI47" s="42"/>
      <c r="AJ47" s="74">
        <f t="shared" si="4"/>
        <v>0</v>
      </c>
      <c r="AK47" s="48"/>
      <c r="AL47" s="48"/>
      <c r="AM47" s="75">
        <f t="shared" si="5"/>
        <v>0</v>
      </c>
      <c r="AN47" s="75">
        <f t="shared" ref="AN47:AN52" si="7">SUM(AM47,AJ47)</f>
        <v>0</v>
      </c>
      <c r="AO47" s="76"/>
      <c r="AP47" s="76"/>
    </row>
    <row r="48" spans="1:42" x14ac:dyDescent="0.25">
      <c r="A48" s="54"/>
      <c r="B48" s="54"/>
      <c r="C48" s="54"/>
      <c r="D48" s="38"/>
      <c r="E48" s="38"/>
      <c r="F48" s="38"/>
      <c r="G48" s="38"/>
      <c r="H48" s="38"/>
      <c r="I48" s="38"/>
      <c r="J48" s="38"/>
      <c r="K48" s="38"/>
      <c r="L48" s="38"/>
      <c r="M48" s="38"/>
      <c r="N48" s="38"/>
      <c r="O48" s="38"/>
      <c r="P48" s="70">
        <f t="shared" si="0"/>
        <v>0</v>
      </c>
      <c r="Q48" s="70">
        <f t="shared" si="0"/>
        <v>0</v>
      </c>
      <c r="R48" s="38"/>
      <c r="S48" s="38"/>
      <c r="T48" s="38"/>
      <c r="U48" s="38"/>
      <c r="V48" s="38"/>
      <c r="W48" s="38"/>
      <c r="X48" s="38"/>
      <c r="Y48" s="38"/>
      <c r="Z48" s="71">
        <f t="shared" si="1"/>
        <v>0</v>
      </c>
      <c r="AA48" s="71">
        <f t="shared" si="2"/>
        <v>0</v>
      </c>
      <c r="AB48" s="72">
        <f t="shared" si="3"/>
        <v>0</v>
      </c>
      <c r="AC48" s="72">
        <f t="shared" si="3"/>
        <v>0</v>
      </c>
      <c r="AD48" s="41"/>
      <c r="AE48" s="42"/>
      <c r="AF48" s="42"/>
      <c r="AG48" s="42"/>
      <c r="AH48" s="42"/>
      <c r="AI48" s="42"/>
      <c r="AJ48" s="74">
        <f t="shared" si="4"/>
        <v>0</v>
      </c>
      <c r="AK48" s="48"/>
      <c r="AL48" s="48"/>
      <c r="AM48" s="75">
        <f t="shared" si="5"/>
        <v>0</v>
      </c>
      <c r="AN48" s="75">
        <f t="shared" si="7"/>
        <v>0</v>
      </c>
      <c r="AO48" s="76"/>
      <c r="AP48" s="76"/>
    </row>
    <row r="49" spans="1:42" x14ac:dyDescent="0.25">
      <c r="A49" s="54"/>
      <c r="B49" s="54"/>
      <c r="C49" s="54"/>
      <c r="D49" s="38"/>
      <c r="E49" s="38"/>
      <c r="F49" s="38"/>
      <c r="G49" s="38"/>
      <c r="H49" s="38"/>
      <c r="I49" s="38"/>
      <c r="J49" s="38"/>
      <c r="K49" s="38"/>
      <c r="L49" s="38"/>
      <c r="M49" s="38"/>
      <c r="N49" s="38"/>
      <c r="O49" s="38"/>
      <c r="P49" s="70">
        <f t="shared" si="0"/>
        <v>0</v>
      </c>
      <c r="Q49" s="70">
        <f t="shared" si="0"/>
        <v>0</v>
      </c>
      <c r="R49" s="38"/>
      <c r="S49" s="38"/>
      <c r="T49" s="38"/>
      <c r="U49" s="38"/>
      <c r="V49" s="38"/>
      <c r="W49" s="38"/>
      <c r="X49" s="38"/>
      <c r="Y49" s="38"/>
      <c r="Z49" s="71">
        <f t="shared" si="1"/>
        <v>0</v>
      </c>
      <c r="AA49" s="71">
        <f t="shared" si="2"/>
        <v>0</v>
      </c>
      <c r="AB49" s="72">
        <f t="shared" si="3"/>
        <v>0</v>
      </c>
      <c r="AC49" s="72">
        <f t="shared" si="3"/>
        <v>0</v>
      </c>
      <c r="AD49" s="41"/>
      <c r="AE49" s="42"/>
      <c r="AF49" s="42"/>
      <c r="AG49" s="42"/>
      <c r="AH49" s="42"/>
      <c r="AI49" s="42"/>
      <c r="AJ49" s="74">
        <f t="shared" si="4"/>
        <v>0</v>
      </c>
      <c r="AK49" s="48"/>
      <c r="AL49" s="48"/>
      <c r="AM49" s="75">
        <f t="shared" si="5"/>
        <v>0</v>
      </c>
      <c r="AN49" s="75">
        <f t="shared" si="7"/>
        <v>0</v>
      </c>
      <c r="AO49" s="76"/>
      <c r="AP49" s="76"/>
    </row>
    <row r="50" spans="1:42" x14ac:dyDescent="0.25">
      <c r="A50" s="54"/>
      <c r="B50" s="54"/>
      <c r="C50" s="54"/>
      <c r="D50" s="38"/>
      <c r="E50" s="38"/>
      <c r="F50" s="38"/>
      <c r="G50" s="38"/>
      <c r="H50" s="38"/>
      <c r="I50" s="38"/>
      <c r="J50" s="38"/>
      <c r="K50" s="38"/>
      <c r="L50" s="38"/>
      <c r="M50" s="38"/>
      <c r="N50" s="38"/>
      <c r="O50" s="38"/>
      <c r="P50" s="70">
        <f t="shared" si="0"/>
        <v>0</v>
      </c>
      <c r="Q50" s="70">
        <f t="shared" si="0"/>
        <v>0</v>
      </c>
      <c r="R50" s="38"/>
      <c r="S50" s="38"/>
      <c r="T50" s="38"/>
      <c r="U50" s="38"/>
      <c r="V50" s="38"/>
      <c r="W50" s="38"/>
      <c r="X50" s="38"/>
      <c r="Y50" s="38"/>
      <c r="Z50" s="71">
        <f t="shared" si="1"/>
        <v>0</v>
      </c>
      <c r="AA50" s="71">
        <f t="shared" si="2"/>
        <v>0</v>
      </c>
      <c r="AB50" s="72">
        <f t="shared" si="3"/>
        <v>0</v>
      </c>
      <c r="AC50" s="72">
        <f t="shared" si="3"/>
        <v>0</v>
      </c>
      <c r="AD50" s="41"/>
      <c r="AE50" s="42"/>
      <c r="AF50" s="42"/>
      <c r="AG50" s="42"/>
      <c r="AH50" s="42"/>
      <c r="AI50" s="42"/>
      <c r="AJ50" s="74">
        <f t="shared" si="4"/>
        <v>0</v>
      </c>
      <c r="AK50" s="48"/>
      <c r="AL50" s="48"/>
      <c r="AM50" s="75">
        <f t="shared" si="5"/>
        <v>0</v>
      </c>
      <c r="AN50" s="75">
        <f t="shared" si="7"/>
        <v>0</v>
      </c>
      <c r="AO50" s="76"/>
      <c r="AP50" s="76"/>
    </row>
    <row r="51" spans="1:42" x14ac:dyDescent="0.25">
      <c r="A51" s="54"/>
      <c r="B51" s="54"/>
      <c r="C51" s="54"/>
      <c r="D51" s="38"/>
      <c r="E51" s="38"/>
      <c r="F51" s="38"/>
      <c r="G51" s="38"/>
      <c r="H51" s="38"/>
      <c r="I51" s="38"/>
      <c r="J51" s="38"/>
      <c r="K51" s="38"/>
      <c r="L51" s="38"/>
      <c r="M51" s="38"/>
      <c r="N51" s="38"/>
      <c r="O51" s="38"/>
      <c r="P51" s="70">
        <f t="shared" si="0"/>
        <v>0</v>
      </c>
      <c r="Q51" s="70">
        <f t="shared" si="0"/>
        <v>0</v>
      </c>
      <c r="R51" s="38"/>
      <c r="S51" s="38"/>
      <c r="T51" s="38"/>
      <c r="U51" s="38"/>
      <c r="V51" s="38"/>
      <c r="W51" s="38"/>
      <c r="X51" s="38"/>
      <c r="Y51" s="38"/>
      <c r="Z51" s="71">
        <f t="shared" si="1"/>
        <v>0</v>
      </c>
      <c r="AA51" s="71">
        <f t="shared" si="2"/>
        <v>0</v>
      </c>
      <c r="AB51" s="72">
        <f t="shared" si="3"/>
        <v>0</v>
      </c>
      <c r="AC51" s="72">
        <f t="shared" si="3"/>
        <v>0</v>
      </c>
      <c r="AD51" s="41"/>
      <c r="AE51" s="42"/>
      <c r="AF51" s="42"/>
      <c r="AG51" s="42"/>
      <c r="AH51" s="42"/>
      <c r="AI51" s="42"/>
      <c r="AJ51" s="74">
        <f t="shared" si="4"/>
        <v>0</v>
      </c>
      <c r="AK51" s="48"/>
      <c r="AL51" s="48"/>
      <c r="AM51" s="75">
        <f t="shared" si="5"/>
        <v>0</v>
      </c>
      <c r="AN51" s="75">
        <f t="shared" si="7"/>
        <v>0</v>
      </c>
      <c r="AO51" s="76"/>
      <c r="AP51" s="76"/>
    </row>
    <row r="52" spans="1:42" x14ac:dyDescent="0.25">
      <c r="A52" s="54"/>
      <c r="B52" s="54"/>
      <c r="C52" s="54"/>
      <c r="D52" s="38"/>
      <c r="E52" s="38"/>
      <c r="F52" s="38"/>
      <c r="G52" s="38"/>
      <c r="H52" s="38"/>
      <c r="I52" s="38"/>
      <c r="J52" s="38"/>
      <c r="K52" s="38"/>
      <c r="L52" s="38"/>
      <c r="M52" s="38"/>
      <c r="N52" s="38"/>
      <c r="O52" s="38"/>
      <c r="P52" s="70">
        <f t="shared" si="0"/>
        <v>0</v>
      </c>
      <c r="Q52" s="70">
        <f t="shared" si="0"/>
        <v>0</v>
      </c>
      <c r="R52" s="38"/>
      <c r="S52" s="38"/>
      <c r="T52" s="38"/>
      <c r="U52" s="38"/>
      <c r="V52" s="38"/>
      <c r="W52" s="38"/>
      <c r="X52" s="38"/>
      <c r="Y52" s="38"/>
      <c r="Z52" s="71">
        <f t="shared" si="1"/>
        <v>0</v>
      </c>
      <c r="AA52" s="71">
        <f t="shared" si="2"/>
        <v>0</v>
      </c>
      <c r="AB52" s="72">
        <f t="shared" si="3"/>
        <v>0</v>
      </c>
      <c r="AC52" s="72">
        <f t="shared" si="3"/>
        <v>0</v>
      </c>
      <c r="AD52" s="41"/>
      <c r="AE52" s="42"/>
      <c r="AF52" s="42"/>
      <c r="AG52" s="42"/>
      <c r="AH52" s="42"/>
      <c r="AI52" s="42"/>
      <c r="AJ52" s="74">
        <f t="shared" si="4"/>
        <v>0</v>
      </c>
      <c r="AK52" s="48"/>
      <c r="AL52" s="48"/>
      <c r="AM52" s="75">
        <f t="shared" si="5"/>
        <v>0</v>
      </c>
      <c r="AN52" s="75">
        <f t="shared" si="7"/>
        <v>0</v>
      </c>
      <c r="AO52" s="76"/>
      <c r="AP52" s="76"/>
    </row>
    <row r="53" spans="1:42" x14ac:dyDescent="0.25">
      <c r="A53" s="63"/>
      <c r="B53" s="63"/>
      <c r="C53" s="63"/>
      <c r="D53" s="63"/>
      <c r="E53" s="63"/>
      <c r="F53" s="63"/>
      <c r="G53" s="63"/>
      <c r="H53" s="63"/>
      <c r="I53" s="63"/>
      <c r="J53" s="63"/>
      <c r="K53" s="63"/>
      <c r="L53" s="63"/>
      <c r="M53" s="63"/>
      <c r="N53" s="63"/>
      <c r="O53" s="63"/>
    </row>
    <row r="54" spans="1:42" x14ac:dyDescent="0.25">
      <c r="A54" s="63"/>
      <c r="B54" s="63"/>
      <c r="C54" s="63"/>
      <c r="D54" s="63"/>
      <c r="E54" s="63"/>
      <c r="F54" s="63"/>
      <c r="G54" s="63"/>
      <c r="H54" s="63"/>
      <c r="I54" s="63"/>
      <c r="J54" s="63"/>
      <c r="K54" s="63"/>
      <c r="L54" s="63"/>
      <c r="M54" s="63"/>
      <c r="N54" s="63"/>
      <c r="O54" s="63"/>
    </row>
    <row r="55" spans="1:42" x14ac:dyDescent="0.25">
      <c r="A55" s="63"/>
      <c r="B55" s="63"/>
      <c r="C55" s="63"/>
      <c r="D55" s="63"/>
      <c r="E55" s="63"/>
      <c r="F55" s="63"/>
      <c r="G55" s="63"/>
      <c r="H55" s="63"/>
      <c r="I55" s="63"/>
      <c r="J55" s="63"/>
      <c r="K55" s="63"/>
      <c r="L55" s="63"/>
      <c r="M55" s="63"/>
      <c r="N55" s="63"/>
      <c r="O55" s="63"/>
    </row>
    <row r="56" spans="1:42" x14ac:dyDescent="0.25">
      <c r="A56" s="63"/>
      <c r="B56" s="63"/>
      <c r="C56" s="63"/>
      <c r="D56" s="63"/>
      <c r="E56" s="63"/>
      <c r="F56" s="63"/>
      <c r="G56" s="63"/>
      <c r="H56" s="63"/>
      <c r="I56" s="63"/>
      <c r="J56" s="63"/>
      <c r="K56" s="63"/>
      <c r="L56" s="63"/>
      <c r="M56" s="63"/>
      <c r="N56" s="63"/>
      <c r="O56" s="63"/>
    </row>
    <row r="57" spans="1:42" x14ac:dyDescent="0.25">
      <c r="A57" s="63"/>
      <c r="B57" s="63"/>
      <c r="C57" s="63"/>
      <c r="D57" s="63"/>
      <c r="E57" s="63"/>
      <c r="F57" s="63"/>
      <c r="G57" s="63"/>
      <c r="H57" s="63"/>
      <c r="I57" s="63"/>
      <c r="J57" s="63"/>
      <c r="K57" s="63"/>
      <c r="L57" s="63"/>
      <c r="M57" s="63"/>
      <c r="N57" s="63"/>
      <c r="O57" s="63"/>
    </row>
    <row r="58" spans="1:42" x14ac:dyDescent="0.25">
      <c r="A58" s="63"/>
      <c r="B58" s="63"/>
      <c r="C58" s="63"/>
      <c r="D58" s="63"/>
      <c r="E58" s="63"/>
      <c r="F58" s="63"/>
      <c r="G58" s="63"/>
      <c r="H58" s="63"/>
      <c r="I58" s="63"/>
      <c r="J58" s="63"/>
      <c r="K58" s="63"/>
      <c r="L58" s="63"/>
      <c r="M58" s="63"/>
      <c r="N58" s="63"/>
      <c r="O58" s="63"/>
    </row>
    <row r="59" spans="1:42" x14ac:dyDescent="0.25">
      <c r="A59" s="63"/>
      <c r="B59" s="63"/>
      <c r="C59" s="63"/>
      <c r="D59" s="63"/>
      <c r="E59" s="63"/>
      <c r="F59" s="63"/>
      <c r="G59" s="63"/>
      <c r="H59" s="63"/>
      <c r="I59" s="63"/>
      <c r="J59" s="63"/>
      <c r="K59" s="63"/>
      <c r="L59" s="63"/>
      <c r="M59" s="63"/>
      <c r="N59" s="63"/>
      <c r="O59" s="63"/>
    </row>
    <row r="60" spans="1:42" x14ac:dyDescent="0.25">
      <c r="A60" s="63"/>
      <c r="B60" s="63"/>
      <c r="C60" s="63"/>
      <c r="D60" s="63"/>
      <c r="E60" s="63"/>
      <c r="F60" s="63"/>
      <c r="G60" s="63"/>
      <c r="H60" s="63"/>
      <c r="I60" s="63"/>
      <c r="J60" s="63"/>
      <c r="K60" s="63"/>
      <c r="L60" s="63"/>
      <c r="M60" s="63"/>
      <c r="N60" s="63"/>
      <c r="O60" s="63"/>
    </row>
    <row r="61" spans="1:42" x14ac:dyDescent="0.25">
      <c r="A61" s="63"/>
      <c r="B61" s="63"/>
      <c r="C61" s="63"/>
      <c r="D61" s="63"/>
      <c r="E61" s="63"/>
      <c r="F61" s="63"/>
      <c r="G61" s="63"/>
      <c r="H61" s="63"/>
      <c r="I61" s="63"/>
      <c r="J61" s="63"/>
      <c r="K61" s="63"/>
      <c r="L61" s="63"/>
      <c r="M61" s="63"/>
      <c r="N61" s="63"/>
      <c r="O61" s="63"/>
    </row>
    <row r="62" spans="1:42" x14ac:dyDescent="0.25">
      <c r="A62" s="63"/>
      <c r="B62" s="63"/>
      <c r="C62" s="63"/>
      <c r="D62" s="63"/>
      <c r="E62" s="63"/>
      <c r="F62" s="63"/>
      <c r="G62" s="63"/>
      <c r="H62" s="63"/>
      <c r="I62" s="63"/>
      <c r="J62" s="63"/>
      <c r="K62" s="63"/>
      <c r="L62" s="63"/>
      <c r="M62" s="63"/>
      <c r="N62" s="63"/>
      <c r="O62" s="63"/>
    </row>
    <row r="63" spans="1:42" x14ac:dyDescent="0.25">
      <c r="A63" s="63"/>
      <c r="B63" s="63"/>
      <c r="C63" s="63"/>
      <c r="D63" s="63"/>
      <c r="E63" s="63"/>
      <c r="F63" s="63"/>
      <c r="G63" s="63"/>
      <c r="H63" s="63"/>
      <c r="I63" s="63"/>
      <c r="J63" s="63"/>
      <c r="K63" s="63"/>
      <c r="L63" s="63"/>
      <c r="M63" s="63"/>
      <c r="N63" s="63"/>
      <c r="O63" s="63"/>
    </row>
    <row r="64" spans="1:42" x14ac:dyDescent="0.25">
      <c r="A64" s="63"/>
      <c r="B64" s="63"/>
      <c r="C64" s="63"/>
      <c r="D64" s="63"/>
      <c r="E64" s="63"/>
      <c r="F64" s="63"/>
      <c r="G64" s="63"/>
      <c r="H64" s="63"/>
      <c r="I64" s="63"/>
      <c r="J64" s="63"/>
      <c r="K64" s="63"/>
      <c r="L64" s="63"/>
      <c r="M64" s="63"/>
      <c r="N64" s="63"/>
      <c r="O64" s="63"/>
    </row>
    <row r="65" spans="1:15" x14ac:dyDescent="0.25">
      <c r="A65" s="63"/>
      <c r="B65" s="63"/>
      <c r="C65" s="63"/>
      <c r="D65" s="63"/>
      <c r="E65" s="63"/>
      <c r="F65" s="63"/>
      <c r="G65" s="63"/>
      <c r="H65" s="63"/>
      <c r="I65" s="63"/>
      <c r="J65" s="63"/>
      <c r="K65" s="63"/>
      <c r="L65" s="63"/>
      <c r="M65" s="63"/>
      <c r="N65" s="63"/>
      <c r="O65" s="63"/>
    </row>
    <row r="66" spans="1:15" x14ac:dyDescent="0.25">
      <c r="A66" s="63"/>
      <c r="B66" s="63"/>
      <c r="C66" s="63"/>
      <c r="D66" s="63"/>
      <c r="E66" s="63"/>
      <c r="F66" s="63"/>
      <c r="G66" s="63"/>
      <c r="H66" s="63"/>
      <c r="I66" s="63"/>
      <c r="J66" s="63"/>
      <c r="K66" s="63"/>
      <c r="L66" s="63"/>
      <c r="M66" s="63"/>
      <c r="N66" s="63"/>
      <c r="O66" s="63"/>
    </row>
    <row r="67" spans="1:15" x14ac:dyDescent="0.25">
      <c r="A67" s="63"/>
      <c r="B67" s="63"/>
      <c r="C67" s="63"/>
      <c r="D67" s="63"/>
      <c r="E67" s="63"/>
      <c r="F67" s="63"/>
      <c r="G67" s="63"/>
      <c r="H67" s="63"/>
      <c r="I67" s="63"/>
      <c r="J67" s="63"/>
      <c r="K67" s="63"/>
      <c r="L67" s="63"/>
      <c r="M67" s="63"/>
      <c r="N67" s="63"/>
      <c r="O67" s="63"/>
    </row>
    <row r="68" spans="1:15" x14ac:dyDescent="0.25">
      <c r="A68" s="63"/>
      <c r="B68" s="63"/>
      <c r="C68" s="63"/>
      <c r="D68" s="63"/>
      <c r="E68" s="63"/>
      <c r="F68" s="63"/>
      <c r="G68" s="63"/>
      <c r="H68" s="63"/>
      <c r="I68" s="63"/>
      <c r="J68" s="63"/>
      <c r="K68" s="63"/>
      <c r="L68" s="63"/>
      <c r="M68" s="63"/>
      <c r="N68" s="63"/>
      <c r="O68" s="63"/>
    </row>
    <row r="69" spans="1:15" x14ac:dyDescent="0.25">
      <c r="A69" s="63"/>
      <c r="B69" s="63"/>
      <c r="C69" s="63"/>
      <c r="D69" s="63"/>
      <c r="E69" s="63"/>
      <c r="F69" s="63"/>
      <c r="G69" s="63"/>
      <c r="H69" s="63"/>
      <c r="I69" s="63"/>
      <c r="J69" s="63"/>
      <c r="K69" s="63"/>
      <c r="L69" s="63"/>
      <c r="M69" s="63"/>
      <c r="N69" s="63"/>
      <c r="O69" s="63"/>
    </row>
    <row r="70" spans="1:15" x14ac:dyDescent="0.25">
      <c r="A70" s="63"/>
      <c r="B70" s="63"/>
      <c r="C70" s="63"/>
      <c r="D70" s="63"/>
      <c r="E70" s="63"/>
      <c r="F70" s="63"/>
      <c r="G70" s="63"/>
      <c r="H70" s="63"/>
      <c r="I70" s="63"/>
      <c r="J70" s="63"/>
      <c r="K70" s="63"/>
      <c r="L70" s="63"/>
      <c r="M70" s="63"/>
      <c r="N70" s="63"/>
      <c r="O70" s="63"/>
    </row>
    <row r="71" spans="1:15" x14ac:dyDescent="0.25">
      <c r="A71" s="63"/>
      <c r="B71" s="63"/>
      <c r="C71" s="63"/>
      <c r="D71" s="63"/>
      <c r="E71" s="63"/>
      <c r="F71" s="63"/>
      <c r="G71" s="63"/>
      <c r="H71" s="63"/>
      <c r="I71" s="63"/>
      <c r="J71" s="63"/>
      <c r="K71" s="63"/>
      <c r="L71" s="63"/>
      <c r="M71" s="63"/>
      <c r="N71" s="63"/>
      <c r="O71" s="63"/>
    </row>
    <row r="72" spans="1:15" x14ac:dyDescent="0.25">
      <c r="A72" s="63"/>
      <c r="B72" s="63"/>
      <c r="C72" s="63"/>
      <c r="D72" s="63"/>
      <c r="E72" s="63"/>
      <c r="F72" s="63"/>
      <c r="G72" s="63"/>
      <c r="H72" s="63"/>
      <c r="I72" s="63"/>
      <c r="J72" s="63"/>
      <c r="K72" s="63"/>
      <c r="L72" s="63"/>
      <c r="M72" s="63"/>
      <c r="N72" s="63"/>
      <c r="O72" s="63"/>
    </row>
    <row r="73" spans="1:15" x14ac:dyDescent="0.25">
      <c r="A73" s="63"/>
      <c r="B73" s="63"/>
      <c r="C73" s="63"/>
      <c r="D73" s="63"/>
      <c r="E73" s="63"/>
      <c r="F73" s="63"/>
      <c r="G73" s="63"/>
      <c r="H73" s="63"/>
      <c r="I73" s="63"/>
      <c r="J73" s="63"/>
      <c r="K73" s="63"/>
      <c r="L73" s="63"/>
      <c r="M73" s="63"/>
      <c r="N73" s="63"/>
      <c r="O73" s="63"/>
    </row>
    <row r="74" spans="1:15" x14ac:dyDescent="0.25">
      <c r="A74" s="63"/>
      <c r="B74" s="63"/>
      <c r="C74" s="63"/>
      <c r="D74" s="63"/>
      <c r="E74" s="63"/>
      <c r="F74" s="63"/>
      <c r="G74" s="63"/>
      <c r="H74" s="63"/>
      <c r="I74" s="63"/>
      <c r="J74" s="63"/>
      <c r="K74" s="63"/>
      <c r="L74" s="63"/>
      <c r="M74" s="63"/>
      <c r="N74" s="63"/>
      <c r="O74" s="63"/>
    </row>
    <row r="75" spans="1:15" x14ac:dyDescent="0.25">
      <c r="A75" s="63"/>
      <c r="B75" s="63"/>
      <c r="C75" s="63"/>
      <c r="D75" s="63"/>
      <c r="E75" s="63"/>
      <c r="F75" s="63"/>
      <c r="G75" s="63"/>
      <c r="H75" s="63"/>
      <c r="I75" s="63"/>
      <c r="J75" s="63"/>
      <c r="K75" s="63"/>
      <c r="L75" s="63"/>
      <c r="M75" s="63"/>
      <c r="N75" s="63"/>
      <c r="O75" s="63"/>
    </row>
    <row r="76" spans="1:15" x14ac:dyDescent="0.25">
      <c r="A76" s="63"/>
      <c r="B76" s="63"/>
      <c r="C76" s="63"/>
      <c r="D76" s="63"/>
      <c r="E76" s="63"/>
      <c r="F76" s="63"/>
      <c r="G76" s="63"/>
      <c r="H76" s="63"/>
      <c r="I76" s="63"/>
      <c r="J76" s="63"/>
      <c r="K76" s="63"/>
      <c r="L76" s="63"/>
      <c r="M76" s="63"/>
      <c r="N76" s="63"/>
      <c r="O76" s="63"/>
    </row>
    <row r="77" spans="1:15" x14ac:dyDescent="0.25">
      <c r="A77" s="63"/>
      <c r="B77" s="63"/>
      <c r="C77" s="63"/>
      <c r="D77" s="63"/>
      <c r="E77" s="63"/>
      <c r="F77" s="63"/>
      <c r="G77" s="63"/>
      <c r="H77" s="63"/>
      <c r="I77" s="63"/>
      <c r="J77" s="63"/>
      <c r="K77" s="63"/>
      <c r="L77" s="63"/>
      <c r="M77" s="63"/>
      <c r="N77" s="63"/>
      <c r="O77" s="63"/>
    </row>
    <row r="78" spans="1:15" x14ac:dyDescent="0.25">
      <c r="A78" s="63"/>
      <c r="B78" s="63"/>
      <c r="C78" s="63"/>
      <c r="D78" s="63"/>
      <c r="E78" s="63"/>
      <c r="F78" s="63"/>
      <c r="G78" s="63"/>
      <c r="H78" s="63"/>
      <c r="I78" s="63"/>
      <c r="J78" s="63"/>
      <c r="K78" s="63"/>
      <c r="L78" s="63"/>
      <c r="M78" s="63"/>
      <c r="N78" s="63"/>
      <c r="O78" s="63"/>
    </row>
    <row r="79" spans="1:15" x14ac:dyDescent="0.25">
      <c r="A79" s="63"/>
      <c r="B79" s="63"/>
      <c r="C79" s="63"/>
      <c r="D79" s="63"/>
      <c r="E79" s="63"/>
      <c r="F79" s="63"/>
      <c r="G79" s="63"/>
      <c r="H79" s="63"/>
      <c r="I79" s="63"/>
      <c r="J79" s="63"/>
      <c r="K79" s="63"/>
      <c r="L79" s="63"/>
      <c r="M79" s="63"/>
      <c r="N79" s="63"/>
      <c r="O79" s="63"/>
    </row>
    <row r="80" spans="1:15" x14ac:dyDescent="0.25">
      <c r="A80" s="63"/>
      <c r="B80" s="63"/>
      <c r="C80" s="63"/>
      <c r="D80" s="63"/>
      <c r="E80" s="63"/>
      <c r="F80" s="63"/>
      <c r="G80" s="63"/>
      <c r="H80" s="63"/>
      <c r="I80" s="63"/>
      <c r="J80" s="63"/>
      <c r="K80" s="63"/>
      <c r="L80" s="63"/>
      <c r="M80" s="63"/>
      <c r="N80" s="63"/>
      <c r="O80" s="63"/>
    </row>
    <row r="81" spans="1:15" x14ac:dyDescent="0.25">
      <c r="A81" s="63"/>
      <c r="B81" s="63"/>
      <c r="C81" s="63"/>
      <c r="D81" s="63"/>
      <c r="E81" s="63"/>
      <c r="F81" s="63"/>
      <c r="G81" s="63"/>
      <c r="H81" s="63"/>
      <c r="I81" s="63"/>
      <c r="J81" s="63"/>
      <c r="K81" s="63"/>
      <c r="L81" s="63"/>
      <c r="M81" s="63"/>
      <c r="N81" s="63"/>
      <c r="O81" s="63"/>
    </row>
    <row r="82" spans="1:15" x14ac:dyDescent="0.25">
      <c r="A82" s="63"/>
      <c r="B82" s="63"/>
      <c r="C82" s="63"/>
      <c r="D82" s="63"/>
      <c r="E82" s="63"/>
      <c r="F82" s="63"/>
      <c r="G82" s="63"/>
      <c r="H82" s="63"/>
      <c r="I82" s="63"/>
      <c r="J82" s="63"/>
      <c r="K82" s="63"/>
      <c r="L82" s="63"/>
      <c r="M82" s="63"/>
      <c r="N82" s="63"/>
      <c r="O82" s="63"/>
    </row>
    <row r="83" spans="1:15" x14ac:dyDescent="0.25">
      <c r="A83" s="63"/>
      <c r="B83" s="63"/>
      <c r="C83" s="63"/>
      <c r="D83" s="63"/>
      <c r="E83" s="63"/>
      <c r="F83" s="63"/>
      <c r="G83" s="63"/>
      <c r="H83" s="63"/>
      <c r="I83" s="63"/>
      <c r="J83" s="63"/>
      <c r="K83" s="63"/>
      <c r="L83" s="63"/>
      <c r="M83" s="63"/>
      <c r="N83" s="63"/>
      <c r="O83" s="63"/>
    </row>
    <row r="84" spans="1:15" x14ac:dyDescent="0.25">
      <c r="A84" s="63"/>
      <c r="B84" s="63"/>
      <c r="C84" s="63"/>
      <c r="D84" s="63"/>
      <c r="E84" s="63"/>
      <c r="F84" s="63"/>
      <c r="G84" s="63"/>
      <c r="H84" s="63"/>
      <c r="I84" s="63"/>
      <c r="J84" s="63"/>
      <c r="K84" s="63"/>
      <c r="L84" s="63"/>
      <c r="M84" s="63"/>
      <c r="N84" s="63"/>
      <c r="O84" s="63"/>
    </row>
    <row r="85" spans="1:15" x14ac:dyDescent="0.25">
      <c r="A85" s="63"/>
      <c r="B85" s="63"/>
      <c r="C85" s="63"/>
      <c r="D85" s="63"/>
      <c r="E85" s="63"/>
      <c r="F85" s="63"/>
      <c r="G85" s="63"/>
      <c r="H85" s="63"/>
      <c r="I85" s="63"/>
      <c r="J85" s="63"/>
      <c r="K85" s="63"/>
      <c r="L85" s="63"/>
      <c r="M85" s="63"/>
      <c r="N85" s="63"/>
      <c r="O85" s="63"/>
    </row>
    <row r="86" spans="1:15" x14ac:dyDescent="0.25">
      <c r="A86" s="63"/>
      <c r="B86" s="63"/>
      <c r="C86" s="63"/>
      <c r="D86" s="63"/>
      <c r="E86" s="63"/>
      <c r="F86" s="63"/>
      <c r="G86" s="63"/>
      <c r="H86" s="63"/>
      <c r="I86" s="63"/>
      <c r="J86" s="63"/>
      <c r="K86" s="63"/>
      <c r="L86" s="63"/>
      <c r="M86" s="63"/>
      <c r="N86" s="63"/>
      <c r="O86" s="63"/>
    </row>
    <row r="87" spans="1:15" x14ac:dyDescent="0.25">
      <c r="A87" s="63"/>
      <c r="B87" s="63"/>
      <c r="C87" s="63"/>
      <c r="D87" s="63"/>
      <c r="E87" s="63"/>
      <c r="F87" s="63"/>
      <c r="G87" s="63"/>
      <c r="H87" s="63"/>
      <c r="I87" s="63"/>
      <c r="J87" s="63"/>
      <c r="K87" s="63"/>
      <c r="L87" s="63"/>
      <c r="M87" s="63"/>
      <c r="N87" s="63"/>
      <c r="O87" s="63"/>
    </row>
    <row r="88" spans="1:15" x14ac:dyDescent="0.25">
      <c r="A88" s="63"/>
      <c r="B88" s="63"/>
      <c r="C88" s="63"/>
      <c r="D88" s="63"/>
      <c r="E88" s="63"/>
      <c r="F88" s="63"/>
      <c r="G88" s="63"/>
      <c r="H88" s="63"/>
      <c r="I88" s="63"/>
      <c r="J88" s="63"/>
      <c r="K88" s="63"/>
      <c r="L88" s="63"/>
      <c r="M88" s="63"/>
      <c r="N88" s="63"/>
      <c r="O88" s="63"/>
    </row>
    <row r="89" spans="1:15" x14ac:dyDescent="0.25">
      <c r="A89" s="63"/>
      <c r="B89" s="63"/>
      <c r="C89" s="63"/>
      <c r="D89" s="63"/>
      <c r="E89" s="63"/>
      <c r="F89" s="63"/>
      <c r="G89" s="63"/>
      <c r="H89" s="63"/>
      <c r="I89" s="63"/>
      <c r="J89" s="63"/>
      <c r="K89" s="63"/>
      <c r="L89" s="63"/>
      <c r="M89" s="63"/>
      <c r="N89" s="63"/>
      <c r="O89" s="63"/>
    </row>
    <row r="90" spans="1:15" x14ac:dyDescent="0.25">
      <c r="A90" s="63"/>
      <c r="B90" s="63"/>
      <c r="C90" s="63"/>
      <c r="D90" s="63"/>
      <c r="E90" s="63"/>
      <c r="F90" s="63"/>
      <c r="G90" s="63"/>
      <c r="H90" s="63"/>
      <c r="I90" s="63"/>
      <c r="J90" s="63"/>
      <c r="K90" s="63"/>
      <c r="L90" s="63"/>
      <c r="M90" s="63"/>
      <c r="N90" s="63"/>
      <c r="O90" s="63"/>
    </row>
    <row r="91" spans="1:15" x14ac:dyDescent="0.25">
      <c r="A91" s="63"/>
      <c r="B91" s="63"/>
      <c r="C91" s="63"/>
      <c r="D91" s="63"/>
      <c r="E91" s="63"/>
      <c r="F91" s="63"/>
      <c r="G91" s="63"/>
      <c r="H91" s="63"/>
      <c r="I91" s="63"/>
      <c r="J91" s="63"/>
      <c r="K91" s="63"/>
      <c r="L91" s="63"/>
      <c r="M91" s="63"/>
      <c r="N91" s="63"/>
      <c r="O91" s="63"/>
    </row>
    <row r="92" spans="1:15" x14ac:dyDescent="0.25">
      <c r="A92" s="63"/>
      <c r="B92" s="63"/>
      <c r="C92" s="63"/>
      <c r="D92" s="63"/>
      <c r="E92" s="63"/>
      <c r="F92" s="63"/>
      <c r="G92" s="63"/>
      <c r="H92" s="63"/>
      <c r="I92" s="63"/>
      <c r="J92" s="63"/>
      <c r="K92" s="63"/>
      <c r="L92" s="63"/>
      <c r="M92" s="63"/>
      <c r="N92" s="63"/>
      <c r="O92" s="63"/>
    </row>
    <row r="93" spans="1:15" x14ac:dyDescent="0.25">
      <c r="A93" s="63"/>
      <c r="B93" s="63"/>
      <c r="C93" s="63"/>
      <c r="D93" s="63"/>
      <c r="E93" s="63"/>
      <c r="F93" s="63"/>
      <c r="G93" s="63"/>
      <c r="H93" s="63"/>
      <c r="I93" s="63"/>
      <c r="J93" s="63"/>
      <c r="K93" s="63"/>
      <c r="L93" s="63"/>
      <c r="M93" s="63"/>
      <c r="N93" s="63"/>
      <c r="O93" s="63"/>
    </row>
    <row r="94" spans="1:15" x14ac:dyDescent="0.25">
      <c r="A94" s="63"/>
      <c r="B94" s="63"/>
      <c r="C94" s="63"/>
      <c r="D94" s="63"/>
      <c r="E94" s="63"/>
      <c r="F94" s="63"/>
      <c r="G94" s="63"/>
      <c r="H94" s="63"/>
      <c r="I94" s="63"/>
      <c r="J94" s="63"/>
      <c r="K94" s="63"/>
      <c r="L94" s="63"/>
      <c r="M94" s="63"/>
      <c r="N94" s="63"/>
      <c r="O94" s="63"/>
    </row>
    <row r="95" spans="1:15" x14ac:dyDescent="0.25">
      <c r="A95" s="63"/>
      <c r="B95" s="63"/>
      <c r="C95" s="63"/>
      <c r="D95" s="63"/>
      <c r="E95" s="63"/>
      <c r="F95" s="63"/>
      <c r="G95" s="63"/>
      <c r="H95" s="63"/>
      <c r="I95" s="63"/>
      <c r="J95" s="63"/>
      <c r="K95" s="63"/>
      <c r="L95" s="63"/>
      <c r="M95" s="63"/>
      <c r="N95" s="63"/>
      <c r="O95" s="63"/>
    </row>
    <row r="96" spans="1:15" x14ac:dyDescent="0.25">
      <c r="A96" s="63"/>
      <c r="B96" s="63"/>
      <c r="C96" s="63"/>
      <c r="D96" s="63"/>
      <c r="E96" s="63"/>
      <c r="F96" s="63"/>
      <c r="G96" s="63"/>
      <c r="H96" s="63"/>
      <c r="I96" s="63"/>
      <c r="J96" s="63"/>
      <c r="K96" s="63"/>
      <c r="L96" s="63"/>
      <c r="M96" s="63"/>
      <c r="N96" s="63"/>
      <c r="O96" s="63"/>
    </row>
    <row r="97" spans="1:15" x14ac:dyDescent="0.25">
      <c r="A97" s="63"/>
      <c r="B97" s="63"/>
      <c r="C97" s="63"/>
      <c r="D97" s="63"/>
      <c r="E97" s="63"/>
      <c r="F97" s="63"/>
      <c r="G97" s="63"/>
      <c r="H97" s="63"/>
      <c r="I97" s="63"/>
      <c r="J97" s="63"/>
      <c r="K97" s="63"/>
      <c r="L97" s="63"/>
      <c r="M97" s="63"/>
      <c r="N97" s="63"/>
      <c r="O97" s="63"/>
    </row>
    <row r="98" spans="1:15" x14ac:dyDescent="0.25">
      <c r="A98" s="63"/>
      <c r="B98" s="63"/>
      <c r="C98" s="63"/>
      <c r="D98" s="63"/>
      <c r="E98" s="63"/>
      <c r="F98" s="63"/>
      <c r="G98" s="63"/>
      <c r="H98" s="63"/>
      <c r="I98" s="63"/>
      <c r="J98" s="63"/>
      <c r="K98" s="63"/>
      <c r="L98" s="63"/>
      <c r="M98" s="63"/>
      <c r="N98" s="63"/>
      <c r="O98" s="63"/>
    </row>
    <row r="99" spans="1:15" x14ac:dyDescent="0.25">
      <c r="A99" s="63"/>
      <c r="B99" s="63"/>
      <c r="C99" s="63"/>
      <c r="D99" s="63"/>
      <c r="E99" s="63"/>
      <c r="F99" s="63"/>
      <c r="G99" s="63"/>
      <c r="H99" s="63"/>
      <c r="I99" s="63"/>
      <c r="J99" s="63"/>
      <c r="K99" s="63"/>
      <c r="L99" s="63"/>
      <c r="M99" s="63"/>
      <c r="N99" s="63"/>
      <c r="O99" s="63"/>
    </row>
    <row r="100" spans="1:15" x14ac:dyDescent="0.25">
      <c r="A100" s="63"/>
      <c r="B100" s="63"/>
      <c r="C100" s="63"/>
      <c r="D100" s="63"/>
      <c r="E100" s="63"/>
      <c r="F100" s="63"/>
      <c r="G100" s="63"/>
      <c r="H100" s="63"/>
      <c r="I100" s="63"/>
      <c r="J100" s="63"/>
      <c r="K100" s="63"/>
      <c r="L100" s="63"/>
      <c r="M100" s="63"/>
      <c r="N100" s="63"/>
      <c r="O100" s="63"/>
    </row>
    <row r="101" spans="1:15" x14ac:dyDescent="0.25">
      <c r="A101" s="63"/>
      <c r="B101" s="63"/>
      <c r="C101" s="63"/>
      <c r="D101" s="63"/>
      <c r="E101" s="63"/>
      <c r="F101" s="63"/>
      <c r="G101" s="63"/>
      <c r="H101" s="63"/>
      <c r="I101" s="63"/>
      <c r="J101" s="63"/>
      <c r="K101" s="63"/>
      <c r="L101" s="63"/>
      <c r="M101" s="63"/>
      <c r="N101" s="63"/>
      <c r="O101" s="63"/>
    </row>
    <row r="102" spans="1:15" x14ac:dyDescent="0.25">
      <c r="A102" s="63"/>
      <c r="B102" s="63"/>
      <c r="C102" s="63"/>
      <c r="D102" s="63"/>
      <c r="E102" s="63"/>
      <c r="F102" s="63"/>
      <c r="G102" s="63"/>
      <c r="H102" s="63"/>
      <c r="I102" s="63"/>
      <c r="J102" s="63"/>
      <c r="K102" s="63"/>
      <c r="L102" s="63"/>
      <c r="M102" s="63"/>
      <c r="N102" s="63"/>
      <c r="O102" s="63"/>
    </row>
    <row r="103" spans="1:15" x14ac:dyDescent="0.25">
      <c r="A103" s="63"/>
      <c r="B103" s="63"/>
      <c r="C103" s="63"/>
      <c r="D103" s="63"/>
      <c r="E103" s="63"/>
      <c r="F103" s="63"/>
      <c r="G103" s="63"/>
      <c r="H103" s="63"/>
      <c r="I103" s="63"/>
      <c r="J103" s="63"/>
      <c r="K103" s="63"/>
      <c r="L103" s="63"/>
      <c r="M103" s="63"/>
      <c r="N103" s="63"/>
      <c r="O103" s="63"/>
    </row>
    <row r="104" spans="1:15" x14ac:dyDescent="0.25">
      <c r="A104" s="63"/>
      <c r="B104" s="63"/>
      <c r="C104" s="63"/>
      <c r="D104" s="63"/>
      <c r="E104" s="63"/>
      <c r="F104" s="63"/>
      <c r="G104" s="63"/>
      <c r="H104" s="63"/>
      <c r="I104" s="63"/>
      <c r="J104" s="63"/>
      <c r="K104" s="63"/>
      <c r="L104" s="63"/>
      <c r="M104" s="63"/>
      <c r="N104" s="63"/>
      <c r="O104" s="63"/>
    </row>
    <row r="105" spans="1:15" x14ac:dyDescent="0.25">
      <c r="A105" s="63"/>
      <c r="B105" s="63"/>
      <c r="C105" s="63"/>
      <c r="D105" s="63"/>
      <c r="E105" s="63"/>
      <c r="F105" s="63"/>
      <c r="G105" s="63"/>
      <c r="H105" s="63"/>
      <c r="I105" s="63"/>
      <c r="J105" s="63"/>
      <c r="K105" s="63"/>
      <c r="L105" s="63"/>
      <c r="M105" s="63"/>
      <c r="N105" s="63"/>
      <c r="O105" s="63"/>
    </row>
    <row r="106" spans="1:15" x14ac:dyDescent="0.25">
      <c r="A106" s="63"/>
      <c r="B106" s="63"/>
      <c r="C106" s="63"/>
      <c r="D106" s="63"/>
      <c r="E106" s="63"/>
      <c r="F106" s="63"/>
      <c r="G106" s="63"/>
      <c r="H106" s="63"/>
      <c r="I106" s="63"/>
      <c r="J106" s="63"/>
      <c r="K106" s="63"/>
      <c r="L106" s="63"/>
      <c r="M106" s="63"/>
      <c r="N106" s="63"/>
      <c r="O106" s="63"/>
    </row>
    <row r="107" spans="1:15" x14ac:dyDescent="0.25">
      <c r="A107" s="63"/>
      <c r="B107" s="63"/>
      <c r="C107" s="63"/>
      <c r="D107" s="63"/>
      <c r="E107" s="63"/>
      <c r="F107" s="63"/>
      <c r="G107" s="63"/>
      <c r="H107" s="63"/>
      <c r="I107" s="63"/>
      <c r="J107" s="63"/>
      <c r="K107" s="63"/>
      <c r="L107" s="63"/>
      <c r="M107" s="63"/>
      <c r="N107" s="63"/>
      <c r="O107" s="63"/>
    </row>
    <row r="108" spans="1:15" x14ac:dyDescent="0.25">
      <c r="A108" s="63"/>
      <c r="B108" s="63"/>
      <c r="C108" s="63"/>
      <c r="D108" s="63"/>
      <c r="E108" s="63"/>
      <c r="F108" s="63"/>
      <c r="G108" s="63"/>
      <c r="H108" s="63"/>
      <c r="I108" s="63"/>
      <c r="J108" s="63"/>
      <c r="K108" s="63"/>
      <c r="L108" s="63"/>
      <c r="M108" s="63"/>
      <c r="N108" s="63"/>
      <c r="O108" s="63"/>
    </row>
    <row r="109" spans="1:15" x14ac:dyDescent="0.25">
      <c r="A109" s="63"/>
      <c r="B109" s="63"/>
      <c r="C109" s="63"/>
      <c r="D109" s="63"/>
      <c r="E109" s="63"/>
      <c r="F109" s="63"/>
      <c r="G109" s="63"/>
      <c r="H109" s="63"/>
      <c r="I109" s="63"/>
      <c r="J109" s="63"/>
      <c r="K109" s="63"/>
      <c r="L109" s="63"/>
      <c r="M109" s="63"/>
      <c r="N109" s="63"/>
      <c r="O109" s="63"/>
    </row>
    <row r="110" spans="1:15" x14ac:dyDescent="0.25">
      <c r="A110" s="63"/>
      <c r="B110" s="63"/>
      <c r="C110" s="63"/>
      <c r="D110" s="63"/>
      <c r="E110" s="63"/>
      <c r="F110" s="63"/>
      <c r="G110" s="63"/>
      <c r="H110" s="63"/>
      <c r="I110" s="63"/>
      <c r="J110" s="63"/>
      <c r="K110" s="63"/>
      <c r="L110" s="63"/>
      <c r="M110" s="63"/>
      <c r="N110" s="63"/>
      <c r="O110" s="63"/>
    </row>
    <row r="111" spans="1:15" x14ac:dyDescent="0.25">
      <c r="A111" s="63"/>
      <c r="B111" s="63"/>
      <c r="C111" s="63"/>
      <c r="D111" s="63"/>
      <c r="E111" s="63"/>
      <c r="F111" s="63"/>
      <c r="G111" s="63"/>
      <c r="H111" s="63"/>
      <c r="I111" s="63"/>
      <c r="J111" s="63"/>
      <c r="K111" s="63"/>
      <c r="L111" s="63"/>
      <c r="M111" s="63"/>
      <c r="N111" s="63"/>
      <c r="O111" s="63"/>
    </row>
    <row r="112" spans="1:15" x14ac:dyDescent="0.25">
      <c r="A112" s="63"/>
      <c r="B112" s="63"/>
      <c r="C112" s="63"/>
      <c r="D112" s="63"/>
      <c r="E112" s="63"/>
      <c r="F112" s="63"/>
      <c r="G112" s="63"/>
      <c r="H112" s="63"/>
      <c r="I112" s="63"/>
      <c r="J112" s="63"/>
      <c r="K112" s="63"/>
      <c r="L112" s="63"/>
      <c r="M112" s="63"/>
      <c r="N112" s="63"/>
      <c r="O112" s="63"/>
    </row>
    <row r="113" spans="1:15" x14ac:dyDescent="0.25">
      <c r="A113" s="63"/>
      <c r="B113" s="63"/>
      <c r="C113" s="63"/>
      <c r="D113" s="63"/>
      <c r="E113" s="63"/>
      <c r="F113" s="63"/>
      <c r="G113" s="63"/>
      <c r="H113" s="63"/>
      <c r="I113" s="63"/>
      <c r="J113" s="63"/>
      <c r="K113" s="63"/>
      <c r="L113" s="63"/>
      <c r="M113" s="63"/>
      <c r="N113" s="63"/>
      <c r="O113" s="63"/>
    </row>
    <row r="114" spans="1:15" x14ac:dyDescent="0.25">
      <c r="A114" s="63"/>
      <c r="B114" s="63"/>
      <c r="C114" s="63"/>
      <c r="D114" s="63"/>
      <c r="E114" s="63"/>
      <c r="F114" s="63"/>
      <c r="G114" s="63"/>
      <c r="H114" s="63"/>
      <c r="I114" s="63"/>
      <c r="J114" s="63"/>
      <c r="K114" s="63"/>
      <c r="L114" s="63"/>
      <c r="M114" s="63"/>
      <c r="N114" s="63"/>
      <c r="O114" s="63"/>
    </row>
    <row r="115" spans="1:15" x14ac:dyDescent="0.25">
      <c r="A115" s="63"/>
      <c r="B115" s="63"/>
      <c r="C115" s="63"/>
      <c r="D115" s="63"/>
      <c r="E115" s="63"/>
      <c r="F115" s="63"/>
      <c r="G115" s="63"/>
      <c r="H115" s="63"/>
      <c r="I115" s="63"/>
      <c r="J115" s="63"/>
      <c r="K115" s="63"/>
      <c r="L115" s="63"/>
      <c r="M115" s="63"/>
      <c r="N115" s="63"/>
      <c r="O115" s="63"/>
    </row>
    <row r="116" spans="1:15" x14ac:dyDescent="0.25">
      <c r="A116" s="63"/>
      <c r="B116" s="63"/>
      <c r="C116" s="63"/>
      <c r="D116" s="63"/>
      <c r="E116" s="63"/>
      <c r="F116" s="63"/>
      <c r="G116" s="63"/>
      <c r="H116" s="63"/>
      <c r="I116" s="63"/>
      <c r="J116" s="63"/>
      <c r="K116" s="63"/>
      <c r="L116" s="63"/>
      <c r="M116" s="63"/>
      <c r="N116" s="63"/>
      <c r="O116" s="63"/>
    </row>
    <row r="117" spans="1:15" x14ac:dyDescent="0.25">
      <c r="A117" s="63"/>
      <c r="B117" s="63"/>
      <c r="C117" s="63"/>
      <c r="D117" s="63"/>
      <c r="E117" s="63"/>
      <c r="F117" s="63"/>
      <c r="G117" s="63"/>
      <c r="H117" s="63"/>
      <c r="I117" s="63"/>
      <c r="J117" s="63"/>
      <c r="K117" s="63"/>
      <c r="L117" s="63"/>
      <c r="M117" s="63"/>
      <c r="N117" s="63"/>
      <c r="O117" s="63"/>
    </row>
    <row r="118" spans="1:15" x14ac:dyDescent="0.25">
      <c r="A118" s="63"/>
      <c r="B118" s="63"/>
      <c r="C118" s="63"/>
      <c r="D118" s="63"/>
      <c r="E118" s="63"/>
      <c r="F118" s="63"/>
      <c r="G118" s="63"/>
      <c r="H118" s="63"/>
      <c r="I118" s="63"/>
      <c r="J118" s="63"/>
      <c r="K118" s="63"/>
      <c r="L118" s="63"/>
      <c r="M118" s="63"/>
      <c r="N118" s="63"/>
      <c r="O118" s="63"/>
    </row>
    <row r="119" spans="1:15" x14ac:dyDescent="0.25">
      <c r="A119" s="63"/>
      <c r="B119" s="63"/>
      <c r="C119" s="63"/>
      <c r="D119" s="63"/>
      <c r="E119" s="63"/>
      <c r="F119" s="63"/>
      <c r="G119" s="63"/>
      <c r="H119" s="63"/>
      <c r="I119" s="63"/>
      <c r="J119" s="63"/>
      <c r="K119" s="63"/>
      <c r="L119" s="63"/>
      <c r="M119" s="63"/>
      <c r="N119" s="63"/>
      <c r="O119" s="63"/>
    </row>
    <row r="120" spans="1:15" x14ac:dyDescent="0.25">
      <c r="A120" s="63"/>
      <c r="B120" s="63"/>
      <c r="C120" s="63"/>
      <c r="D120" s="63"/>
      <c r="E120" s="63"/>
      <c r="F120" s="63"/>
      <c r="G120" s="63"/>
      <c r="H120" s="63"/>
      <c r="I120" s="63"/>
      <c r="J120" s="63"/>
      <c r="K120" s="63"/>
      <c r="L120" s="63"/>
      <c r="M120" s="63"/>
      <c r="N120" s="63"/>
      <c r="O120" s="63"/>
    </row>
    <row r="121" spans="1:15" x14ac:dyDescent="0.25">
      <c r="A121" s="63"/>
      <c r="B121" s="63"/>
      <c r="C121" s="63"/>
      <c r="D121" s="63"/>
      <c r="E121" s="63"/>
      <c r="F121" s="63"/>
      <c r="G121" s="63"/>
      <c r="H121" s="63"/>
      <c r="I121" s="63"/>
      <c r="J121" s="63"/>
      <c r="K121" s="63"/>
      <c r="L121" s="63"/>
      <c r="M121" s="63"/>
      <c r="N121" s="63"/>
      <c r="O121" s="63"/>
    </row>
    <row r="122" spans="1:15" x14ac:dyDescent="0.25">
      <c r="A122" s="63"/>
      <c r="B122" s="63"/>
      <c r="C122" s="63"/>
      <c r="D122" s="63"/>
      <c r="E122" s="63"/>
      <c r="F122" s="63"/>
      <c r="G122" s="63"/>
      <c r="H122" s="63"/>
      <c r="I122" s="63"/>
      <c r="J122" s="63"/>
      <c r="K122" s="63"/>
      <c r="L122" s="63"/>
      <c r="M122" s="63"/>
      <c r="N122" s="63"/>
      <c r="O122" s="63"/>
    </row>
    <row r="123" spans="1:15" x14ac:dyDescent="0.25">
      <c r="A123" s="63"/>
      <c r="B123" s="63"/>
      <c r="C123" s="63"/>
      <c r="D123" s="63"/>
      <c r="E123" s="63"/>
      <c r="F123" s="63"/>
      <c r="G123" s="63"/>
      <c r="H123" s="63"/>
      <c r="I123" s="63"/>
      <c r="J123" s="63"/>
      <c r="K123" s="63"/>
      <c r="L123" s="63"/>
      <c r="M123" s="63"/>
      <c r="N123" s="63"/>
      <c r="O123" s="63"/>
    </row>
    <row r="124" spans="1:15" x14ac:dyDescent="0.25">
      <c r="A124" s="63"/>
      <c r="B124" s="63"/>
      <c r="C124" s="63"/>
      <c r="D124" s="63"/>
      <c r="E124" s="63"/>
      <c r="F124" s="63"/>
      <c r="G124" s="63"/>
      <c r="H124" s="63"/>
      <c r="I124" s="63"/>
      <c r="J124" s="63"/>
      <c r="K124" s="63"/>
      <c r="L124" s="63"/>
      <c r="M124" s="63"/>
      <c r="N124" s="63"/>
      <c r="O124" s="63"/>
    </row>
    <row r="125" spans="1:15" x14ac:dyDescent="0.25">
      <c r="A125" s="63"/>
      <c r="B125" s="63"/>
      <c r="C125" s="63"/>
      <c r="D125" s="63"/>
      <c r="E125" s="63"/>
      <c r="F125" s="63"/>
      <c r="G125" s="63"/>
      <c r="H125" s="63"/>
      <c r="I125" s="63"/>
      <c r="J125" s="63"/>
      <c r="K125" s="63"/>
      <c r="L125" s="63"/>
      <c r="M125" s="63"/>
      <c r="N125" s="63"/>
      <c r="O125" s="63"/>
    </row>
    <row r="126" spans="1:15" x14ac:dyDescent="0.25">
      <c r="A126" s="63"/>
      <c r="B126" s="63"/>
      <c r="C126" s="63"/>
      <c r="D126" s="63"/>
      <c r="E126" s="63"/>
      <c r="F126" s="63"/>
      <c r="G126" s="63"/>
      <c r="H126" s="63"/>
      <c r="I126" s="63"/>
      <c r="J126" s="63"/>
      <c r="K126" s="63"/>
      <c r="L126" s="63"/>
      <c r="M126" s="63"/>
      <c r="N126" s="63"/>
      <c r="O126" s="63"/>
    </row>
    <row r="127" spans="1:15" x14ac:dyDescent="0.25">
      <c r="A127" s="63"/>
      <c r="B127" s="63"/>
      <c r="C127" s="63"/>
      <c r="D127" s="63"/>
      <c r="E127" s="63"/>
      <c r="F127" s="63"/>
      <c r="G127" s="63"/>
      <c r="H127" s="63"/>
      <c r="I127" s="63"/>
      <c r="J127" s="63"/>
      <c r="K127" s="63"/>
      <c r="L127" s="63"/>
      <c r="M127" s="63"/>
      <c r="N127" s="63"/>
      <c r="O127" s="63"/>
    </row>
    <row r="128" spans="1:15" x14ac:dyDescent="0.25">
      <c r="A128" s="63"/>
      <c r="B128" s="63"/>
      <c r="C128" s="63"/>
      <c r="D128" s="63"/>
      <c r="E128" s="63"/>
      <c r="F128" s="63"/>
      <c r="G128" s="63"/>
      <c r="H128" s="63"/>
      <c r="I128" s="63"/>
      <c r="J128" s="63"/>
      <c r="K128" s="63"/>
      <c r="L128" s="63"/>
      <c r="M128" s="63"/>
      <c r="N128" s="63"/>
      <c r="O128" s="63"/>
    </row>
    <row r="129" spans="1:15" x14ac:dyDescent="0.25">
      <c r="A129" s="63"/>
      <c r="B129" s="63"/>
      <c r="C129" s="63"/>
      <c r="D129" s="63"/>
      <c r="E129" s="63"/>
      <c r="F129" s="63"/>
      <c r="G129" s="63"/>
      <c r="H129" s="63"/>
      <c r="I129" s="63"/>
      <c r="J129" s="63"/>
      <c r="K129" s="63"/>
      <c r="L129" s="63"/>
      <c r="M129" s="63"/>
      <c r="N129" s="63"/>
      <c r="O129" s="63"/>
    </row>
    <row r="130" spans="1:15" x14ac:dyDescent="0.25">
      <c r="A130" s="63"/>
      <c r="B130" s="63"/>
      <c r="C130" s="63"/>
      <c r="D130" s="63"/>
      <c r="E130" s="63"/>
      <c r="F130" s="63"/>
      <c r="G130" s="63"/>
      <c r="H130" s="63"/>
      <c r="I130" s="63"/>
      <c r="J130" s="63"/>
      <c r="K130" s="63"/>
      <c r="L130" s="63"/>
      <c r="M130" s="63"/>
      <c r="N130" s="63"/>
      <c r="O130" s="63"/>
    </row>
    <row r="131" spans="1:15" x14ac:dyDescent="0.25">
      <c r="A131" s="63"/>
      <c r="B131" s="63"/>
      <c r="C131" s="63"/>
      <c r="D131" s="63"/>
      <c r="E131" s="63"/>
      <c r="F131" s="63"/>
      <c r="G131" s="63"/>
      <c r="H131" s="63"/>
      <c r="I131" s="63"/>
      <c r="J131" s="63"/>
      <c r="K131" s="63"/>
      <c r="L131" s="63"/>
      <c r="M131" s="63"/>
      <c r="N131" s="63"/>
      <c r="O131" s="63"/>
    </row>
    <row r="132" spans="1:15" x14ac:dyDescent="0.25">
      <c r="A132" s="63"/>
      <c r="B132" s="63"/>
      <c r="C132" s="63"/>
      <c r="D132" s="63"/>
      <c r="E132" s="63"/>
      <c r="F132" s="63"/>
      <c r="G132" s="63"/>
      <c r="H132" s="63"/>
      <c r="I132" s="63"/>
      <c r="J132" s="63"/>
      <c r="K132" s="63"/>
      <c r="L132" s="63"/>
      <c r="M132" s="63"/>
      <c r="N132" s="63"/>
      <c r="O132" s="63"/>
    </row>
    <row r="133" spans="1:15" x14ac:dyDescent="0.25">
      <c r="A133" s="63"/>
      <c r="B133" s="63"/>
      <c r="C133" s="63"/>
      <c r="D133" s="63"/>
      <c r="E133" s="63"/>
      <c r="F133" s="63"/>
      <c r="G133" s="63"/>
      <c r="H133" s="63"/>
      <c r="I133" s="63"/>
      <c r="J133" s="63"/>
      <c r="K133" s="63"/>
      <c r="L133" s="63"/>
      <c r="M133" s="63"/>
      <c r="N133" s="63"/>
      <c r="O133" s="63"/>
    </row>
    <row r="134" spans="1:15" x14ac:dyDescent="0.25">
      <c r="A134" s="63"/>
      <c r="B134" s="63"/>
      <c r="C134" s="63"/>
      <c r="D134" s="63"/>
      <c r="E134" s="63"/>
      <c r="F134" s="63"/>
      <c r="G134" s="63"/>
      <c r="H134" s="63"/>
      <c r="I134" s="63"/>
      <c r="J134" s="63"/>
      <c r="K134" s="63"/>
      <c r="L134" s="63"/>
      <c r="M134" s="63"/>
      <c r="N134" s="63"/>
      <c r="O134" s="63"/>
    </row>
    <row r="135" spans="1:15" x14ac:dyDescent="0.25">
      <c r="A135" s="63"/>
      <c r="B135" s="63"/>
      <c r="C135" s="63"/>
      <c r="D135" s="63"/>
      <c r="E135" s="63"/>
      <c r="F135" s="63"/>
      <c r="G135" s="63"/>
      <c r="H135" s="63"/>
      <c r="I135" s="63"/>
      <c r="J135" s="63"/>
      <c r="K135" s="63"/>
      <c r="L135" s="63"/>
      <c r="M135" s="63"/>
      <c r="N135" s="63"/>
      <c r="O135" s="63"/>
    </row>
    <row r="136" spans="1:15" x14ac:dyDescent="0.25">
      <c r="A136" s="63"/>
      <c r="B136" s="63"/>
      <c r="C136" s="63"/>
      <c r="D136" s="63"/>
      <c r="E136" s="63"/>
      <c r="F136" s="63"/>
      <c r="G136" s="63"/>
      <c r="H136" s="63"/>
      <c r="I136" s="63"/>
      <c r="J136" s="63"/>
      <c r="K136" s="63"/>
      <c r="L136" s="63"/>
      <c r="M136" s="63"/>
      <c r="N136" s="63"/>
      <c r="O136" s="63"/>
    </row>
    <row r="137" spans="1:15" x14ac:dyDescent="0.25">
      <c r="A137" s="63"/>
      <c r="B137" s="63"/>
      <c r="C137" s="63"/>
      <c r="D137" s="63"/>
      <c r="E137" s="63"/>
      <c r="F137" s="63"/>
      <c r="G137" s="63"/>
      <c r="H137" s="63"/>
      <c r="I137" s="63"/>
      <c r="J137" s="63"/>
      <c r="K137" s="63"/>
      <c r="L137" s="63"/>
      <c r="M137" s="63"/>
      <c r="N137" s="63"/>
      <c r="O137" s="63"/>
    </row>
    <row r="138" spans="1:15" x14ac:dyDescent="0.25">
      <c r="A138" s="63"/>
      <c r="B138" s="63"/>
      <c r="C138" s="63"/>
      <c r="D138" s="63"/>
      <c r="E138" s="63"/>
      <c r="F138" s="63"/>
      <c r="G138" s="63"/>
      <c r="H138" s="63"/>
      <c r="I138" s="63"/>
      <c r="J138" s="63"/>
      <c r="K138" s="63"/>
      <c r="L138" s="63"/>
      <c r="M138" s="63"/>
      <c r="N138" s="63"/>
      <c r="O138" s="63"/>
    </row>
    <row r="139" spans="1:15" x14ac:dyDescent="0.25">
      <c r="A139" s="63"/>
      <c r="B139" s="63"/>
      <c r="C139" s="63"/>
      <c r="D139" s="63"/>
      <c r="E139" s="63"/>
      <c r="F139" s="63"/>
      <c r="G139" s="63"/>
      <c r="H139" s="63"/>
      <c r="I139" s="63"/>
      <c r="J139" s="63"/>
      <c r="K139" s="63"/>
      <c r="L139" s="63"/>
      <c r="M139" s="63"/>
      <c r="N139" s="63"/>
      <c r="O139" s="63"/>
    </row>
    <row r="140" spans="1:15" x14ac:dyDescent="0.25">
      <c r="A140" s="63"/>
      <c r="B140" s="63"/>
      <c r="C140" s="63"/>
      <c r="D140" s="63"/>
      <c r="E140" s="63"/>
      <c r="F140" s="63"/>
      <c r="G140" s="63"/>
      <c r="H140" s="63"/>
      <c r="I140" s="63"/>
      <c r="J140" s="63"/>
      <c r="K140" s="63"/>
      <c r="L140" s="63"/>
      <c r="M140" s="63"/>
      <c r="N140" s="63"/>
      <c r="O140" s="63"/>
    </row>
    <row r="141" spans="1:15" x14ac:dyDescent="0.25">
      <c r="A141" s="63"/>
      <c r="B141" s="63"/>
      <c r="C141" s="63"/>
      <c r="D141" s="63"/>
      <c r="E141" s="63"/>
      <c r="F141" s="63"/>
      <c r="G141" s="63"/>
      <c r="H141" s="63"/>
      <c r="I141" s="63"/>
      <c r="J141" s="63"/>
      <c r="K141" s="63"/>
      <c r="L141" s="63"/>
      <c r="M141" s="63"/>
      <c r="N141" s="63"/>
      <c r="O141" s="63"/>
    </row>
    <row r="142" spans="1:15" x14ac:dyDescent="0.25">
      <c r="A142" s="63"/>
      <c r="B142" s="63"/>
      <c r="C142" s="63"/>
      <c r="D142" s="63"/>
      <c r="E142" s="63"/>
      <c r="F142" s="63"/>
      <c r="G142" s="63"/>
      <c r="H142" s="63"/>
      <c r="I142" s="63"/>
      <c r="J142" s="63"/>
      <c r="K142" s="63"/>
      <c r="L142" s="63"/>
      <c r="M142" s="63"/>
      <c r="N142" s="63"/>
      <c r="O142" s="63"/>
    </row>
    <row r="143" spans="1:15" x14ac:dyDescent="0.25">
      <c r="A143" s="63"/>
      <c r="B143" s="63"/>
      <c r="C143" s="63"/>
      <c r="D143" s="63"/>
      <c r="E143" s="63"/>
      <c r="F143" s="63"/>
      <c r="G143" s="63"/>
      <c r="H143" s="63"/>
      <c r="I143" s="63"/>
      <c r="J143" s="63"/>
      <c r="K143" s="63"/>
      <c r="L143" s="63"/>
      <c r="M143" s="63"/>
      <c r="N143" s="63"/>
      <c r="O143" s="63"/>
    </row>
    <row r="144" spans="1:15" x14ac:dyDescent="0.25">
      <c r="A144" s="63"/>
      <c r="B144" s="63"/>
      <c r="C144" s="63"/>
      <c r="D144" s="63"/>
      <c r="E144" s="63"/>
      <c r="F144" s="63"/>
      <c r="G144" s="63"/>
      <c r="H144" s="63"/>
      <c r="I144" s="63"/>
      <c r="J144" s="63"/>
      <c r="K144" s="63"/>
      <c r="L144" s="63"/>
      <c r="M144" s="63"/>
      <c r="N144" s="63"/>
      <c r="O144" s="63"/>
    </row>
    <row r="145" spans="1:15" x14ac:dyDescent="0.25">
      <c r="A145" s="63"/>
      <c r="B145" s="63"/>
      <c r="C145" s="63"/>
      <c r="D145" s="63"/>
      <c r="E145" s="63"/>
      <c r="F145" s="63"/>
      <c r="G145" s="63"/>
      <c r="H145" s="63"/>
      <c r="I145" s="63"/>
      <c r="J145" s="63"/>
      <c r="K145" s="63"/>
      <c r="L145" s="63"/>
      <c r="M145" s="63"/>
      <c r="N145" s="63"/>
      <c r="O145" s="63"/>
    </row>
    <row r="146" spans="1:15" x14ac:dyDescent="0.25">
      <c r="A146" s="63"/>
      <c r="B146" s="63"/>
      <c r="C146" s="63"/>
      <c r="D146" s="63"/>
      <c r="E146" s="63"/>
      <c r="F146" s="63"/>
      <c r="G146" s="63"/>
      <c r="H146" s="63"/>
      <c r="I146" s="63"/>
      <c r="J146" s="63"/>
      <c r="K146" s="63"/>
      <c r="L146" s="63"/>
      <c r="M146" s="63"/>
      <c r="N146" s="63"/>
      <c r="O146" s="63"/>
    </row>
    <row r="147" spans="1:15" x14ac:dyDescent="0.25">
      <c r="A147" s="63"/>
      <c r="B147" s="63"/>
      <c r="C147" s="63"/>
      <c r="D147" s="63"/>
      <c r="E147" s="63"/>
      <c r="F147" s="63"/>
      <c r="G147" s="63"/>
      <c r="H147" s="63"/>
      <c r="I147" s="63"/>
      <c r="J147" s="63"/>
      <c r="K147" s="63"/>
      <c r="L147" s="63"/>
      <c r="M147" s="63"/>
      <c r="N147" s="63"/>
      <c r="O147" s="63"/>
    </row>
    <row r="148" spans="1:15" x14ac:dyDescent="0.25">
      <c r="A148" s="63"/>
      <c r="B148" s="63"/>
      <c r="C148" s="63"/>
      <c r="D148" s="63"/>
      <c r="E148" s="63"/>
      <c r="F148" s="63"/>
      <c r="G148" s="63"/>
      <c r="H148" s="63"/>
      <c r="I148" s="63"/>
      <c r="J148" s="63"/>
      <c r="K148" s="63"/>
      <c r="L148" s="63"/>
      <c r="M148" s="63"/>
      <c r="N148" s="63"/>
      <c r="O148" s="63"/>
    </row>
    <row r="149" spans="1:15" x14ac:dyDescent="0.25">
      <c r="A149" s="63"/>
      <c r="B149" s="63"/>
      <c r="C149" s="63"/>
      <c r="D149" s="63"/>
      <c r="E149" s="63"/>
      <c r="F149" s="63"/>
      <c r="G149" s="63"/>
      <c r="H149" s="63"/>
      <c r="I149" s="63"/>
      <c r="J149" s="63"/>
      <c r="K149" s="63"/>
      <c r="L149" s="63"/>
      <c r="M149" s="63"/>
      <c r="N149" s="63"/>
      <c r="O149" s="63"/>
    </row>
    <row r="150" spans="1:15" x14ac:dyDescent="0.25">
      <c r="A150" s="63"/>
      <c r="B150" s="63"/>
      <c r="C150" s="63"/>
      <c r="D150" s="63"/>
      <c r="E150" s="63"/>
      <c r="F150" s="63"/>
      <c r="G150" s="63"/>
      <c r="H150" s="63"/>
      <c r="I150" s="63"/>
      <c r="J150" s="63"/>
      <c r="K150" s="63"/>
      <c r="L150" s="63"/>
      <c r="M150" s="63"/>
      <c r="N150" s="63"/>
      <c r="O150" s="63"/>
    </row>
    <row r="151" spans="1:15" x14ac:dyDescent="0.25">
      <c r="A151" s="63"/>
      <c r="B151" s="63"/>
      <c r="C151" s="63"/>
      <c r="D151" s="63"/>
      <c r="E151" s="63"/>
      <c r="F151" s="63"/>
      <c r="G151" s="63"/>
      <c r="H151" s="63"/>
      <c r="I151" s="63"/>
      <c r="J151" s="63"/>
      <c r="K151" s="63"/>
      <c r="L151" s="63"/>
      <c r="M151" s="63"/>
      <c r="N151" s="63"/>
      <c r="O151" s="63"/>
    </row>
    <row r="152" spans="1:15" x14ac:dyDescent="0.25">
      <c r="A152" s="63"/>
      <c r="B152" s="63"/>
      <c r="C152" s="63"/>
      <c r="D152" s="63"/>
      <c r="E152" s="63"/>
      <c r="F152" s="63"/>
      <c r="G152" s="63"/>
      <c r="H152" s="63"/>
      <c r="I152" s="63"/>
      <c r="J152" s="63"/>
      <c r="K152" s="63"/>
      <c r="L152" s="63"/>
      <c r="M152" s="63"/>
      <c r="N152" s="63"/>
      <c r="O152" s="63"/>
    </row>
    <row r="153" spans="1:15" x14ac:dyDescent="0.25">
      <c r="A153" s="63"/>
      <c r="B153" s="63"/>
      <c r="C153" s="63"/>
      <c r="D153" s="63"/>
      <c r="E153" s="63"/>
      <c r="F153" s="63"/>
      <c r="G153" s="63"/>
      <c r="H153" s="63"/>
      <c r="I153" s="63"/>
      <c r="J153" s="63"/>
      <c r="K153" s="63"/>
      <c r="L153" s="63"/>
      <c r="M153" s="63"/>
      <c r="N153" s="63"/>
      <c r="O153" s="63"/>
    </row>
    <row r="154" spans="1:15" x14ac:dyDescent="0.25">
      <c r="A154" s="63"/>
      <c r="B154" s="63"/>
      <c r="C154" s="63"/>
      <c r="D154" s="63"/>
      <c r="E154" s="63"/>
      <c r="F154" s="63"/>
      <c r="G154" s="63"/>
      <c r="H154" s="63"/>
      <c r="I154" s="63"/>
      <c r="J154" s="63"/>
      <c r="K154" s="63"/>
      <c r="L154" s="63"/>
      <c r="M154" s="63"/>
      <c r="N154" s="63"/>
      <c r="O154" s="63"/>
    </row>
    <row r="155" spans="1:15" x14ac:dyDescent="0.25">
      <c r="A155" s="63"/>
      <c r="B155" s="63"/>
      <c r="C155" s="63"/>
      <c r="D155" s="63"/>
      <c r="E155" s="63"/>
      <c r="F155" s="63"/>
      <c r="G155" s="63"/>
      <c r="H155" s="63"/>
      <c r="I155" s="63"/>
      <c r="J155" s="63"/>
      <c r="K155" s="63"/>
      <c r="L155" s="63"/>
      <c r="M155" s="63"/>
      <c r="N155" s="63"/>
      <c r="O155" s="63"/>
    </row>
    <row r="156" spans="1:15" x14ac:dyDescent="0.25">
      <c r="A156" s="63"/>
      <c r="B156" s="63"/>
      <c r="C156" s="63"/>
      <c r="D156" s="63"/>
      <c r="E156" s="63"/>
      <c r="F156" s="63"/>
      <c r="G156" s="63"/>
      <c r="H156" s="63"/>
      <c r="I156" s="63"/>
      <c r="J156" s="63"/>
      <c r="K156" s="63"/>
      <c r="L156" s="63"/>
      <c r="M156" s="63"/>
      <c r="N156" s="63"/>
      <c r="O156" s="63"/>
    </row>
    <row r="157" spans="1:15" x14ac:dyDescent="0.25">
      <c r="A157" s="63"/>
      <c r="B157" s="63"/>
      <c r="C157" s="63"/>
      <c r="D157" s="63"/>
      <c r="E157" s="63"/>
      <c r="F157" s="63"/>
      <c r="G157" s="63"/>
      <c r="H157" s="63"/>
      <c r="I157" s="63"/>
      <c r="J157" s="63"/>
      <c r="K157" s="63"/>
      <c r="L157" s="63"/>
      <c r="M157" s="63"/>
      <c r="N157" s="63"/>
      <c r="O157" s="63"/>
    </row>
    <row r="158" spans="1:15" x14ac:dyDescent="0.25">
      <c r="A158" s="63"/>
      <c r="B158" s="63"/>
      <c r="C158" s="63"/>
      <c r="D158" s="63"/>
      <c r="E158" s="63"/>
      <c r="F158" s="63"/>
      <c r="G158" s="63"/>
      <c r="H158" s="63"/>
      <c r="I158" s="63"/>
      <c r="J158" s="63"/>
      <c r="K158" s="63"/>
      <c r="L158" s="63"/>
      <c r="M158" s="63"/>
      <c r="N158" s="63"/>
      <c r="O158" s="63"/>
    </row>
    <row r="159" spans="1:15" x14ac:dyDescent="0.25">
      <c r="A159" s="63"/>
      <c r="B159" s="63"/>
      <c r="C159" s="63"/>
      <c r="D159" s="63"/>
      <c r="E159" s="63"/>
      <c r="F159" s="63"/>
      <c r="G159" s="63"/>
      <c r="H159" s="63"/>
      <c r="I159" s="63"/>
      <c r="J159" s="63"/>
      <c r="K159" s="63"/>
      <c r="L159" s="63"/>
      <c r="M159" s="63"/>
      <c r="N159" s="63"/>
      <c r="O159" s="63"/>
    </row>
    <row r="160" spans="1:15" x14ac:dyDescent="0.25">
      <c r="A160" s="63"/>
      <c r="B160" s="63"/>
      <c r="C160" s="63"/>
      <c r="D160" s="63"/>
      <c r="E160" s="63"/>
      <c r="F160" s="63"/>
      <c r="G160" s="63"/>
      <c r="H160" s="63"/>
      <c r="I160" s="63"/>
      <c r="J160" s="63"/>
      <c r="K160" s="63"/>
      <c r="L160" s="63"/>
      <c r="M160" s="63"/>
      <c r="N160" s="63"/>
      <c r="O160" s="63"/>
    </row>
    <row r="161" spans="1:15" x14ac:dyDescent="0.25">
      <c r="A161" s="63"/>
      <c r="B161" s="63"/>
      <c r="C161" s="63"/>
      <c r="D161" s="63"/>
      <c r="E161" s="63"/>
      <c r="F161" s="63"/>
      <c r="G161" s="63"/>
      <c r="H161" s="63"/>
      <c r="I161" s="63"/>
      <c r="J161" s="63"/>
      <c r="K161" s="63"/>
      <c r="L161" s="63"/>
      <c r="M161" s="63"/>
      <c r="N161" s="63"/>
      <c r="O161" s="63"/>
    </row>
    <row r="162" spans="1:15" x14ac:dyDescent="0.25">
      <c r="A162" s="63"/>
      <c r="B162" s="63"/>
      <c r="C162" s="63"/>
      <c r="D162" s="63"/>
      <c r="E162" s="63"/>
      <c r="F162" s="63"/>
      <c r="G162" s="63"/>
      <c r="H162" s="63"/>
      <c r="I162" s="63"/>
      <c r="J162" s="63"/>
      <c r="K162" s="63"/>
      <c r="L162" s="63"/>
      <c r="M162" s="63"/>
      <c r="N162" s="63"/>
      <c r="O162" s="63"/>
    </row>
    <row r="163" spans="1:15" x14ac:dyDescent="0.25">
      <c r="A163" s="63"/>
      <c r="B163" s="63"/>
      <c r="C163" s="63"/>
      <c r="D163" s="63"/>
      <c r="E163" s="63"/>
      <c r="F163" s="63"/>
      <c r="G163" s="63"/>
      <c r="H163" s="63"/>
      <c r="I163" s="63"/>
      <c r="J163" s="63"/>
      <c r="K163" s="63"/>
      <c r="L163" s="63"/>
      <c r="M163" s="63"/>
      <c r="N163" s="63"/>
      <c r="O163" s="63"/>
    </row>
    <row r="164" spans="1:15" x14ac:dyDescent="0.25">
      <c r="A164" s="63"/>
      <c r="B164" s="63"/>
      <c r="C164" s="63"/>
      <c r="D164" s="63"/>
      <c r="E164" s="63"/>
      <c r="F164" s="63"/>
      <c r="G164" s="63"/>
      <c r="H164" s="63"/>
      <c r="I164" s="63"/>
      <c r="J164" s="63"/>
      <c r="K164" s="63"/>
      <c r="L164" s="63"/>
      <c r="M164" s="63"/>
      <c r="N164" s="63"/>
      <c r="O164" s="63"/>
    </row>
    <row r="165" spans="1:15" x14ac:dyDescent="0.25">
      <c r="A165" s="63"/>
      <c r="B165" s="63"/>
      <c r="C165" s="63"/>
      <c r="D165" s="63"/>
      <c r="E165" s="63"/>
      <c r="F165" s="63"/>
      <c r="G165" s="63"/>
      <c r="H165" s="63"/>
      <c r="I165" s="63"/>
      <c r="J165" s="63"/>
      <c r="K165" s="63"/>
      <c r="L165" s="63"/>
      <c r="M165" s="63"/>
      <c r="N165" s="63"/>
      <c r="O165" s="63"/>
    </row>
    <row r="166" spans="1:15" x14ac:dyDescent="0.25">
      <c r="A166" s="63"/>
      <c r="B166" s="63"/>
      <c r="C166" s="63"/>
      <c r="D166" s="63"/>
      <c r="E166" s="63"/>
      <c r="F166" s="63"/>
      <c r="G166" s="63"/>
      <c r="H166" s="63"/>
      <c r="I166" s="63"/>
      <c r="J166" s="63"/>
      <c r="K166" s="63"/>
      <c r="L166" s="63"/>
      <c r="M166" s="63"/>
      <c r="N166" s="63"/>
      <c r="O166" s="63"/>
    </row>
    <row r="167" spans="1:15" x14ac:dyDescent="0.25">
      <c r="A167" s="63"/>
      <c r="B167" s="63"/>
      <c r="C167" s="63"/>
      <c r="D167" s="63"/>
      <c r="E167" s="63"/>
      <c r="F167" s="63"/>
      <c r="G167" s="63"/>
      <c r="H167" s="63"/>
      <c r="I167" s="63"/>
      <c r="J167" s="63"/>
      <c r="K167" s="63"/>
      <c r="L167" s="63"/>
      <c r="M167" s="63"/>
      <c r="N167" s="63"/>
      <c r="O167" s="63"/>
    </row>
    <row r="168" spans="1:15" x14ac:dyDescent="0.25">
      <c r="A168" s="63"/>
      <c r="B168" s="63"/>
      <c r="C168" s="63"/>
      <c r="D168" s="63"/>
      <c r="E168" s="63"/>
      <c r="F168" s="63"/>
      <c r="G168" s="63"/>
      <c r="H168" s="63"/>
      <c r="I168" s="63"/>
      <c r="J168" s="63"/>
      <c r="K168" s="63"/>
      <c r="L168" s="63"/>
      <c r="M168" s="63"/>
      <c r="N168" s="63"/>
      <c r="O168" s="63"/>
    </row>
    <row r="169" spans="1:15" x14ac:dyDescent="0.25">
      <c r="A169" s="63"/>
      <c r="B169" s="63"/>
      <c r="C169" s="63"/>
      <c r="D169" s="63"/>
      <c r="E169" s="63"/>
      <c r="F169" s="63"/>
      <c r="G169" s="63"/>
      <c r="H169" s="63"/>
      <c r="I169" s="63"/>
      <c r="J169" s="63"/>
      <c r="K169" s="63"/>
      <c r="L169" s="63"/>
      <c r="M169" s="63"/>
      <c r="N169" s="63"/>
      <c r="O169" s="63"/>
    </row>
    <row r="170" spans="1:15" x14ac:dyDescent="0.25">
      <c r="A170" s="63"/>
      <c r="B170" s="63"/>
      <c r="C170" s="63"/>
      <c r="D170" s="63"/>
      <c r="E170" s="63"/>
      <c r="F170" s="63"/>
      <c r="G170" s="63"/>
      <c r="H170" s="63"/>
      <c r="I170" s="63"/>
      <c r="J170" s="63"/>
      <c r="K170" s="63"/>
      <c r="L170" s="63"/>
      <c r="M170" s="63"/>
      <c r="N170" s="63"/>
      <c r="O170" s="63"/>
    </row>
    <row r="171" spans="1:15" x14ac:dyDescent="0.25">
      <c r="A171" s="63"/>
      <c r="B171" s="63"/>
      <c r="C171" s="63"/>
      <c r="D171" s="63"/>
      <c r="E171" s="63"/>
      <c r="F171" s="63"/>
      <c r="G171" s="63"/>
      <c r="H171" s="63"/>
      <c r="I171" s="63"/>
      <c r="J171" s="63"/>
      <c r="K171" s="63"/>
      <c r="L171" s="63"/>
      <c r="M171" s="63"/>
      <c r="N171" s="63"/>
      <c r="O171" s="63"/>
    </row>
    <row r="172" spans="1:15" x14ac:dyDescent="0.25">
      <c r="A172" s="63"/>
      <c r="B172" s="63"/>
      <c r="C172" s="63"/>
      <c r="D172" s="63"/>
      <c r="E172" s="63"/>
      <c r="F172" s="63"/>
      <c r="G172" s="63"/>
      <c r="H172" s="63"/>
      <c r="I172" s="63"/>
      <c r="J172" s="63"/>
      <c r="K172" s="63"/>
      <c r="L172" s="63"/>
      <c r="M172" s="63"/>
      <c r="N172" s="63"/>
      <c r="O172" s="63"/>
    </row>
    <row r="173" spans="1:15" x14ac:dyDescent="0.25">
      <c r="A173" s="63"/>
      <c r="B173" s="63"/>
      <c r="C173" s="63"/>
      <c r="D173" s="63"/>
      <c r="E173" s="63"/>
      <c r="F173" s="63"/>
      <c r="G173" s="63"/>
      <c r="H173" s="63"/>
      <c r="I173" s="63"/>
      <c r="J173" s="63"/>
      <c r="K173" s="63"/>
      <c r="L173" s="63"/>
      <c r="M173" s="63"/>
      <c r="N173" s="63"/>
      <c r="O173" s="63"/>
    </row>
    <row r="174" spans="1:15" x14ac:dyDescent="0.25">
      <c r="A174" s="63"/>
      <c r="B174" s="63"/>
      <c r="C174" s="63"/>
      <c r="D174" s="63"/>
      <c r="E174" s="63"/>
      <c r="F174" s="63"/>
      <c r="G174" s="63"/>
      <c r="H174" s="63"/>
      <c r="I174" s="63"/>
      <c r="J174" s="63"/>
      <c r="K174" s="63"/>
      <c r="L174" s="63"/>
      <c r="M174" s="63"/>
      <c r="N174" s="63"/>
      <c r="O174" s="63"/>
    </row>
    <row r="175" spans="1:15" x14ac:dyDescent="0.25">
      <c r="A175" s="63"/>
      <c r="B175" s="63"/>
      <c r="C175" s="63"/>
      <c r="D175" s="63"/>
      <c r="E175" s="63"/>
      <c r="F175" s="63"/>
      <c r="G175" s="63"/>
      <c r="H175" s="63"/>
      <c r="I175" s="63"/>
      <c r="J175" s="63"/>
      <c r="K175" s="63"/>
      <c r="L175" s="63"/>
      <c r="M175" s="63"/>
      <c r="N175" s="63"/>
      <c r="O175" s="63"/>
    </row>
    <row r="176" spans="1:15" x14ac:dyDescent="0.25">
      <c r="A176" s="63"/>
      <c r="B176" s="63"/>
      <c r="C176" s="63"/>
      <c r="D176" s="63"/>
      <c r="E176" s="63"/>
      <c r="F176" s="63"/>
      <c r="G176" s="63"/>
      <c r="H176" s="63"/>
      <c r="I176" s="63"/>
      <c r="J176" s="63"/>
      <c r="K176" s="63"/>
      <c r="L176" s="63"/>
      <c r="M176" s="63"/>
      <c r="N176" s="63"/>
      <c r="O176" s="63"/>
    </row>
    <row r="177" spans="1:15" x14ac:dyDescent="0.25">
      <c r="A177" s="63"/>
      <c r="B177" s="63"/>
      <c r="C177" s="63"/>
      <c r="D177" s="63"/>
      <c r="E177" s="63"/>
      <c r="F177" s="63"/>
      <c r="G177" s="63"/>
      <c r="H177" s="63"/>
      <c r="I177" s="63"/>
      <c r="J177" s="63"/>
      <c r="K177" s="63"/>
      <c r="L177" s="63"/>
      <c r="M177" s="63"/>
      <c r="N177" s="63"/>
      <c r="O177" s="63"/>
    </row>
    <row r="178" spans="1:15" x14ac:dyDescent="0.25">
      <c r="A178" s="63"/>
      <c r="B178" s="63"/>
      <c r="C178" s="63"/>
      <c r="D178" s="63"/>
      <c r="E178" s="63"/>
      <c r="F178" s="63"/>
      <c r="G178" s="63"/>
      <c r="H178" s="63"/>
      <c r="I178" s="63"/>
      <c r="J178" s="63"/>
      <c r="K178" s="63"/>
      <c r="L178" s="63"/>
      <c r="M178" s="63"/>
      <c r="N178" s="63"/>
      <c r="O178" s="63"/>
    </row>
    <row r="179" spans="1:15" x14ac:dyDescent="0.25">
      <c r="A179" s="63"/>
      <c r="B179" s="63"/>
      <c r="C179" s="63"/>
      <c r="D179" s="63"/>
      <c r="E179" s="63"/>
      <c r="F179" s="63"/>
      <c r="G179" s="63"/>
      <c r="H179" s="63"/>
      <c r="I179" s="63"/>
      <c r="J179" s="63"/>
      <c r="K179" s="63"/>
      <c r="L179" s="63"/>
      <c r="M179" s="63"/>
      <c r="N179" s="63"/>
      <c r="O179" s="63"/>
    </row>
    <row r="180" spans="1:15" x14ac:dyDescent="0.25">
      <c r="A180" s="63"/>
      <c r="B180" s="63"/>
      <c r="C180" s="63"/>
      <c r="D180" s="63"/>
      <c r="E180" s="63"/>
      <c r="F180" s="63"/>
      <c r="G180" s="63"/>
      <c r="H180" s="63"/>
      <c r="I180" s="63"/>
      <c r="J180" s="63"/>
      <c r="K180" s="63"/>
      <c r="L180" s="63"/>
      <c r="M180" s="63"/>
      <c r="N180" s="63"/>
      <c r="O180" s="63"/>
    </row>
    <row r="181" spans="1:15" x14ac:dyDescent="0.25">
      <c r="A181" s="63"/>
      <c r="B181" s="63"/>
      <c r="C181" s="63"/>
      <c r="D181" s="63"/>
      <c r="E181" s="63"/>
      <c r="F181" s="63"/>
      <c r="G181" s="63"/>
      <c r="H181" s="63"/>
      <c r="I181" s="63"/>
      <c r="J181" s="63"/>
      <c r="K181" s="63"/>
      <c r="L181" s="63"/>
      <c r="M181" s="63"/>
      <c r="N181" s="63"/>
      <c r="O181" s="63"/>
    </row>
    <row r="182" spans="1:15" x14ac:dyDescent="0.25">
      <c r="A182" s="63"/>
      <c r="B182" s="63"/>
      <c r="C182" s="63"/>
      <c r="D182" s="63"/>
      <c r="E182" s="63"/>
      <c r="F182" s="63"/>
      <c r="G182" s="63"/>
      <c r="H182" s="63"/>
      <c r="I182" s="63"/>
      <c r="J182" s="63"/>
      <c r="K182" s="63"/>
      <c r="L182" s="63"/>
      <c r="M182" s="63"/>
      <c r="N182" s="63"/>
      <c r="O182" s="63"/>
    </row>
    <row r="183" spans="1:15" x14ac:dyDescent="0.25">
      <c r="A183" s="63"/>
      <c r="B183" s="63"/>
      <c r="C183" s="63"/>
      <c r="D183" s="63"/>
      <c r="E183" s="63"/>
      <c r="F183" s="63"/>
      <c r="G183" s="63"/>
      <c r="H183" s="63"/>
      <c r="I183" s="63"/>
      <c r="J183" s="63"/>
      <c r="K183" s="63"/>
      <c r="L183" s="63"/>
      <c r="M183" s="63"/>
      <c r="N183" s="63"/>
      <c r="O183" s="63"/>
    </row>
    <row r="184" spans="1:15" x14ac:dyDescent="0.25">
      <c r="A184" s="63"/>
      <c r="B184" s="63"/>
      <c r="C184" s="63"/>
      <c r="D184" s="63"/>
      <c r="E184" s="63"/>
      <c r="F184" s="63"/>
      <c r="G184" s="63"/>
      <c r="H184" s="63"/>
      <c r="I184" s="63"/>
      <c r="J184" s="63"/>
      <c r="K184" s="63"/>
      <c r="L184" s="63"/>
      <c r="M184" s="63"/>
      <c r="N184" s="63"/>
      <c r="O184" s="63"/>
    </row>
    <row r="185" spans="1:15" x14ac:dyDescent="0.25">
      <c r="A185" s="63"/>
      <c r="B185" s="63"/>
      <c r="C185" s="63"/>
      <c r="D185" s="63"/>
      <c r="E185" s="63"/>
      <c r="F185" s="63"/>
      <c r="G185" s="63"/>
      <c r="H185" s="63"/>
      <c r="I185" s="63"/>
      <c r="J185" s="63"/>
      <c r="K185" s="63"/>
      <c r="L185" s="63"/>
      <c r="M185" s="63"/>
      <c r="N185" s="63"/>
      <c r="O185" s="63"/>
    </row>
    <row r="186" spans="1:15" x14ac:dyDescent="0.25">
      <c r="A186" s="63"/>
      <c r="B186" s="63"/>
      <c r="C186" s="63"/>
      <c r="D186" s="63"/>
      <c r="E186" s="63"/>
      <c r="F186" s="63"/>
      <c r="G186" s="63"/>
      <c r="H186" s="63"/>
      <c r="I186" s="63"/>
      <c r="J186" s="63"/>
      <c r="K186" s="63"/>
      <c r="L186" s="63"/>
      <c r="M186" s="63"/>
      <c r="N186" s="63"/>
      <c r="O186" s="63"/>
    </row>
    <row r="187" spans="1:15" x14ac:dyDescent="0.25">
      <c r="A187" s="63"/>
      <c r="B187" s="63"/>
      <c r="C187" s="63"/>
      <c r="D187" s="63"/>
      <c r="E187" s="63"/>
      <c r="F187" s="63"/>
      <c r="G187" s="63"/>
      <c r="H187" s="63"/>
      <c r="I187" s="63"/>
      <c r="J187" s="63"/>
      <c r="K187" s="63"/>
      <c r="L187" s="63"/>
      <c r="M187" s="63"/>
      <c r="N187" s="63"/>
      <c r="O187" s="63"/>
    </row>
    <row r="188" spans="1:15" x14ac:dyDescent="0.25">
      <c r="A188" s="63"/>
      <c r="B188" s="63"/>
      <c r="C188" s="63"/>
      <c r="D188" s="63"/>
      <c r="E188" s="63"/>
      <c r="F188" s="63"/>
      <c r="G188" s="63"/>
      <c r="H188" s="63"/>
      <c r="I188" s="63"/>
      <c r="J188" s="63"/>
      <c r="K188" s="63"/>
      <c r="L188" s="63"/>
      <c r="M188" s="63"/>
      <c r="N188" s="63"/>
      <c r="O188" s="63"/>
    </row>
    <row r="189" spans="1:15" x14ac:dyDescent="0.25">
      <c r="A189" s="63"/>
      <c r="B189" s="63"/>
      <c r="C189" s="63"/>
      <c r="D189" s="63"/>
      <c r="E189" s="63"/>
      <c r="F189" s="63"/>
      <c r="G189" s="63"/>
      <c r="H189" s="63"/>
      <c r="I189" s="63"/>
      <c r="J189" s="63"/>
      <c r="K189" s="63"/>
      <c r="L189" s="63"/>
      <c r="M189" s="63"/>
      <c r="N189" s="63"/>
      <c r="O189" s="63"/>
    </row>
    <row r="190" spans="1:15" x14ac:dyDescent="0.25">
      <c r="A190" s="63"/>
      <c r="B190" s="63"/>
      <c r="C190" s="63"/>
      <c r="D190" s="63"/>
      <c r="E190" s="63"/>
      <c r="F190" s="63"/>
      <c r="G190" s="63"/>
      <c r="H190" s="63"/>
      <c r="I190" s="63"/>
      <c r="J190" s="63"/>
      <c r="K190" s="63"/>
      <c r="L190" s="63"/>
      <c r="M190" s="63"/>
      <c r="N190" s="63"/>
      <c r="O190" s="63"/>
    </row>
    <row r="191" spans="1:15" x14ac:dyDescent="0.25">
      <c r="A191" s="63"/>
      <c r="B191" s="63"/>
      <c r="C191" s="63"/>
      <c r="D191" s="63"/>
      <c r="E191" s="63"/>
      <c r="F191" s="63"/>
      <c r="G191" s="63"/>
      <c r="H191" s="63"/>
      <c r="I191" s="63"/>
      <c r="J191" s="63"/>
      <c r="K191" s="63"/>
      <c r="L191" s="63"/>
      <c r="M191" s="63"/>
      <c r="N191" s="63"/>
      <c r="O191" s="63"/>
    </row>
    <row r="192" spans="1:15" x14ac:dyDescent="0.25">
      <c r="A192" s="63"/>
      <c r="B192" s="63"/>
      <c r="C192" s="63"/>
      <c r="D192" s="63"/>
      <c r="E192" s="63"/>
      <c r="F192" s="63"/>
      <c r="G192" s="63"/>
      <c r="H192" s="63"/>
      <c r="I192" s="63"/>
      <c r="J192" s="63"/>
      <c r="K192" s="63"/>
      <c r="L192" s="63"/>
      <c r="M192" s="63"/>
      <c r="N192" s="63"/>
      <c r="O192" s="63"/>
    </row>
    <row r="193" spans="1:15" x14ac:dyDescent="0.25">
      <c r="A193" s="63"/>
      <c r="B193" s="63"/>
      <c r="C193" s="63"/>
      <c r="D193" s="63"/>
      <c r="E193" s="63"/>
      <c r="F193" s="63"/>
      <c r="G193" s="63"/>
      <c r="H193" s="63"/>
      <c r="I193" s="63"/>
      <c r="J193" s="63"/>
      <c r="K193" s="63"/>
      <c r="L193" s="63"/>
      <c r="M193" s="63"/>
      <c r="N193" s="63"/>
      <c r="O193" s="63"/>
    </row>
    <row r="194" spans="1:15" x14ac:dyDescent="0.25">
      <c r="A194" s="63"/>
      <c r="B194" s="63"/>
      <c r="C194" s="63"/>
      <c r="D194" s="63"/>
      <c r="E194" s="63"/>
      <c r="F194" s="63"/>
      <c r="G194" s="63"/>
      <c r="H194" s="63"/>
      <c r="I194" s="63"/>
      <c r="J194" s="63"/>
      <c r="K194" s="63"/>
      <c r="L194" s="63"/>
      <c r="M194" s="63"/>
      <c r="N194" s="63"/>
      <c r="O194" s="63"/>
    </row>
    <row r="195" spans="1:15" x14ac:dyDescent="0.25">
      <c r="A195" s="63"/>
      <c r="B195" s="63"/>
      <c r="C195" s="63"/>
      <c r="D195" s="63"/>
      <c r="E195" s="63"/>
      <c r="F195" s="63"/>
      <c r="G195" s="63"/>
      <c r="H195" s="63"/>
      <c r="I195" s="63"/>
      <c r="J195" s="63"/>
      <c r="K195" s="63"/>
      <c r="L195" s="63"/>
      <c r="M195" s="63"/>
      <c r="N195" s="63"/>
      <c r="O195" s="63"/>
    </row>
    <row r="196" spans="1:15" x14ac:dyDescent="0.25">
      <c r="A196" s="63"/>
      <c r="B196" s="63"/>
      <c r="C196" s="63"/>
      <c r="D196" s="63"/>
      <c r="E196" s="63"/>
      <c r="F196" s="63"/>
      <c r="G196" s="63"/>
      <c r="H196" s="63"/>
      <c r="I196" s="63"/>
      <c r="J196" s="63"/>
      <c r="K196" s="63"/>
      <c r="L196" s="63"/>
      <c r="M196" s="63"/>
      <c r="N196" s="63"/>
      <c r="O196" s="63"/>
    </row>
    <row r="197" spans="1:15" x14ac:dyDescent="0.25">
      <c r="A197" s="63"/>
      <c r="B197" s="63"/>
      <c r="C197" s="63"/>
      <c r="D197" s="63"/>
      <c r="E197" s="63"/>
      <c r="F197" s="63"/>
      <c r="G197" s="63"/>
      <c r="H197" s="63"/>
      <c r="I197" s="63"/>
      <c r="J197" s="63"/>
      <c r="K197" s="63"/>
      <c r="L197" s="63"/>
      <c r="M197" s="63"/>
      <c r="N197" s="63"/>
      <c r="O197" s="63"/>
    </row>
    <row r="198" spans="1:15" x14ac:dyDescent="0.25">
      <c r="A198" s="63"/>
      <c r="B198" s="63"/>
      <c r="C198" s="63"/>
      <c r="D198" s="63"/>
      <c r="E198" s="63"/>
      <c r="F198" s="63"/>
      <c r="G198" s="63"/>
      <c r="H198" s="63"/>
      <c r="I198" s="63"/>
      <c r="J198" s="63"/>
      <c r="K198" s="63"/>
      <c r="L198" s="63"/>
      <c r="M198" s="63"/>
      <c r="N198" s="63"/>
      <c r="O198" s="63"/>
    </row>
    <row r="199" spans="1:15" x14ac:dyDescent="0.25">
      <c r="A199" s="63"/>
      <c r="B199" s="63"/>
      <c r="C199" s="63"/>
      <c r="D199" s="63"/>
      <c r="E199" s="63"/>
      <c r="F199" s="63"/>
      <c r="G199" s="63"/>
      <c r="H199" s="63"/>
      <c r="I199" s="63"/>
      <c r="J199" s="63"/>
      <c r="K199" s="63"/>
      <c r="L199" s="63"/>
      <c r="M199" s="63"/>
      <c r="N199" s="63"/>
      <c r="O199" s="63"/>
    </row>
    <row r="200" spans="1:15" x14ac:dyDescent="0.25">
      <c r="A200" s="63"/>
      <c r="B200" s="63"/>
      <c r="C200" s="63"/>
      <c r="D200" s="63"/>
      <c r="E200" s="63"/>
      <c r="F200" s="63"/>
      <c r="G200" s="63"/>
      <c r="H200" s="63"/>
      <c r="I200" s="63"/>
      <c r="J200" s="63"/>
      <c r="K200" s="63"/>
      <c r="L200" s="63"/>
      <c r="M200" s="63"/>
      <c r="N200" s="63"/>
      <c r="O200" s="63"/>
    </row>
    <row r="201" spans="1:15" x14ac:dyDescent="0.25">
      <c r="A201" s="63"/>
      <c r="B201" s="63"/>
      <c r="C201" s="63"/>
      <c r="D201" s="63"/>
      <c r="E201" s="63"/>
      <c r="F201" s="63"/>
      <c r="G201" s="63"/>
      <c r="H201" s="63"/>
      <c r="I201" s="63"/>
      <c r="J201" s="63"/>
      <c r="K201" s="63"/>
      <c r="L201" s="63"/>
      <c r="M201" s="63"/>
      <c r="N201" s="63"/>
      <c r="O201" s="63"/>
    </row>
    <row r="202" spans="1:15" x14ac:dyDescent="0.25">
      <c r="A202" s="63"/>
      <c r="B202" s="63"/>
      <c r="C202" s="63"/>
      <c r="D202" s="63"/>
      <c r="E202" s="63"/>
      <c r="F202" s="63"/>
      <c r="G202" s="63"/>
      <c r="H202" s="63"/>
      <c r="I202" s="63"/>
      <c r="J202" s="63"/>
      <c r="K202" s="63"/>
      <c r="L202" s="63"/>
      <c r="M202" s="63"/>
      <c r="N202" s="63"/>
      <c r="O202" s="63"/>
    </row>
    <row r="203" spans="1:15" x14ac:dyDescent="0.25">
      <c r="A203" s="63"/>
      <c r="B203" s="63"/>
      <c r="C203" s="63"/>
      <c r="D203" s="63"/>
      <c r="E203" s="63"/>
      <c r="F203" s="63"/>
      <c r="G203" s="63"/>
      <c r="H203" s="63"/>
      <c r="I203" s="63"/>
      <c r="J203" s="63"/>
      <c r="K203" s="63"/>
      <c r="L203" s="63"/>
      <c r="M203" s="63"/>
      <c r="N203" s="63"/>
      <c r="O203" s="63"/>
    </row>
    <row r="204" spans="1:15" x14ac:dyDescent="0.25">
      <c r="A204" s="63"/>
      <c r="B204" s="63"/>
      <c r="C204" s="63"/>
      <c r="D204" s="63"/>
      <c r="E204" s="63"/>
      <c r="F204" s="63"/>
      <c r="G204" s="63"/>
      <c r="H204" s="63"/>
      <c r="I204" s="63"/>
      <c r="J204" s="63"/>
      <c r="K204" s="63"/>
      <c r="L204" s="63"/>
      <c r="M204" s="63"/>
      <c r="N204" s="63"/>
      <c r="O204" s="63"/>
    </row>
    <row r="205" spans="1:15" x14ac:dyDescent="0.25">
      <c r="A205" s="63"/>
      <c r="B205" s="63"/>
      <c r="C205" s="63"/>
      <c r="D205" s="63"/>
      <c r="E205" s="63"/>
      <c r="F205" s="63"/>
      <c r="G205" s="63"/>
      <c r="H205" s="63"/>
      <c r="I205" s="63"/>
      <c r="J205" s="63"/>
      <c r="K205" s="63"/>
      <c r="L205" s="63"/>
      <c r="M205" s="63"/>
      <c r="N205" s="63"/>
      <c r="O205" s="63"/>
    </row>
    <row r="206" spans="1:15" x14ac:dyDescent="0.25">
      <c r="A206" s="63"/>
      <c r="B206" s="63"/>
      <c r="C206" s="63"/>
      <c r="D206" s="63"/>
      <c r="E206" s="63"/>
      <c r="F206" s="63"/>
      <c r="G206" s="63"/>
      <c r="H206" s="63"/>
      <c r="I206" s="63"/>
      <c r="J206" s="63"/>
      <c r="K206" s="63"/>
      <c r="L206" s="63"/>
      <c r="M206" s="63"/>
      <c r="N206" s="63"/>
      <c r="O206" s="63"/>
    </row>
    <row r="207" spans="1:15" x14ac:dyDescent="0.25">
      <c r="A207" s="63"/>
      <c r="B207" s="63"/>
      <c r="C207" s="63"/>
      <c r="D207" s="63"/>
      <c r="E207" s="63"/>
      <c r="F207" s="63"/>
      <c r="G207" s="63"/>
      <c r="H207" s="63"/>
      <c r="I207" s="63"/>
      <c r="J207" s="63"/>
      <c r="K207" s="63"/>
      <c r="L207" s="63"/>
      <c r="M207" s="63"/>
      <c r="N207" s="63"/>
      <c r="O207" s="63"/>
    </row>
    <row r="208" spans="1:15" x14ac:dyDescent="0.25">
      <c r="A208" s="63"/>
      <c r="B208" s="63"/>
      <c r="C208" s="63"/>
      <c r="D208" s="63"/>
      <c r="E208" s="63"/>
      <c r="F208" s="63"/>
      <c r="G208" s="63"/>
      <c r="H208" s="63"/>
      <c r="I208" s="63"/>
      <c r="J208" s="63"/>
      <c r="K208" s="63"/>
      <c r="L208" s="63"/>
      <c r="M208" s="63"/>
      <c r="N208" s="63"/>
      <c r="O208" s="63"/>
    </row>
    <row r="209" spans="1:15" x14ac:dyDescent="0.25">
      <c r="A209" s="63"/>
      <c r="B209" s="63"/>
      <c r="C209" s="63"/>
      <c r="D209" s="63"/>
      <c r="E209" s="63"/>
      <c r="F209" s="63"/>
      <c r="G209" s="63"/>
      <c r="H209" s="63"/>
      <c r="I209" s="63"/>
      <c r="J209" s="63"/>
      <c r="K209" s="63"/>
      <c r="L209" s="63"/>
      <c r="M209" s="63"/>
      <c r="N209" s="63"/>
      <c r="O209" s="63"/>
    </row>
    <row r="210" spans="1:15" x14ac:dyDescent="0.25">
      <c r="A210" s="63"/>
      <c r="B210" s="63"/>
      <c r="C210" s="63"/>
      <c r="D210" s="63"/>
      <c r="E210" s="63"/>
      <c r="F210" s="63"/>
      <c r="G210" s="63"/>
      <c r="H210" s="63"/>
      <c r="I210" s="63"/>
      <c r="J210" s="63"/>
      <c r="K210" s="63"/>
      <c r="L210" s="63"/>
      <c r="M210" s="63"/>
      <c r="N210" s="63"/>
      <c r="O210" s="63"/>
    </row>
    <row r="211" spans="1:15" x14ac:dyDescent="0.25">
      <c r="A211" s="63"/>
      <c r="B211" s="63"/>
      <c r="C211" s="63"/>
      <c r="D211" s="63"/>
      <c r="E211" s="63"/>
      <c r="F211" s="63"/>
      <c r="G211" s="63"/>
      <c r="H211" s="63"/>
      <c r="I211" s="63"/>
      <c r="J211" s="63"/>
      <c r="K211" s="63"/>
      <c r="L211" s="63"/>
      <c r="M211" s="63"/>
      <c r="N211" s="63"/>
      <c r="O211" s="63"/>
    </row>
    <row r="212" spans="1:15" x14ac:dyDescent="0.25">
      <c r="A212" s="63"/>
      <c r="B212" s="63"/>
      <c r="C212" s="63"/>
      <c r="D212" s="63"/>
      <c r="E212" s="63"/>
      <c r="F212" s="63"/>
      <c r="G212" s="63"/>
      <c r="H212" s="63"/>
      <c r="I212" s="63"/>
      <c r="J212" s="63"/>
      <c r="K212" s="63"/>
      <c r="L212" s="63"/>
      <c r="M212" s="63"/>
      <c r="N212" s="63"/>
      <c r="O212" s="63"/>
    </row>
    <row r="213" spans="1:15" x14ac:dyDescent="0.25">
      <c r="A213" s="63"/>
      <c r="B213" s="63"/>
      <c r="C213" s="63"/>
      <c r="D213" s="63"/>
      <c r="E213" s="63"/>
      <c r="F213" s="63"/>
      <c r="G213" s="63"/>
      <c r="H213" s="63"/>
      <c r="I213" s="63"/>
      <c r="J213" s="63"/>
      <c r="K213" s="63"/>
      <c r="L213" s="63"/>
      <c r="M213" s="63"/>
      <c r="N213" s="63"/>
      <c r="O213" s="63"/>
    </row>
    <row r="214" spans="1:15" x14ac:dyDescent="0.25">
      <c r="A214" s="63"/>
      <c r="B214" s="63"/>
      <c r="C214" s="63"/>
      <c r="D214" s="63"/>
      <c r="E214" s="63"/>
      <c r="F214" s="63"/>
      <c r="G214" s="63"/>
      <c r="H214" s="63"/>
      <c r="I214" s="63"/>
      <c r="J214" s="63"/>
      <c r="K214" s="63"/>
      <c r="L214" s="63"/>
      <c r="M214" s="63"/>
      <c r="N214" s="63"/>
      <c r="O214" s="63"/>
    </row>
    <row r="215" spans="1:15" x14ac:dyDescent="0.25">
      <c r="A215" s="63"/>
      <c r="B215" s="63"/>
      <c r="C215" s="63"/>
      <c r="D215" s="63"/>
      <c r="E215" s="63"/>
      <c r="F215" s="63"/>
      <c r="G215" s="63"/>
      <c r="H215" s="63"/>
      <c r="I215" s="63"/>
      <c r="J215" s="63"/>
      <c r="K215" s="63"/>
      <c r="L215" s="63"/>
      <c r="M215" s="63"/>
      <c r="N215" s="63"/>
      <c r="O215" s="63"/>
    </row>
    <row r="216" spans="1:15" x14ac:dyDescent="0.25">
      <c r="A216" s="63"/>
      <c r="B216" s="63"/>
      <c r="C216" s="63"/>
      <c r="D216" s="63"/>
      <c r="E216" s="63"/>
      <c r="F216" s="63"/>
      <c r="G216" s="63"/>
      <c r="H216" s="63"/>
      <c r="I216" s="63"/>
      <c r="J216" s="63"/>
      <c r="K216" s="63"/>
      <c r="L216" s="63"/>
      <c r="M216" s="63"/>
      <c r="N216" s="63"/>
      <c r="O216" s="63"/>
    </row>
    <row r="217" spans="1:15" x14ac:dyDescent="0.25">
      <c r="A217" s="63"/>
      <c r="B217" s="63"/>
      <c r="C217" s="63"/>
      <c r="D217" s="63"/>
      <c r="E217" s="63"/>
      <c r="F217" s="63"/>
      <c r="G217" s="63"/>
      <c r="H217" s="63"/>
      <c r="I217" s="63"/>
      <c r="J217" s="63"/>
      <c r="K217" s="63"/>
      <c r="L217" s="63"/>
      <c r="M217" s="63"/>
      <c r="N217" s="63"/>
      <c r="O217" s="63"/>
    </row>
    <row r="218" spans="1:15" x14ac:dyDescent="0.25">
      <c r="A218" s="63"/>
      <c r="B218" s="63"/>
      <c r="C218" s="63"/>
      <c r="D218" s="63"/>
      <c r="E218" s="63"/>
      <c r="F218" s="63"/>
      <c r="G218" s="63"/>
      <c r="H218" s="63"/>
      <c r="I218" s="63"/>
      <c r="J218" s="63"/>
      <c r="K218" s="63"/>
      <c r="L218" s="63"/>
      <c r="M218" s="63"/>
      <c r="N218" s="63"/>
      <c r="O218" s="63"/>
    </row>
    <row r="219" spans="1:15" x14ac:dyDescent="0.25">
      <c r="A219" s="63"/>
      <c r="B219" s="63"/>
      <c r="C219" s="63"/>
      <c r="D219" s="63"/>
      <c r="E219" s="63"/>
      <c r="F219" s="63"/>
      <c r="G219" s="63"/>
      <c r="H219" s="63"/>
      <c r="I219" s="63"/>
      <c r="J219" s="63"/>
      <c r="K219" s="63"/>
      <c r="L219" s="63"/>
      <c r="M219" s="63"/>
      <c r="N219" s="63"/>
      <c r="O219" s="63"/>
    </row>
    <row r="220" spans="1:15" x14ac:dyDescent="0.25">
      <c r="A220" s="63"/>
      <c r="B220" s="63"/>
      <c r="C220" s="63"/>
      <c r="D220" s="63"/>
      <c r="E220" s="63"/>
      <c r="F220" s="63"/>
      <c r="G220" s="63"/>
      <c r="H220" s="63"/>
      <c r="I220" s="63"/>
      <c r="J220" s="63"/>
      <c r="K220" s="63"/>
      <c r="L220" s="63"/>
      <c r="M220" s="63"/>
      <c r="N220" s="63"/>
      <c r="O220" s="63"/>
    </row>
    <row r="221" spans="1:15" x14ac:dyDescent="0.25">
      <c r="A221" s="63"/>
      <c r="B221" s="63"/>
      <c r="C221" s="63"/>
      <c r="D221" s="63"/>
      <c r="E221" s="63"/>
      <c r="F221" s="63"/>
      <c r="G221" s="63"/>
      <c r="H221" s="63"/>
      <c r="I221" s="63"/>
      <c r="J221" s="63"/>
      <c r="K221" s="63"/>
      <c r="L221" s="63"/>
      <c r="M221" s="63"/>
      <c r="N221" s="63"/>
      <c r="O221" s="63"/>
    </row>
    <row r="222" spans="1:15" x14ac:dyDescent="0.25">
      <c r="A222" s="63"/>
      <c r="B222" s="63"/>
      <c r="C222" s="63"/>
      <c r="D222" s="63"/>
      <c r="E222" s="63"/>
      <c r="F222" s="63"/>
      <c r="G222" s="63"/>
      <c r="H222" s="63"/>
      <c r="I222" s="63"/>
      <c r="J222" s="63"/>
      <c r="K222" s="63"/>
      <c r="L222" s="63"/>
      <c r="M222" s="63"/>
      <c r="N222" s="63"/>
      <c r="O222" s="63"/>
    </row>
    <row r="223" spans="1:15" x14ac:dyDescent="0.25">
      <c r="A223" s="63"/>
      <c r="B223" s="63"/>
      <c r="C223" s="63"/>
      <c r="D223" s="63"/>
      <c r="E223" s="63"/>
      <c r="F223" s="63"/>
      <c r="G223" s="63"/>
      <c r="H223" s="63"/>
      <c r="I223" s="63"/>
      <c r="J223" s="63"/>
      <c r="K223" s="63"/>
      <c r="L223" s="63"/>
      <c r="M223" s="63"/>
      <c r="N223" s="63"/>
      <c r="O223" s="63"/>
    </row>
    <row r="224" spans="1:15" x14ac:dyDescent="0.25">
      <c r="A224" s="63"/>
      <c r="B224" s="63"/>
      <c r="C224" s="63"/>
      <c r="D224" s="63"/>
      <c r="E224" s="63"/>
      <c r="F224" s="63"/>
      <c r="G224" s="63"/>
      <c r="H224" s="63"/>
      <c r="I224" s="63"/>
      <c r="J224" s="63"/>
      <c r="K224" s="63"/>
      <c r="L224" s="63"/>
      <c r="M224" s="63"/>
      <c r="N224" s="63"/>
      <c r="O224" s="63"/>
    </row>
    <row r="225" spans="1:15" x14ac:dyDescent="0.25">
      <c r="A225" s="63"/>
      <c r="B225" s="63"/>
      <c r="C225" s="63"/>
      <c r="D225" s="63"/>
      <c r="E225" s="63"/>
      <c r="F225" s="63"/>
      <c r="G225" s="63"/>
      <c r="H225" s="63"/>
      <c r="I225" s="63"/>
      <c r="J225" s="63"/>
      <c r="K225" s="63"/>
      <c r="L225" s="63"/>
      <c r="M225" s="63"/>
      <c r="N225" s="63"/>
      <c r="O225" s="63"/>
    </row>
    <row r="226" spans="1:15" x14ac:dyDescent="0.25">
      <c r="A226" s="63"/>
      <c r="B226" s="63"/>
      <c r="C226" s="63"/>
      <c r="D226" s="63"/>
      <c r="E226" s="63"/>
      <c r="F226" s="63"/>
      <c r="G226" s="63"/>
      <c r="H226" s="63"/>
      <c r="I226" s="63"/>
      <c r="J226" s="63"/>
      <c r="K226" s="63"/>
      <c r="L226" s="63"/>
      <c r="M226" s="63"/>
      <c r="N226" s="63"/>
      <c r="O226" s="63"/>
    </row>
    <row r="227" spans="1:15" x14ac:dyDescent="0.25">
      <c r="A227" s="63"/>
      <c r="B227" s="63"/>
      <c r="C227" s="63"/>
      <c r="D227" s="63"/>
      <c r="E227" s="63"/>
      <c r="F227" s="63"/>
      <c r="G227" s="63"/>
      <c r="H227" s="63"/>
      <c r="I227" s="63"/>
      <c r="J227" s="63"/>
      <c r="K227" s="63"/>
      <c r="L227" s="63"/>
      <c r="M227" s="63"/>
      <c r="N227" s="63"/>
      <c r="O227" s="63"/>
    </row>
    <row r="228" spans="1:15" x14ac:dyDescent="0.25">
      <c r="A228" s="63"/>
      <c r="B228" s="63"/>
      <c r="C228" s="63"/>
      <c r="D228" s="63"/>
      <c r="E228" s="63"/>
      <c r="F228" s="63"/>
      <c r="G228" s="63"/>
      <c r="H228" s="63"/>
      <c r="I228" s="63"/>
      <c r="J228" s="63"/>
      <c r="K228" s="63"/>
      <c r="L228" s="63"/>
      <c r="M228" s="63"/>
      <c r="N228" s="63"/>
      <c r="O228" s="63"/>
    </row>
    <row r="229" spans="1:15" x14ac:dyDescent="0.25">
      <c r="A229" s="63"/>
      <c r="B229" s="63"/>
      <c r="C229" s="63"/>
      <c r="D229" s="63"/>
      <c r="E229" s="63"/>
      <c r="F229" s="63"/>
      <c r="G229" s="63"/>
      <c r="H229" s="63"/>
      <c r="I229" s="63"/>
      <c r="J229" s="63"/>
      <c r="K229" s="63"/>
      <c r="L229" s="63"/>
      <c r="M229" s="63"/>
      <c r="N229" s="63"/>
      <c r="O229" s="63"/>
    </row>
    <row r="230" spans="1:15" x14ac:dyDescent="0.25">
      <c r="A230" s="63"/>
      <c r="B230" s="63"/>
      <c r="C230" s="63"/>
      <c r="D230" s="63"/>
      <c r="E230" s="63"/>
      <c r="F230" s="63"/>
      <c r="G230" s="63"/>
      <c r="H230" s="63"/>
      <c r="I230" s="63"/>
      <c r="J230" s="63"/>
      <c r="K230" s="63"/>
      <c r="L230" s="63"/>
      <c r="M230" s="63"/>
      <c r="N230" s="63"/>
      <c r="O230" s="63"/>
    </row>
    <row r="231" spans="1:15" x14ac:dyDescent="0.25">
      <c r="A231" s="63"/>
      <c r="B231" s="63"/>
      <c r="C231" s="63"/>
      <c r="D231" s="63"/>
      <c r="E231" s="63"/>
      <c r="F231" s="63"/>
      <c r="G231" s="63"/>
      <c r="H231" s="63"/>
      <c r="I231" s="63"/>
      <c r="J231" s="63"/>
      <c r="K231" s="63"/>
      <c r="L231" s="63"/>
      <c r="M231" s="63"/>
      <c r="N231" s="63"/>
      <c r="O231" s="63"/>
    </row>
    <row r="232" spans="1:15" x14ac:dyDescent="0.25">
      <c r="A232" s="63"/>
      <c r="B232" s="63"/>
      <c r="C232" s="63"/>
      <c r="D232" s="63"/>
      <c r="E232" s="63"/>
      <c r="F232" s="63"/>
      <c r="G232" s="63"/>
      <c r="H232" s="63"/>
      <c r="I232" s="63"/>
      <c r="J232" s="63"/>
      <c r="K232" s="63"/>
      <c r="L232" s="63"/>
      <c r="M232" s="63"/>
      <c r="N232" s="63"/>
      <c r="O232" s="63"/>
    </row>
    <row r="233" spans="1:15" x14ac:dyDescent="0.25">
      <c r="A233" s="63"/>
      <c r="B233" s="63"/>
      <c r="C233" s="63"/>
      <c r="D233" s="63"/>
      <c r="E233" s="63"/>
      <c r="F233" s="63"/>
      <c r="G233" s="63"/>
      <c r="H233" s="63"/>
      <c r="I233" s="63"/>
      <c r="J233" s="63"/>
      <c r="K233" s="63"/>
      <c r="L233" s="63"/>
      <c r="M233" s="63"/>
      <c r="N233" s="63"/>
      <c r="O233" s="63"/>
    </row>
    <row r="234" spans="1:15" x14ac:dyDescent="0.25">
      <c r="A234" s="63"/>
      <c r="B234" s="63"/>
      <c r="C234" s="63"/>
      <c r="D234" s="63"/>
      <c r="E234" s="63"/>
      <c r="F234" s="63"/>
      <c r="G234" s="63"/>
      <c r="H234" s="63"/>
      <c r="I234" s="63"/>
      <c r="J234" s="63"/>
      <c r="K234" s="63"/>
      <c r="L234" s="63"/>
      <c r="M234" s="63"/>
      <c r="N234" s="63"/>
      <c r="O234" s="63"/>
    </row>
    <row r="235" spans="1:15" x14ac:dyDescent="0.25">
      <c r="A235" s="63"/>
      <c r="B235" s="63"/>
      <c r="C235" s="63"/>
      <c r="D235" s="63"/>
      <c r="E235" s="63"/>
      <c r="F235" s="63"/>
      <c r="G235" s="63"/>
      <c r="H235" s="63"/>
      <c r="I235" s="63"/>
      <c r="J235" s="63"/>
      <c r="K235" s="63"/>
      <c r="L235" s="63"/>
      <c r="M235" s="63"/>
      <c r="N235" s="63"/>
      <c r="O235" s="63"/>
    </row>
    <row r="236" spans="1:15" x14ac:dyDescent="0.25">
      <c r="A236" s="63"/>
      <c r="B236" s="63"/>
      <c r="C236" s="63"/>
      <c r="D236" s="63"/>
      <c r="E236" s="63"/>
      <c r="F236" s="63"/>
      <c r="G236" s="63"/>
      <c r="H236" s="63"/>
      <c r="I236" s="63"/>
      <c r="J236" s="63"/>
      <c r="K236" s="63"/>
      <c r="L236" s="63"/>
      <c r="M236" s="63"/>
      <c r="N236" s="63"/>
      <c r="O236" s="63"/>
    </row>
    <row r="237" spans="1:15" x14ac:dyDescent="0.25">
      <c r="A237" s="63"/>
      <c r="B237" s="63"/>
      <c r="C237" s="63"/>
      <c r="D237" s="63"/>
      <c r="E237" s="63"/>
      <c r="F237" s="63"/>
      <c r="G237" s="63"/>
      <c r="H237" s="63"/>
      <c r="I237" s="63"/>
      <c r="J237" s="63"/>
      <c r="K237" s="63"/>
      <c r="L237" s="63"/>
      <c r="M237" s="63"/>
      <c r="N237" s="63"/>
      <c r="O237" s="63"/>
    </row>
    <row r="238" spans="1:15" x14ac:dyDescent="0.25">
      <c r="A238" s="63"/>
      <c r="B238" s="63"/>
      <c r="C238" s="63"/>
      <c r="D238" s="63"/>
      <c r="E238" s="63"/>
      <c r="F238" s="63"/>
      <c r="G238" s="63"/>
      <c r="H238" s="63"/>
      <c r="I238" s="63"/>
      <c r="J238" s="63"/>
      <c r="K238" s="63"/>
      <c r="L238" s="63"/>
      <c r="M238" s="63"/>
      <c r="N238" s="63"/>
      <c r="O238" s="63"/>
    </row>
    <row r="239" spans="1:15" x14ac:dyDescent="0.25">
      <c r="A239" s="63"/>
      <c r="B239" s="63"/>
      <c r="C239" s="63"/>
      <c r="D239" s="63"/>
      <c r="E239" s="63"/>
      <c r="F239" s="63"/>
      <c r="G239" s="63"/>
      <c r="H239" s="63"/>
      <c r="I239" s="63"/>
      <c r="J239" s="63"/>
      <c r="K239" s="63"/>
      <c r="L239" s="63"/>
      <c r="M239" s="63"/>
      <c r="N239" s="63"/>
      <c r="O239" s="63"/>
    </row>
    <row r="240" spans="1:15" x14ac:dyDescent="0.25">
      <c r="A240" s="63"/>
      <c r="B240" s="63"/>
      <c r="C240" s="63"/>
      <c r="D240" s="63"/>
      <c r="E240" s="63"/>
      <c r="F240" s="63"/>
      <c r="G240" s="63"/>
      <c r="H240" s="63"/>
      <c r="I240" s="63"/>
      <c r="J240" s="63"/>
      <c r="K240" s="63"/>
      <c r="L240" s="63"/>
      <c r="M240" s="63"/>
      <c r="N240" s="63"/>
      <c r="O240" s="63"/>
    </row>
    <row r="241" spans="1:15" x14ac:dyDescent="0.25">
      <c r="A241" s="63"/>
      <c r="B241" s="63"/>
      <c r="C241" s="63"/>
      <c r="D241" s="63"/>
      <c r="E241" s="63"/>
      <c r="F241" s="63"/>
      <c r="G241" s="63"/>
      <c r="H241" s="63"/>
      <c r="I241" s="63"/>
      <c r="J241" s="63"/>
      <c r="K241" s="63"/>
      <c r="L241" s="63"/>
      <c r="M241" s="63"/>
      <c r="N241" s="63"/>
      <c r="O241" s="63"/>
    </row>
    <row r="242" spans="1:15" x14ac:dyDescent="0.25">
      <c r="A242" s="63"/>
      <c r="B242" s="63"/>
      <c r="C242" s="63"/>
      <c r="D242" s="63"/>
      <c r="E242" s="63"/>
      <c r="F242" s="63"/>
      <c r="G242" s="63"/>
      <c r="H242" s="63"/>
      <c r="I242" s="63"/>
      <c r="J242" s="63"/>
      <c r="K242" s="63"/>
      <c r="L242" s="63"/>
      <c r="M242" s="63"/>
      <c r="N242" s="63"/>
      <c r="O242" s="63"/>
    </row>
    <row r="243" spans="1:15" x14ac:dyDescent="0.25">
      <c r="A243" s="63"/>
      <c r="B243" s="63"/>
      <c r="C243" s="63"/>
      <c r="D243" s="63"/>
      <c r="E243" s="63"/>
      <c r="F243" s="63"/>
      <c r="G243" s="63"/>
      <c r="H243" s="63"/>
      <c r="I243" s="63"/>
      <c r="J243" s="63"/>
      <c r="K243" s="63"/>
      <c r="L243" s="63"/>
      <c r="M243" s="63"/>
      <c r="N243" s="63"/>
      <c r="O243" s="63"/>
    </row>
    <row r="244" spans="1:15" x14ac:dyDescent="0.25">
      <c r="A244" s="63"/>
      <c r="B244" s="63"/>
      <c r="C244" s="63"/>
      <c r="D244" s="63"/>
      <c r="E244" s="63"/>
      <c r="F244" s="63"/>
      <c r="G244" s="63"/>
      <c r="H244" s="63"/>
      <c r="I244" s="63"/>
      <c r="J244" s="63"/>
      <c r="K244" s="63"/>
      <c r="L244" s="63"/>
      <c r="M244" s="63"/>
      <c r="N244" s="63"/>
      <c r="O244" s="63"/>
    </row>
    <row r="245" spans="1:15" x14ac:dyDescent="0.25">
      <c r="A245" s="63"/>
      <c r="B245" s="63"/>
      <c r="C245" s="63"/>
      <c r="D245" s="63"/>
      <c r="E245" s="63"/>
      <c r="F245" s="63"/>
      <c r="G245" s="63"/>
      <c r="H245" s="63"/>
      <c r="I245" s="63"/>
      <c r="J245" s="63"/>
      <c r="K245" s="63"/>
      <c r="L245" s="63"/>
      <c r="M245" s="63"/>
      <c r="N245" s="63"/>
      <c r="O245" s="63"/>
    </row>
    <row r="246" spans="1:15" x14ac:dyDescent="0.25">
      <c r="A246" s="63"/>
      <c r="B246" s="63"/>
      <c r="C246" s="63"/>
      <c r="D246" s="63"/>
      <c r="E246" s="63"/>
      <c r="F246" s="63"/>
      <c r="G246" s="63"/>
      <c r="H246" s="63"/>
      <c r="I246" s="63"/>
      <c r="J246" s="63"/>
      <c r="K246" s="63"/>
      <c r="L246" s="63"/>
      <c r="M246" s="63"/>
      <c r="N246" s="63"/>
      <c r="O246" s="63"/>
    </row>
    <row r="247" spans="1:15" x14ac:dyDescent="0.25">
      <c r="A247" s="63"/>
      <c r="B247" s="63"/>
      <c r="C247" s="63"/>
      <c r="D247" s="63"/>
      <c r="E247" s="63"/>
      <c r="F247" s="63"/>
      <c r="G247" s="63"/>
      <c r="H247" s="63"/>
      <c r="I247" s="63"/>
      <c r="J247" s="63"/>
      <c r="K247" s="63"/>
      <c r="L247" s="63"/>
      <c r="M247" s="63"/>
      <c r="N247" s="63"/>
      <c r="O247" s="63"/>
    </row>
    <row r="248" spans="1:15" x14ac:dyDescent="0.25">
      <c r="A248" s="63"/>
      <c r="B248" s="63"/>
      <c r="C248" s="63"/>
      <c r="D248" s="63"/>
      <c r="E248" s="63"/>
      <c r="F248" s="63"/>
      <c r="G248" s="63"/>
      <c r="H248" s="63"/>
      <c r="I248" s="63"/>
      <c r="J248" s="63"/>
      <c r="K248" s="63"/>
      <c r="L248" s="63"/>
      <c r="M248" s="63"/>
      <c r="N248" s="63"/>
      <c r="O248" s="63"/>
    </row>
    <row r="249" spans="1:15" x14ac:dyDescent="0.25">
      <c r="A249" s="63"/>
      <c r="B249" s="63"/>
      <c r="C249" s="63"/>
      <c r="D249" s="63"/>
      <c r="E249" s="63"/>
      <c r="F249" s="63"/>
      <c r="G249" s="63"/>
      <c r="H249" s="63"/>
      <c r="I249" s="63"/>
      <c r="J249" s="63"/>
      <c r="K249" s="63"/>
      <c r="L249" s="63"/>
      <c r="M249" s="63"/>
      <c r="N249" s="63"/>
      <c r="O249" s="63"/>
    </row>
    <row r="250" spans="1:15" x14ac:dyDescent="0.25">
      <c r="A250" s="63"/>
      <c r="B250" s="63"/>
      <c r="C250" s="63"/>
      <c r="D250" s="63"/>
      <c r="E250" s="63"/>
      <c r="F250" s="63"/>
      <c r="G250" s="63"/>
      <c r="H250" s="63"/>
      <c r="I250" s="63"/>
      <c r="J250" s="63"/>
      <c r="K250" s="63"/>
      <c r="L250" s="63"/>
      <c r="M250" s="63"/>
      <c r="N250" s="63"/>
      <c r="O250" s="63"/>
    </row>
    <row r="251" spans="1:15" x14ac:dyDescent="0.25">
      <c r="A251" s="63"/>
      <c r="B251" s="63"/>
      <c r="C251" s="63"/>
      <c r="D251" s="63"/>
      <c r="E251" s="63"/>
      <c r="F251" s="63"/>
      <c r="G251" s="63"/>
      <c r="H251" s="63"/>
      <c r="I251" s="63"/>
      <c r="J251" s="63"/>
      <c r="K251" s="63"/>
      <c r="L251" s="63"/>
      <c r="M251" s="63"/>
      <c r="N251" s="63"/>
      <c r="O251" s="63"/>
    </row>
    <row r="252" spans="1:15" x14ac:dyDescent="0.25">
      <c r="A252" s="63"/>
      <c r="B252" s="63"/>
      <c r="C252" s="63"/>
      <c r="D252" s="63"/>
      <c r="E252" s="63"/>
      <c r="F252" s="63"/>
      <c r="G252" s="63"/>
      <c r="H252" s="63"/>
      <c r="I252" s="63"/>
      <c r="J252" s="63"/>
      <c r="K252" s="63"/>
      <c r="L252" s="63"/>
      <c r="M252" s="63"/>
      <c r="N252" s="63"/>
      <c r="O252" s="63"/>
    </row>
    <row r="253" spans="1:15" x14ac:dyDescent="0.25">
      <c r="A253" s="63"/>
      <c r="B253" s="63"/>
      <c r="C253" s="63"/>
      <c r="D253" s="63"/>
      <c r="E253" s="63"/>
      <c r="F253" s="63"/>
      <c r="G253" s="63"/>
      <c r="H253" s="63"/>
      <c r="I253" s="63"/>
      <c r="J253" s="63"/>
      <c r="K253" s="63"/>
      <c r="L253" s="63"/>
      <c r="M253" s="63"/>
      <c r="N253" s="63"/>
      <c r="O253" s="63"/>
    </row>
    <row r="254" spans="1:15" x14ac:dyDescent="0.25">
      <c r="A254" s="63"/>
      <c r="B254" s="63"/>
      <c r="C254" s="63"/>
      <c r="D254" s="63"/>
      <c r="E254" s="63"/>
      <c r="F254" s="63"/>
      <c r="G254" s="63"/>
      <c r="H254" s="63"/>
      <c r="I254" s="63"/>
      <c r="J254" s="63"/>
      <c r="K254" s="63"/>
      <c r="L254" s="63"/>
      <c r="M254" s="63"/>
      <c r="N254" s="63"/>
      <c r="O254" s="63"/>
    </row>
    <row r="255" spans="1:15" x14ac:dyDescent="0.25">
      <c r="A255" s="63"/>
      <c r="B255" s="63"/>
      <c r="C255" s="63"/>
      <c r="D255" s="63"/>
      <c r="E255" s="63"/>
      <c r="F255" s="63"/>
      <c r="G255" s="63"/>
      <c r="H255" s="63"/>
      <c r="I255" s="63"/>
      <c r="J255" s="63"/>
      <c r="K255" s="63"/>
      <c r="L255" s="63"/>
      <c r="M255" s="63"/>
      <c r="N255" s="63"/>
      <c r="O255" s="63"/>
    </row>
    <row r="256" spans="1:15" x14ac:dyDescent="0.25">
      <c r="A256" s="63"/>
      <c r="B256" s="63"/>
      <c r="C256" s="63"/>
      <c r="D256" s="63"/>
      <c r="E256" s="63"/>
      <c r="F256" s="63"/>
      <c r="G256" s="63"/>
      <c r="H256" s="63"/>
      <c r="I256" s="63"/>
      <c r="J256" s="63"/>
      <c r="K256" s="63"/>
      <c r="L256" s="63"/>
      <c r="M256" s="63"/>
      <c r="N256" s="63"/>
      <c r="O256" s="63"/>
    </row>
    <row r="257" spans="1:15" x14ac:dyDescent="0.25">
      <c r="A257" s="63"/>
      <c r="B257" s="63"/>
      <c r="C257" s="63"/>
      <c r="D257" s="63"/>
      <c r="E257" s="63"/>
      <c r="F257" s="63"/>
      <c r="G257" s="63"/>
      <c r="H257" s="63"/>
      <c r="I257" s="63"/>
      <c r="J257" s="63"/>
      <c r="K257" s="63"/>
      <c r="L257" s="63"/>
      <c r="M257" s="63"/>
      <c r="N257" s="63"/>
      <c r="O257" s="63"/>
    </row>
    <row r="258" spans="1:15" x14ac:dyDescent="0.25">
      <c r="A258" s="63"/>
      <c r="B258" s="63"/>
      <c r="C258" s="63"/>
      <c r="D258" s="63"/>
      <c r="E258" s="63"/>
      <c r="F258" s="63"/>
      <c r="G258" s="63"/>
      <c r="H258" s="63"/>
      <c r="I258" s="63"/>
      <c r="J258" s="63"/>
      <c r="K258" s="63"/>
      <c r="L258" s="63"/>
      <c r="M258" s="63"/>
      <c r="N258" s="63"/>
      <c r="O258" s="63"/>
    </row>
    <row r="259" spans="1:15" x14ac:dyDescent="0.25">
      <c r="A259" s="63"/>
      <c r="B259" s="63"/>
      <c r="C259" s="63"/>
      <c r="D259" s="63"/>
      <c r="E259" s="63"/>
      <c r="F259" s="63"/>
      <c r="G259" s="63"/>
      <c r="H259" s="63"/>
      <c r="I259" s="63"/>
      <c r="J259" s="63"/>
      <c r="K259" s="63"/>
      <c r="L259" s="63"/>
      <c r="M259" s="63"/>
      <c r="N259" s="63"/>
      <c r="O259" s="63"/>
    </row>
    <row r="260" spans="1:15" x14ac:dyDescent="0.25">
      <c r="A260" s="63"/>
      <c r="B260" s="63"/>
      <c r="C260" s="63"/>
      <c r="D260" s="63"/>
      <c r="E260" s="63"/>
      <c r="F260" s="63"/>
      <c r="G260" s="63"/>
      <c r="H260" s="63"/>
      <c r="I260" s="63"/>
      <c r="J260" s="63"/>
      <c r="K260" s="63"/>
      <c r="L260" s="63"/>
      <c r="M260" s="63"/>
      <c r="N260" s="63"/>
      <c r="O260" s="63"/>
    </row>
    <row r="261" spans="1:15" x14ac:dyDescent="0.25">
      <c r="A261" s="63"/>
      <c r="B261" s="63"/>
      <c r="C261" s="63"/>
      <c r="D261" s="63"/>
      <c r="E261" s="63"/>
      <c r="F261" s="63"/>
      <c r="G261" s="63"/>
      <c r="H261" s="63"/>
      <c r="I261" s="63"/>
      <c r="J261" s="63"/>
      <c r="K261" s="63"/>
      <c r="L261" s="63"/>
      <c r="M261" s="63"/>
      <c r="N261" s="63"/>
      <c r="O261" s="63"/>
    </row>
    <row r="262" spans="1:15" x14ac:dyDescent="0.25">
      <c r="A262" s="63"/>
      <c r="B262" s="63"/>
      <c r="C262" s="63"/>
      <c r="D262" s="63"/>
      <c r="E262" s="63"/>
      <c r="F262" s="63"/>
      <c r="G262" s="63"/>
      <c r="H262" s="63"/>
      <c r="I262" s="63"/>
      <c r="J262" s="63"/>
      <c r="K262" s="63"/>
      <c r="L262" s="63"/>
      <c r="M262" s="63"/>
      <c r="N262" s="63"/>
      <c r="O262" s="63"/>
    </row>
    <row r="263" spans="1:15" x14ac:dyDescent="0.25">
      <c r="A263" s="63"/>
      <c r="B263" s="63"/>
      <c r="C263" s="63"/>
      <c r="D263" s="63"/>
      <c r="E263" s="63"/>
      <c r="F263" s="63"/>
      <c r="G263" s="63"/>
      <c r="H263" s="63"/>
      <c r="I263" s="63"/>
      <c r="J263" s="63"/>
      <c r="K263" s="63"/>
      <c r="L263" s="63"/>
      <c r="M263" s="63"/>
      <c r="N263" s="63"/>
      <c r="O263" s="63"/>
    </row>
    <row r="264" spans="1:15" x14ac:dyDescent="0.25">
      <c r="A264" s="63"/>
      <c r="B264" s="63"/>
      <c r="C264" s="63"/>
      <c r="D264" s="63"/>
      <c r="E264" s="63"/>
      <c r="F264" s="63"/>
      <c r="G264" s="63"/>
      <c r="H264" s="63"/>
      <c r="I264" s="63"/>
      <c r="J264" s="63"/>
      <c r="K264" s="63"/>
      <c r="L264" s="63"/>
      <c r="M264" s="63"/>
      <c r="N264" s="63"/>
      <c r="O264" s="63"/>
    </row>
    <row r="265" spans="1:15" x14ac:dyDescent="0.25">
      <c r="A265" s="63"/>
      <c r="B265" s="63"/>
      <c r="C265" s="63"/>
      <c r="D265" s="63"/>
      <c r="E265" s="63"/>
      <c r="F265" s="63"/>
      <c r="G265" s="63"/>
      <c r="H265" s="63"/>
      <c r="I265" s="63"/>
      <c r="J265" s="63"/>
      <c r="K265" s="63"/>
      <c r="L265" s="63"/>
      <c r="M265" s="63"/>
      <c r="N265" s="63"/>
      <c r="O265" s="63"/>
    </row>
    <row r="266" spans="1:15" x14ac:dyDescent="0.25">
      <c r="A266" s="63"/>
      <c r="B266" s="63"/>
      <c r="C266" s="63"/>
      <c r="D266" s="63"/>
      <c r="E266" s="63"/>
      <c r="F266" s="63"/>
      <c r="G266" s="63"/>
      <c r="H266" s="63"/>
      <c r="I266" s="63"/>
      <c r="J266" s="63"/>
      <c r="K266" s="63"/>
      <c r="L266" s="63"/>
      <c r="M266" s="63"/>
      <c r="N266" s="63"/>
      <c r="O266" s="63"/>
    </row>
    <row r="267" spans="1:15" x14ac:dyDescent="0.25">
      <c r="A267" s="63"/>
      <c r="B267" s="63"/>
      <c r="C267" s="63"/>
      <c r="D267" s="63"/>
      <c r="E267" s="63"/>
      <c r="F267" s="63"/>
      <c r="G267" s="63"/>
      <c r="H267" s="63"/>
      <c r="I267" s="63"/>
      <c r="J267" s="63"/>
      <c r="K267" s="63"/>
      <c r="L267" s="63"/>
      <c r="M267" s="63"/>
      <c r="N267" s="63"/>
      <c r="O267" s="63"/>
    </row>
    <row r="268" spans="1:15" x14ac:dyDescent="0.25">
      <c r="A268" s="63"/>
      <c r="B268" s="63"/>
      <c r="C268" s="63"/>
      <c r="D268" s="63"/>
      <c r="E268" s="63"/>
      <c r="F268" s="63"/>
      <c r="G268" s="63"/>
      <c r="H268" s="63"/>
      <c r="I268" s="63"/>
      <c r="J268" s="63"/>
      <c r="K268" s="63"/>
      <c r="L268" s="63"/>
      <c r="M268" s="63"/>
      <c r="N268" s="63"/>
      <c r="O268" s="63"/>
    </row>
    <row r="269" spans="1:15" x14ac:dyDescent="0.25">
      <c r="A269" s="63"/>
      <c r="B269" s="63"/>
      <c r="C269" s="63"/>
      <c r="D269" s="63"/>
      <c r="E269" s="63"/>
      <c r="F269" s="63"/>
      <c r="G269" s="63"/>
      <c r="H269" s="63"/>
      <c r="I269" s="63"/>
      <c r="J269" s="63"/>
      <c r="K269" s="63"/>
      <c r="L269" s="63"/>
      <c r="M269" s="63"/>
      <c r="N269" s="63"/>
      <c r="O269" s="63"/>
    </row>
    <row r="270" spans="1:15" x14ac:dyDescent="0.25">
      <c r="A270" s="63"/>
      <c r="B270" s="63"/>
      <c r="C270" s="63"/>
      <c r="D270" s="63"/>
      <c r="E270" s="63"/>
      <c r="F270" s="63"/>
      <c r="G270" s="63"/>
      <c r="H270" s="63"/>
      <c r="I270" s="63"/>
      <c r="J270" s="63"/>
      <c r="K270" s="63"/>
      <c r="L270" s="63"/>
      <c r="M270" s="63"/>
      <c r="N270" s="63"/>
      <c r="O270" s="63"/>
    </row>
    <row r="271" spans="1:15" x14ac:dyDescent="0.25">
      <c r="A271" s="63"/>
      <c r="B271" s="63"/>
      <c r="C271" s="63"/>
      <c r="D271" s="63"/>
      <c r="E271" s="63"/>
      <c r="F271" s="63"/>
      <c r="G271" s="63"/>
      <c r="H271" s="63"/>
      <c r="I271" s="63"/>
      <c r="J271" s="63"/>
      <c r="K271" s="63"/>
      <c r="L271" s="63"/>
      <c r="M271" s="63"/>
      <c r="N271" s="63"/>
      <c r="O271" s="63"/>
    </row>
    <row r="272" spans="1:15" x14ac:dyDescent="0.25">
      <c r="A272" s="63"/>
      <c r="B272" s="63"/>
      <c r="C272" s="63"/>
      <c r="D272" s="63"/>
      <c r="E272" s="63"/>
      <c r="F272" s="63"/>
      <c r="G272" s="63"/>
      <c r="H272" s="63"/>
      <c r="I272" s="63"/>
      <c r="J272" s="63"/>
      <c r="K272" s="63"/>
      <c r="L272" s="63"/>
      <c r="M272" s="63"/>
      <c r="N272" s="63"/>
      <c r="O272" s="63"/>
    </row>
    <row r="273" spans="1:15" x14ac:dyDescent="0.25">
      <c r="A273" s="63"/>
      <c r="B273" s="63"/>
      <c r="C273" s="63"/>
      <c r="D273" s="63"/>
      <c r="E273" s="63"/>
      <c r="F273" s="63"/>
      <c r="G273" s="63"/>
      <c r="H273" s="63"/>
      <c r="I273" s="63"/>
      <c r="J273" s="63"/>
      <c r="K273" s="63"/>
      <c r="L273" s="63"/>
      <c r="M273" s="63"/>
      <c r="N273" s="63"/>
      <c r="O273" s="63"/>
    </row>
    <row r="274" spans="1:15" x14ac:dyDescent="0.25">
      <c r="A274" s="63"/>
      <c r="B274" s="63"/>
      <c r="C274" s="63"/>
      <c r="D274" s="63"/>
      <c r="E274" s="63"/>
      <c r="F274" s="63"/>
      <c r="G274" s="63"/>
      <c r="H274" s="63"/>
      <c r="I274" s="63"/>
      <c r="J274" s="63"/>
      <c r="K274" s="63"/>
      <c r="L274" s="63"/>
      <c r="M274" s="63"/>
      <c r="N274" s="63"/>
      <c r="O274" s="63"/>
    </row>
    <row r="275" spans="1:15" x14ac:dyDescent="0.25">
      <c r="A275" s="63"/>
      <c r="B275" s="63"/>
      <c r="C275" s="63"/>
      <c r="D275" s="63"/>
      <c r="E275" s="63"/>
      <c r="F275" s="63"/>
      <c r="G275" s="63"/>
      <c r="H275" s="63"/>
      <c r="I275" s="63"/>
      <c r="J275" s="63"/>
      <c r="K275" s="63"/>
      <c r="L275" s="63"/>
      <c r="M275" s="63"/>
      <c r="N275" s="63"/>
      <c r="O275" s="63"/>
    </row>
    <row r="276" spans="1:15" x14ac:dyDescent="0.25">
      <c r="A276" s="63"/>
      <c r="B276" s="63"/>
      <c r="C276" s="63"/>
      <c r="D276" s="63"/>
      <c r="E276" s="63"/>
      <c r="F276" s="63"/>
      <c r="G276" s="63"/>
      <c r="H276" s="63"/>
      <c r="I276" s="63"/>
      <c r="J276" s="63"/>
      <c r="K276" s="63"/>
      <c r="L276" s="63"/>
      <c r="M276" s="63"/>
      <c r="N276" s="63"/>
      <c r="O276" s="63"/>
    </row>
    <row r="277" spans="1:15" x14ac:dyDescent="0.25">
      <c r="A277" s="63"/>
      <c r="B277" s="63"/>
      <c r="C277" s="63"/>
      <c r="D277" s="63"/>
      <c r="E277" s="63"/>
      <c r="F277" s="63"/>
      <c r="G277" s="63"/>
      <c r="H277" s="63"/>
      <c r="I277" s="63"/>
      <c r="J277" s="63"/>
      <c r="K277" s="63"/>
      <c r="L277" s="63"/>
      <c r="M277" s="63"/>
      <c r="N277" s="63"/>
      <c r="O277" s="63"/>
    </row>
    <row r="278" spans="1:15" x14ac:dyDescent="0.25">
      <c r="A278" s="63"/>
      <c r="B278" s="63"/>
      <c r="C278" s="63"/>
      <c r="D278" s="63"/>
      <c r="E278" s="63"/>
      <c r="F278" s="63"/>
      <c r="G278" s="63"/>
      <c r="H278" s="63"/>
      <c r="I278" s="63"/>
      <c r="J278" s="63"/>
      <c r="K278" s="63"/>
      <c r="L278" s="63"/>
      <c r="M278" s="63"/>
      <c r="N278" s="63"/>
      <c r="O278" s="63"/>
    </row>
    <row r="279" spans="1:15" x14ac:dyDescent="0.25">
      <c r="A279" s="63"/>
      <c r="B279" s="63"/>
      <c r="C279" s="63"/>
      <c r="D279" s="63"/>
      <c r="E279" s="63"/>
      <c r="F279" s="63"/>
      <c r="G279" s="63"/>
      <c r="H279" s="63"/>
      <c r="I279" s="63"/>
      <c r="J279" s="63"/>
      <c r="K279" s="63"/>
      <c r="L279" s="63"/>
      <c r="M279" s="63"/>
      <c r="N279" s="63"/>
      <c r="O279" s="63"/>
    </row>
    <row r="280" spans="1:15" x14ac:dyDescent="0.25">
      <c r="A280" s="63"/>
      <c r="B280" s="63"/>
      <c r="C280" s="63"/>
      <c r="D280" s="63"/>
      <c r="E280" s="63"/>
      <c r="F280" s="63"/>
      <c r="G280" s="63"/>
      <c r="H280" s="63"/>
      <c r="I280" s="63"/>
      <c r="J280" s="63"/>
      <c r="K280" s="63"/>
      <c r="L280" s="63"/>
      <c r="M280" s="63"/>
      <c r="N280" s="63"/>
      <c r="O280" s="63"/>
    </row>
    <row r="281" spans="1:15" x14ac:dyDescent="0.25">
      <c r="A281" s="63"/>
      <c r="B281" s="63"/>
      <c r="C281" s="63"/>
      <c r="D281" s="63"/>
      <c r="E281" s="63"/>
      <c r="F281" s="63"/>
      <c r="G281" s="63"/>
      <c r="H281" s="63"/>
      <c r="I281" s="63"/>
      <c r="J281" s="63"/>
      <c r="K281" s="63"/>
      <c r="L281" s="63"/>
      <c r="M281" s="63"/>
      <c r="N281" s="63"/>
      <c r="O281" s="63"/>
    </row>
    <row r="282" spans="1:15" x14ac:dyDescent="0.25">
      <c r="A282" s="63"/>
      <c r="B282" s="63"/>
      <c r="C282" s="63"/>
      <c r="D282" s="63"/>
      <c r="E282" s="63"/>
      <c r="F282" s="63"/>
      <c r="G282" s="63"/>
      <c r="H282" s="63"/>
      <c r="I282" s="63"/>
      <c r="J282" s="63"/>
      <c r="K282" s="63"/>
      <c r="L282" s="63"/>
      <c r="M282" s="63"/>
      <c r="N282" s="63"/>
      <c r="O282" s="63"/>
    </row>
    <row r="283" spans="1:15" x14ac:dyDescent="0.25">
      <c r="A283" s="63"/>
      <c r="B283" s="63"/>
      <c r="C283" s="63"/>
      <c r="D283" s="63"/>
      <c r="E283" s="63"/>
      <c r="F283" s="63"/>
      <c r="G283" s="63"/>
      <c r="H283" s="63"/>
      <c r="I283" s="63"/>
      <c r="J283" s="63"/>
      <c r="K283" s="63"/>
      <c r="L283" s="63"/>
      <c r="M283" s="63"/>
      <c r="N283" s="63"/>
      <c r="O283" s="63"/>
    </row>
    <row r="284" spans="1:15" x14ac:dyDescent="0.25">
      <c r="A284" s="63"/>
      <c r="B284" s="63"/>
      <c r="C284" s="63"/>
      <c r="D284" s="63"/>
      <c r="E284" s="63"/>
      <c r="F284" s="63"/>
      <c r="G284" s="63"/>
      <c r="H284" s="63"/>
      <c r="I284" s="63"/>
      <c r="J284" s="63"/>
      <c r="K284" s="63"/>
      <c r="L284" s="63"/>
      <c r="M284" s="63"/>
      <c r="N284" s="63"/>
      <c r="O284" s="63"/>
    </row>
    <row r="285" spans="1:15" x14ac:dyDescent="0.25">
      <c r="A285" s="63"/>
      <c r="B285" s="63"/>
      <c r="C285" s="63"/>
      <c r="D285" s="63"/>
      <c r="E285" s="63"/>
      <c r="F285" s="63"/>
      <c r="G285" s="63"/>
      <c r="H285" s="63"/>
      <c r="I285" s="63"/>
      <c r="J285" s="63"/>
      <c r="K285" s="63"/>
      <c r="L285" s="63"/>
      <c r="M285" s="63"/>
      <c r="N285" s="63"/>
      <c r="O285" s="63"/>
    </row>
    <row r="286" spans="1:15" x14ac:dyDescent="0.25">
      <c r="A286" s="63"/>
      <c r="B286" s="63"/>
      <c r="C286" s="63"/>
      <c r="D286" s="63"/>
      <c r="E286" s="63"/>
      <c r="F286" s="63"/>
      <c r="G286" s="63"/>
      <c r="H286" s="63"/>
      <c r="I286" s="63"/>
      <c r="J286" s="63"/>
      <c r="K286" s="63"/>
      <c r="L286" s="63"/>
      <c r="M286" s="63"/>
      <c r="N286" s="63"/>
      <c r="O286" s="63"/>
    </row>
    <row r="287" spans="1:15" x14ac:dyDescent="0.25">
      <c r="A287" s="63"/>
      <c r="B287" s="63"/>
      <c r="C287" s="63"/>
      <c r="D287" s="63"/>
      <c r="E287" s="63"/>
      <c r="F287" s="63"/>
      <c r="G287" s="63"/>
      <c r="H287" s="63"/>
      <c r="I287" s="63"/>
      <c r="J287" s="63"/>
      <c r="K287" s="63"/>
      <c r="L287" s="63"/>
      <c r="M287" s="63"/>
      <c r="N287" s="63"/>
      <c r="O287" s="63"/>
    </row>
    <row r="288" spans="1:15" x14ac:dyDescent="0.25">
      <c r="A288" s="63"/>
      <c r="B288" s="63"/>
      <c r="C288" s="63"/>
      <c r="D288" s="63"/>
      <c r="E288" s="63"/>
      <c r="F288" s="63"/>
      <c r="G288" s="63"/>
      <c r="H288" s="63"/>
      <c r="I288" s="63"/>
      <c r="J288" s="63"/>
      <c r="K288" s="63"/>
      <c r="L288" s="63"/>
      <c r="M288" s="63"/>
      <c r="N288" s="63"/>
      <c r="O288" s="63"/>
    </row>
    <row r="289" spans="1:15" x14ac:dyDescent="0.25">
      <c r="A289" s="63"/>
      <c r="B289" s="63"/>
      <c r="C289" s="63"/>
      <c r="D289" s="63"/>
      <c r="E289" s="63"/>
      <c r="F289" s="63"/>
      <c r="G289" s="63"/>
      <c r="H289" s="63"/>
      <c r="I289" s="63"/>
      <c r="J289" s="63"/>
      <c r="K289" s="63"/>
      <c r="L289" s="63"/>
      <c r="M289" s="63"/>
      <c r="N289" s="63"/>
      <c r="O289" s="63"/>
    </row>
    <row r="290" spans="1:15" x14ac:dyDescent="0.25">
      <c r="A290" s="63"/>
      <c r="B290" s="63"/>
      <c r="C290" s="63"/>
      <c r="D290" s="63"/>
      <c r="E290" s="63"/>
      <c r="F290" s="63"/>
      <c r="G290" s="63"/>
      <c r="H290" s="63"/>
      <c r="I290" s="63"/>
      <c r="J290" s="63"/>
      <c r="K290" s="63"/>
      <c r="L290" s="63"/>
      <c r="M290" s="63"/>
      <c r="N290" s="63"/>
      <c r="O290" s="63"/>
    </row>
    <row r="291" spans="1:15" x14ac:dyDescent="0.25">
      <c r="A291" s="63"/>
      <c r="B291" s="63"/>
      <c r="C291" s="63"/>
      <c r="D291" s="63"/>
      <c r="E291" s="63"/>
      <c r="F291" s="63"/>
      <c r="G291" s="63"/>
      <c r="H291" s="63"/>
      <c r="I291" s="63"/>
      <c r="J291" s="63"/>
      <c r="K291" s="63"/>
      <c r="L291" s="63"/>
      <c r="M291" s="63"/>
      <c r="N291" s="63"/>
      <c r="O291" s="63"/>
    </row>
    <row r="292" spans="1:15" x14ac:dyDescent="0.25">
      <c r="A292" s="63"/>
      <c r="B292" s="63"/>
      <c r="C292" s="63"/>
      <c r="D292" s="63"/>
      <c r="E292" s="63"/>
      <c r="F292" s="63"/>
      <c r="G292" s="63"/>
      <c r="H292" s="63"/>
      <c r="I292" s="63"/>
      <c r="J292" s="63"/>
      <c r="K292" s="63"/>
      <c r="L292" s="63"/>
      <c r="M292" s="63"/>
      <c r="N292" s="63"/>
      <c r="O292" s="63"/>
    </row>
    <row r="293" spans="1:15" x14ac:dyDescent="0.25">
      <c r="A293" s="63"/>
      <c r="B293" s="63"/>
      <c r="C293" s="63"/>
      <c r="D293" s="63"/>
      <c r="E293" s="63"/>
      <c r="F293" s="63"/>
      <c r="G293" s="63"/>
      <c r="H293" s="63"/>
      <c r="I293" s="63"/>
      <c r="J293" s="63"/>
      <c r="K293" s="63"/>
      <c r="L293" s="63"/>
      <c r="M293" s="63"/>
      <c r="N293" s="63"/>
      <c r="O293" s="63"/>
    </row>
    <row r="294" spans="1:15" x14ac:dyDescent="0.25">
      <c r="A294" s="63"/>
      <c r="B294" s="63"/>
      <c r="C294" s="63"/>
      <c r="D294" s="63"/>
      <c r="E294" s="63"/>
      <c r="F294" s="63"/>
      <c r="G294" s="63"/>
      <c r="H294" s="63"/>
      <c r="I294" s="63"/>
      <c r="J294" s="63"/>
      <c r="K294" s="63"/>
      <c r="L294" s="63"/>
      <c r="M294" s="63"/>
      <c r="N294" s="63"/>
      <c r="O294" s="63"/>
    </row>
    <row r="295" spans="1:15" x14ac:dyDescent="0.25">
      <c r="A295" s="63"/>
      <c r="B295" s="63"/>
      <c r="C295" s="63"/>
      <c r="D295" s="63"/>
      <c r="E295" s="63"/>
      <c r="F295" s="63"/>
      <c r="G295" s="63"/>
      <c r="H295" s="63"/>
      <c r="I295" s="63"/>
      <c r="J295" s="63"/>
      <c r="K295" s="63"/>
      <c r="L295" s="63"/>
      <c r="M295" s="63"/>
      <c r="N295" s="63"/>
      <c r="O295" s="63"/>
    </row>
    <row r="296" spans="1:15" x14ac:dyDescent="0.25">
      <c r="A296" s="63"/>
      <c r="B296" s="63"/>
      <c r="C296" s="63"/>
      <c r="D296" s="63"/>
      <c r="E296" s="63"/>
      <c r="F296" s="63"/>
      <c r="G296" s="63"/>
      <c r="H296" s="63"/>
      <c r="I296" s="63"/>
      <c r="J296" s="63"/>
      <c r="K296" s="63"/>
      <c r="L296" s="63"/>
      <c r="M296" s="63"/>
      <c r="N296" s="63"/>
      <c r="O296" s="63"/>
    </row>
    <row r="297" spans="1:15" x14ac:dyDescent="0.25">
      <c r="A297" s="63"/>
      <c r="B297" s="63"/>
      <c r="C297" s="63"/>
      <c r="D297" s="63"/>
      <c r="E297" s="63"/>
      <c r="F297" s="63"/>
      <c r="G297" s="63"/>
      <c r="H297" s="63"/>
      <c r="I297" s="63"/>
      <c r="J297" s="63"/>
      <c r="K297" s="63"/>
      <c r="L297" s="63"/>
      <c r="M297" s="63"/>
      <c r="N297" s="63"/>
      <c r="O297" s="63"/>
    </row>
    <row r="298" spans="1:15" x14ac:dyDescent="0.25">
      <c r="A298" s="63"/>
      <c r="B298" s="63"/>
      <c r="C298" s="63"/>
      <c r="D298" s="63"/>
      <c r="E298" s="63"/>
      <c r="F298" s="63"/>
      <c r="G298" s="63"/>
      <c r="H298" s="63"/>
      <c r="I298" s="63"/>
      <c r="J298" s="63"/>
      <c r="K298" s="63"/>
      <c r="L298" s="63"/>
      <c r="M298" s="63"/>
      <c r="N298" s="63"/>
      <c r="O298" s="63"/>
    </row>
    <row r="299" spans="1:15" x14ac:dyDescent="0.25">
      <c r="A299" s="63"/>
      <c r="B299" s="63"/>
      <c r="C299" s="63"/>
      <c r="D299" s="63"/>
      <c r="E299" s="63"/>
      <c r="F299" s="63"/>
      <c r="G299" s="63"/>
      <c r="H299" s="63"/>
      <c r="I299" s="63"/>
      <c r="J299" s="63"/>
      <c r="K299" s="63"/>
      <c r="L299" s="63"/>
      <c r="M299" s="63"/>
      <c r="N299" s="63"/>
      <c r="O299" s="63"/>
    </row>
    <row r="300" spans="1:15" x14ac:dyDescent="0.25">
      <c r="A300" s="63"/>
      <c r="B300" s="63"/>
      <c r="C300" s="63"/>
      <c r="D300" s="63"/>
      <c r="E300" s="63"/>
      <c r="F300" s="63"/>
      <c r="G300" s="63"/>
      <c r="H300" s="63"/>
      <c r="I300" s="63"/>
      <c r="J300" s="63"/>
      <c r="K300" s="63"/>
      <c r="L300" s="63"/>
      <c r="M300" s="63"/>
      <c r="N300" s="63"/>
      <c r="O300" s="63"/>
    </row>
    <row r="301" spans="1:15" x14ac:dyDescent="0.25">
      <c r="A301" s="63"/>
      <c r="B301" s="63"/>
      <c r="C301" s="63"/>
      <c r="D301" s="63"/>
      <c r="E301" s="63"/>
      <c r="F301" s="63"/>
      <c r="G301" s="63"/>
      <c r="H301" s="63"/>
      <c r="I301" s="63"/>
      <c r="J301" s="63"/>
      <c r="K301" s="63"/>
      <c r="L301" s="63"/>
      <c r="M301" s="63"/>
      <c r="N301" s="63"/>
      <c r="O301" s="63"/>
    </row>
    <row r="302" spans="1:15" x14ac:dyDescent="0.25">
      <c r="A302" s="63"/>
      <c r="B302" s="63"/>
      <c r="C302" s="63"/>
      <c r="D302" s="63"/>
      <c r="E302" s="63"/>
      <c r="F302" s="63"/>
      <c r="G302" s="63"/>
      <c r="H302" s="63"/>
      <c r="I302" s="63"/>
      <c r="J302" s="63"/>
      <c r="K302" s="63"/>
      <c r="L302" s="63"/>
      <c r="M302" s="63"/>
      <c r="N302" s="63"/>
      <c r="O302" s="63"/>
    </row>
    <row r="303" spans="1:15" x14ac:dyDescent="0.25">
      <c r="A303" s="63"/>
      <c r="B303" s="63"/>
      <c r="C303" s="63"/>
      <c r="D303" s="63"/>
      <c r="E303" s="63"/>
      <c r="F303" s="63"/>
      <c r="G303" s="63"/>
      <c r="H303" s="63"/>
      <c r="I303" s="63"/>
      <c r="J303" s="63"/>
      <c r="K303" s="63"/>
      <c r="L303" s="63"/>
      <c r="M303" s="63"/>
      <c r="N303" s="63"/>
      <c r="O303" s="63"/>
    </row>
    <row r="304" spans="1:15" x14ac:dyDescent="0.25">
      <c r="A304" s="63"/>
      <c r="B304" s="63"/>
      <c r="C304" s="63"/>
      <c r="D304" s="63"/>
      <c r="E304" s="63"/>
      <c r="F304" s="63"/>
      <c r="G304" s="63"/>
      <c r="H304" s="63"/>
      <c r="I304" s="63"/>
      <c r="J304" s="63"/>
      <c r="K304" s="63"/>
      <c r="L304" s="63"/>
      <c r="M304" s="63"/>
      <c r="N304" s="63"/>
      <c r="O304" s="63"/>
    </row>
    <row r="305" spans="1:15" x14ac:dyDescent="0.25">
      <c r="A305" s="63"/>
      <c r="B305" s="63"/>
      <c r="C305" s="63"/>
      <c r="D305" s="63"/>
      <c r="E305" s="63"/>
      <c r="F305" s="63"/>
      <c r="G305" s="63"/>
      <c r="H305" s="63"/>
      <c r="I305" s="63"/>
      <c r="J305" s="63"/>
      <c r="K305" s="63"/>
      <c r="L305" s="63"/>
      <c r="M305" s="63"/>
      <c r="N305" s="63"/>
      <c r="O305" s="63"/>
    </row>
    <row r="306" spans="1:15" x14ac:dyDescent="0.25">
      <c r="A306" s="63"/>
      <c r="B306" s="63"/>
      <c r="C306" s="63"/>
      <c r="D306" s="63"/>
      <c r="E306" s="63"/>
      <c r="F306" s="63"/>
      <c r="G306" s="63"/>
      <c r="H306" s="63"/>
      <c r="I306" s="63"/>
      <c r="J306" s="63"/>
      <c r="K306" s="63"/>
      <c r="L306" s="63"/>
      <c r="M306" s="63"/>
      <c r="N306" s="63"/>
      <c r="O306" s="63"/>
    </row>
    <row r="307" spans="1:15" x14ac:dyDescent="0.25">
      <c r="A307" s="63"/>
      <c r="B307" s="63"/>
      <c r="C307" s="63"/>
      <c r="D307" s="63"/>
      <c r="E307" s="63"/>
      <c r="F307" s="63"/>
      <c r="G307" s="63"/>
      <c r="H307" s="63"/>
      <c r="I307" s="63"/>
      <c r="J307" s="63"/>
      <c r="K307" s="63"/>
      <c r="L307" s="63"/>
      <c r="M307" s="63"/>
      <c r="N307" s="63"/>
      <c r="O307" s="63"/>
    </row>
    <row r="308" spans="1:15" x14ac:dyDescent="0.25">
      <c r="A308" s="63"/>
      <c r="B308" s="63"/>
      <c r="C308" s="63"/>
      <c r="D308" s="63"/>
      <c r="E308" s="63"/>
      <c r="F308" s="63"/>
      <c r="G308" s="63"/>
      <c r="H308" s="63"/>
      <c r="I308" s="63"/>
      <c r="J308" s="63"/>
      <c r="K308" s="63"/>
      <c r="L308" s="63"/>
      <c r="M308" s="63"/>
      <c r="N308" s="63"/>
      <c r="O308" s="63"/>
    </row>
    <row r="309" spans="1:15" x14ac:dyDescent="0.25">
      <c r="A309" s="63"/>
      <c r="B309" s="63"/>
      <c r="C309" s="63"/>
      <c r="D309" s="63"/>
      <c r="E309" s="63"/>
      <c r="F309" s="63"/>
      <c r="G309" s="63"/>
      <c r="H309" s="63"/>
      <c r="I309" s="63"/>
      <c r="J309" s="63"/>
      <c r="K309" s="63"/>
      <c r="L309" s="63"/>
      <c r="M309" s="63"/>
      <c r="N309" s="63"/>
      <c r="O309" s="63"/>
    </row>
    <row r="310" spans="1:15" x14ac:dyDescent="0.25">
      <c r="A310" s="63"/>
      <c r="B310" s="63"/>
      <c r="C310" s="63"/>
      <c r="D310" s="63"/>
      <c r="E310" s="63"/>
      <c r="F310" s="63"/>
      <c r="G310" s="63"/>
      <c r="H310" s="63"/>
      <c r="I310" s="63"/>
      <c r="J310" s="63"/>
      <c r="K310" s="63"/>
      <c r="L310" s="63"/>
      <c r="M310" s="63"/>
      <c r="N310" s="63"/>
      <c r="O310" s="63"/>
    </row>
    <row r="311" spans="1:15" x14ac:dyDescent="0.25">
      <c r="A311" s="63"/>
      <c r="B311" s="63"/>
      <c r="C311" s="63"/>
      <c r="D311" s="63"/>
      <c r="E311" s="63"/>
      <c r="F311" s="63"/>
      <c r="G311" s="63"/>
      <c r="H311" s="63"/>
      <c r="I311" s="63"/>
      <c r="J311" s="63"/>
      <c r="K311" s="63"/>
      <c r="L311" s="63"/>
      <c r="M311" s="63"/>
      <c r="N311" s="63"/>
      <c r="O311" s="63"/>
    </row>
    <row r="312" spans="1:15" x14ac:dyDescent="0.25">
      <c r="A312" s="63"/>
      <c r="B312" s="63"/>
      <c r="C312" s="63"/>
      <c r="D312" s="63"/>
      <c r="E312" s="63"/>
      <c r="F312" s="63"/>
      <c r="G312" s="63"/>
      <c r="H312" s="63"/>
      <c r="I312" s="63"/>
      <c r="J312" s="63"/>
      <c r="K312" s="63"/>
      <c r="L312" s="63"/>
      <c r="M312" s="63"/>
      <c r="N312" s="63"/>
      <c r="O312" s="63"/>
    </row>
    <row r="313" spans="1:15" x14ac:dyDescent="0.25">
      <c r="A313" s="63"/>
      <c r="B313" s="63"/>
      <c r="C313" s="63"/>
      <c r="D313" s="63"/>
      <c r="E313" s="63"/>
      <c r="F313" s="63"/>
      <c r="G313" s="63"/>
      <c r="H313" s="63"/>
      <c r="I313" s="63"/>
      <c r="J313" s="63"/>
      <c r="K313" s="63"/>
      <c r="L313" s="63"/>
      <c r="M313" s="63"/>
      <c r="N313" s="63"/>
      <c r="O313" s="63"/>
    </row>
    <row r="314" spans="1:15" x14ac:dyDescent="0.25">
      <c r="A314" s="63"/>
      <c r="B314" s="63"/>
      <c r="C314" s="63"/>
      <c r="D314" s="63"/>
      <c r="E314" s="63"/>
      <c r="F314" s="63"/>
      <c r="G314" s="63"/>
      <c r="H314" s="63"/>
      <c r="I314" s="63"/>
      <c r="J314" s="63"/>
      <c r="K314" s="63"/>
      <c r="L314" s="63"/>
      <c r="M314" s="63"/>
      <c r="N314" s="63"/>
      <c r="O314" s="63"/>
    </row>
    <row r="315" spans="1:15" x14ac:dyDescent="0.25">
      <c r="A315" s="63"/>
      <c r="B315" s="63"/>
      <c r="C315" s="63"/>
      <c r="D315" s="63"/>
      <c r="E315" s="63"/>
      <c r="F315" s="63"/>
      <c r="G315" s="63"/>
      <c r="H315" s="63"/>
      <c r="I315" s="63"/>
      <c r="J315" s="63"/>
      <c r="K315" s="63"/>
      <c r="L315" s="63"/>
      <c r="M315" s="63"/>
      <c r="N315" s="63"/>
      <c r="O315" s="63"/>
    </row>
    <row r="316" spans="1:15" x14ac:dyDescent="0.25">
      <c r="A316" s="63"/>
      <c r="B316" s="63"/>
      <c r="C316" s="63"/>
      <c r="D316" s="63"/>
      <c r="E316" s="63"/>
      <c r="F316" s="63"/>
      <c r="G316" s="63"/>
      <c r="H316" s="63"/>
      <c r="I316" s="63"/>
      <c r="J316" s="63"/>
      <c r="K316" s="63"/>
      <c r="L316" s="63"/>
      <c r="M316" s="63"/>
      <c r="N316" s="63"/>
      <c r="O316" s="63"/>
    </row>
    <row r="317" spans="1:15" x14ac:dyDescent="0.25">
      <c r="A317" s="63"/>
      <c r="B317" s="63"/>
      <c r="C317" s="63"/>
      <c r="D317" s="63"/>
      <c r="E317" s="63"/>
      <c r="F317" s="63"/>
      <c r="G317" s="63"/>
      <c r="H317" s="63"/>
      <c r="I317" s="63"/>
      <c r="J317" s="63"/>
      <c r="K317" s="63"/>
      <c r="L317" s="63"/>
      <c r="M317" s="63"/>
      <c r="N317" s="63"/>
      <c r="O317" s="63"/>
    </row>
    <row r="318" spans="1:15" x14ac:dyDescent="0.25">
      <c r="A318" s="63"/>
      <c r="B318" s="63"/>
      <c r="C318" s="63"/>
      <c r="D318" s="63"/>
      <c r="E318" s="63"/>
      <c r="F318" s="63"/>
      <c r="G318" s="63"/>
      <c r="H318" s="63"/>
      <c r="I318" s="63"/>
      <c r="J318" s="63"/>
      <c r="K318" s="63"/>
      <c r="L318" s="63"/>
      <c r="M318" s="63"/>
      <c r="N318" s="63"/>
      <c r="O318" s="63"/>
    </row>
    <row r="319" spans="1:15" x14ac:dyDescent="0.25">
      <c r="A319" s="63"/>
      <c r="B319" s="63"/>
      <c r="C319" s="63"/>
      <c r="D319" s="63"/>
      <c r="E319" s="63"/>
      <c r="F319" s="63"/>
      <c r="G319" s="63"/>
      <c r="H319" s="63"/>
      <c r="I319" s="63"/>
      <c r="J319" s="63"/>
      <c r="K319" s="63"/>
      <c r="L319" s="63"/>
      <c r="M319" s="63"/>
      <c r="N319" s="63"/>
      <c r="O319" s="63"/>
    </row>
    <row r="320" spans="1:15" x14ac:dyDescent="0.25">
      <c r="A320" s="63"/>
      <c r="B320" s="63"/>
      <c r="C320" s="63"/>
      <c r="D320" s="63"/>
      <c r="E320" s="63"/>
      <c r="F320" s="63"/>
      <c r="G320" s="63"/>
      <c r="H320" s="63"/>
      <c r="I320" s="63"/>
      <c r="J320" s="63"/>
      <c r="K320" s="63"/>
      <c r="L320" s="63"/>
      <c r="M320" s="63"/>
      <c r="N320" s="63"/>
      <c r="O320" s="63"/>
    </row>
    <row r="321" spans="1:15" x14ac:dyDescent="0.25">
      <c r="A321" s="63"/>
      <c r="B321" s="63"/>
      <c r="C321" s="63"/>
      <c r="D321" s="63"/>
      <c r="E321" s="63"/>
      <c r="F321" s="63"/>
      <c r="G321" s="63"/>
      <c r="H321" s="63"/>
      <c r="I321" s="63"/>
      <c r="J321" s="63"/>
      <c r="K321" s="63"/>
      <c r="L321" s="63"/>
      <c r="M321" s="63"/>
      <c r="N321" s="63"/>
      <c r="O321" s="63"/>
    </row>
    <row r="322" spans="1:15" x14ac:dyDescent="0.25">
      <c r="A322" s="63"/>
      <c r="B322" s="63"/>
      <c r="C322" s="63"/>
      <c r="D322" s="63"/>
      <c r="E322" s="63"/>
      <c r="F322" s="63"/>
      <c r="G322" s="63"/>
      <c r="H322" s="63"/>
      <c r="I322" s="63"/>
      <c r="J322" s="63"/>
      <c r="K322" s="63"/>
      <c r="L322" s="63"/>
      <c r="M322" s="63"/>
      <c r="N322" s="63"/>
      <c r="O322" s="63"/>
    </row>
    <row r="323" spans="1:15" x14ac:dyDescent="0.25">
      <c r="A323" s="63"/>
      <c r="B323" s="63"/>
      <c r="C323" s="63"/>
      <c r="D323" s="63"/>
      <c r="E323" s="63"/>
      <c r="F323" s="63"/>
      <c r="G323" s="63"/>
      <c r="H323" s="63"/>
      <c r="I323" s="63"/>
      <c r="J323" s="63"/>
      <c r="K323" s="63"/>
      <c r="L323" s="63"/>
      <c r="M323" s="63"/>
      <c r="N323" s="63"/>
      <c r="O323" s="63"/>
    </row>
    <row r="324" spans="1:15" x14ac:dyDescent="0.25">
      <c r="A324" s="63"/>
      <c r="B324" s="63"/>
      <c r="C324" s="63"/>
      <c r="D324" s="63"/>
      <c r="E324" s="63"/>
      <c r="F324" s="63"/>
      <c r="G324" s="63"/>
      <c r="H324" s="63"/>
      <c r="I324" s="63"/>
      <c r="J324" s="63"/>
      <c r="K324" s="63"/>
      <c r="L324" s="63"/>
      <c r="M324" s="63"/>
      <c r="N324" s="63"/>
      <c r="O324" s="63"/>
    </row>
    <row r="325" spans="1:15" x14ac:dyDescent="0.25">
      <c r="A325" s="63"/>
      <c r="B325" s="63"/>
      <c r="C325" s="63"/>
      <c r="D325" s="63"/>
      <c r="E325" s="63"/>
      <c r="F325" s="63"/>
      <c r="G325" s="63"/>
      <c r="H325" s="63"/>
      <c r="I325" s="63"/>
      <c r="J325" s="63"/>
      <c r="K325" s="63"/>
      <c r="L325" s="63"/>
      <c r="M325" s="63"/>
      <c r="N325" s="63"/>
      <c r="O325" s="63"/>
    </row>
    <row r="326" spans="1:15" x14ac:dyDescent="0.25">
      <c r="A326" s="63"/>
      <c r="B326" s="63"/>
      <c r="C326" s="63"/>
      <c r="D326" s="63"/>
      <c r="E326" s="63"/>
      <c r="F326" s="63"/>
      <c r="G326" s="63"/>
      <c r="H326" s="63"/>
      <c r="I326" s="63"/>
      <c r="J326" s="63"/>
      <c r="K326" s="63"/>
      <c r="L326" s="63"/>
      <c r="M326" s="63"/>
      <c r="N326" s="63"/>
      <c r="O326" s="63"/>
    </row>
    <row r="327" spans="1:15" x14ac:dyDescent="0.25">
      <c r="A327" s="63"/>
      <c r="B327" s="63"/>
      <c r="C327" s="63"/>
      <c r="D327" s="63"/>
      <c r="E327" s="63"/>
      <c r="F327" s="63"/>
      <c r="G327" s="63"/>
      <c r="H327" s="63"/>
      <c r="I327" s="63"/>
      <c r="J327" s="63"/>
      <c r="K327" s="63"/>
      <c r="L327" s="63"/>
      <c r="M327" s="63"/>
      <c r="N327" s="63"/>
      <c r="O327" s="63"/>
    </row>
    <row r="328" spans="1:15" x14ac:dyDescent="0.25">
      <c r="A328" s="63"/>
      <c r="B328" s="63"/>
      <c r="C328" s="63"/>
      <c r="D328" s="63"/>
      <c r="E328" s="63"/>
      <c r="F328" s="63"/>
      <c r="G328" s="63"/>
      <c r="H328" s="63"/>
      <c r="I328" s="63"/>
      <c r="J328" s="63"/>
      <c r="K328" s="63"/>
      <c r="L328" s="63"/>
      <c r="M328" s="63"/>
      <c r="N328" s="63"/>
      <c r="O328" s="63"/>
    </row>
    <row r="329" spans="1:15" x14ac:dyDescent="0.25">
      <c r="A329" s="63"/>
      <c r="B329" s="63"/>
      <c r="C329" s="63"/>
      <c r="D329" s="63"/>
      <c r="E329" s="63"/>
      <c r="F329" s="63"/>
      <c r="G329" s="63"/>
      <c r="H329" s="63"/>
      <c r="I329" s="63"/>
      <c r="J329" s="63"/>
      <c r="K329" s="63"/>
      <c r="L329" s="63"/>
      <c r="M329" s="63"/>
      <c r="N329" s="63"/>
      <c r="O329" s="63"/>
    </row>
    <row r="330" spans="1:15" x14ac:dyDescent="0.25">
      <c r="A330" s="63"/>
      <c r="B330" s="63"/>
      <c r="C330" s="63"/>
      <c r="D330" s="63"/>
      <c r="E330" s="63"/>
      <c r="F330" s="63"/>
      <c r="G330" s="63"/>
      <c r="H330" s="63"/>
      <c r="I330" s="63"/>
      <c r="J330" s="63"/>
      <c r="K330" s="63"/>
      <c r="L330" s="63"/>
      <c r="M330" s="63"/>
      <c r="N330" s="63"/>
      <c r="O330" s="63"/>
    </row>
    <row r="331" spans="1:15" x14ac:dyDescent="0.25">
      <c r="A331" s="63"/>
      <c r="B331" s="63"/>
      <c r="C331" s="63"/>
      <c r="D331" s="63"/>
      <c r="E331" s="63"/>
      <c r="F331" s="63"/>
      <c r="G331" s="63"/>
      <c r="H331" s="63"/>
      <c r="I331" s="63"/>
      <c r="J331" s="63"/>
      <c r="K331" s="63"/>
      <c r="L331" s="63"/>
      <c r="M331" s="63"/>
      <c r="N331" s="63"/>
      <c r="O331" s="63"/>
    </row>
    <row r="332" spans="1:15" x14ac:dyDescent="0.25">
      <c r="A332" s="63"/>
      <c r="B332" s="63"/>
      <c r="C332" s="63"/>
      <c r="D332" s="63"/>
      <c r="E332" s="63"/>
      <c r="F332" s="63"/>
      <c r="G332" s="63"/>
      <c r="H332" s="63"/>
      <c r="I332" s="63"/>
      <c r="J332" s="63"/>
      <c r="K332" s="63"/>
      <c r="L332" s="63"/>
      <c r="M332" s="63"/>
      <c r="N332" s="63"/>
      <c r="O332" s="63"/>
    </row>
    <row r="333" spans="1:15" x14ac:dyDescent="0.25">
      <c r="A333" s="63"/>
      <c r="B333" s="63"/>
      <c r="C333" s="63"/>
      <c r="D333" s="63"/>
      <c r="E333" s="63"/>
      <c r="F333" s="63"/>
      <c r="G333" s="63"/>
      <c r="H333" s="63"/>
      <c r="I333" s="63"/>
      <c r="J333" s="63"/>
      <c r="K333" s="63"/>
      <c r="L333" s="63"/>
      <c r="M333" s="63"/>
      <c r="N333" s="63"/>
      <c r="O333" s="63"/>
    </row>
    <row r="334" spans="1:15" x14ac:dyDescent="0.25">
      <c r="A334" s="63"/>
      <c r="B334" s="63"/>
      <c r="C334" s="63"/>
      <c r="D334" s="63"/>
      <c r="E334" s="63"/>
      <c r="F334" s="63"/>
      <c r="G334" s="63"/>
      <c r="H334" s="63"/>
      <c r="I334" s="63"/>
      <c r="J334" s="63"/>
      <c r="K334" s="63"/>
      <c r="L334" s="63"/>
      <c r="M334" s="63"/>
      <c r="N334" s="63"/>
      <c r="O334" s="63"/>
    </row>
    <row r="335" spans="1:15" x14ac:dyDescent="0.25">
      <c r="A335" s="63"/>
      <c r="B335" s="63"/>
      <c r="C335" s="63"/>
      <c r="D335" s="63"/>
      <c r="E335" s="63"/>
      <c r="F335" s="63"/>
      <c r="G335" s="63"/>
      <c r="H335" s="63"/>
      <c r="I335" s="63"/>
      <c r="J335" s="63"/>
      <c r="K335" s="63"/>
      <c r="L335" s="63"/>
      <c r="M335" s="63"/>
      <c r="N335" s="63"/>
      <c r="O335" s="63"/>
    </row>
    <row r="336" spans="1:15" x14ac:dyDescent="0.25">
      <c r="A336" s="63"/>
      <c r="B336" s="63"/>
      <c r="C336" s="63"/>
      <c r="D336" s="63"/>
      <c r="E336" s="63"/>
      <c r="F336" s="63"/>
      <c r="G336" s="63"/>
      <c r="H336" s="63"/>
      <c r="I336" s="63"/>
      <c r="J336" s="63"/>
      <c r="K336" s="63"/>
      <c r="L336" s="63"/>
      <c r="M336" s="63"/>
      <c r="N336" s="63"/>
      <c r="O336" s="63"/>
    </row>
    <row r="337" spans="1:15" x14ac:dyDescent="0.25">
      <c r="A337" s="63"/>
      <c r="B337" s="63"/>
      <c r="C337" s="63"/>
      <c r="D337" s="63"/>
      <c r="E337" s="63"/>
      <c r="F337" s="63"/>
      <c r="G337" s="63"/>
      <c r="H337" s="63"/>
      <c r="I337" s="63"/>
      <c r="J337" s="63"/>
      <c r="K337" s="63"/>
      <c r="L337" s="63"/>
      <c r="M337" s="63"/>
      <c r="N337" s="63"/>
      <c r="O337" s="63"/>
    </row>
    <row r="338" spans="1:15" x14ac:dyDescent="0.25">
      <c r="A338" s="63"/>
      <c r="B338" s="63"/>
      <c r="C338" s="63"/>
      <c r="D338" s="63"/>
      <c r="E338" s="63"/>
      <c r="F338" s="63"/>
      <c r="G338" s="63"/>
      <c r="H338" s="63"/>
      <c r="I338" s="63"/>
      <c r="J338" s="63"/>
      <c r="K338" s="63"/>
      <c r="L338" s="63"/>
      <c r="M338" s="63"/>
      <c r="N338" s="63"/>
      <c r="O338" s="63"/>
    </row>
    <row r="339" spans="1:15" x14ac:dyDescent="0.25">
      <c r="A339" s="63"/>
      <c r="B339" s="63"/>
      <c r="C339" s="63"/>
      <c r="D339" s="63"/>
      <c r="E339" s="63"/>
      <c r="F339" s="63"/>
      <c r="G339" s="63"/>
      <c r="H339" s="63"/>
      <c r="I339" s="63"/>
      <c r="J339" s="63"/>
      <c r="K339" s="63"/>
      <c r="L339" s="63"/>
      <c r="M339" s="63"/>
      <c r="N339" s="63"/>
      <c r="O339" s="63"/>
    </row>
    <row r="340" spans="1:15" x14ac:dyDescent="0.25">
      <c r="A340" s="63"/>
      <c r="B340" s="63"/>
      <c r="C340" s="63"/>
      <c r="D340" s="63"/>
      <c r="E340" s="63"/>
      <c r="F340" s="63"/>
      <c r="G340" s="63"/>
      <c r="H340" s="63"/>
      <c r="I340" s="63"/>
      <c r="J340" s="63"/>
      <c r="K340" s="63"/>
      <c r="L340" s="63"/>
      <c r="M340" s="63"/>
      <c r="N340" s="63"/>
      <c r="O340" s="63"/>
    </row>
    <row r="341" spans="1:15" x14ac:dyDescent="0.25">
      <c r="A341" s="63"/>
      <c r="B341" s="63"/>
      <c r="C341" s="63"/>
      <c r="D341" s="63"/>
      <c r="E341" s="63"/>
      <c r="F341" s="63"/>
      <c r="G341" s="63"/>
      <c r="H341" s="63"/>
      <c r="I341" s="63"/>
      <c r="J341" s="63"/>
      <c r="K341" s="63"/>
      <c r="L341" s="63"/>
      <c r="M341" s="63"/>
      <c r="N341" s="63"/>
      <c r="O341" s="63"/>
    </row>
    <row r="342" spans="1:15" x14ac:dyDescent="0.25">
      <c r="A342" s="63"/>
      <c r="B342" s="63"/>
      <c r="C342" s="63"/>
      <c r="D342" s="63"/>
      <c r="E342" s="63"/>
      <c r="F342" s="63"/>
      <c r="G342" s="63"/>
      <c r="H342" s="63"/>
      <c r="I342" s="63"/>
      <c r="J342" s="63"/>
      <c r="K342" s="63"/>
      <c r="L342" s="63"/>
      <c r="M342" s="63"/>
      <c r="N342" s="63"/>
      <c r="O342" s="63"/>
    </row>
    <row r="343" spans="1:15" x14ac:dyDescent="0.25">
      <c r="A343" s="63"/>
      <c r="B343" s="63"/>
      <c r="C343" s="63"/>
      <c r="D343" s="63"/>
      <c r="E343" s="63"/>
      <c r="F343" s="63"/>
      <c r="G343" s="63"/>
      <c r="H343" s="63"/>
      <c r="I343" s="63"/>
      <c r="J343" s="63"/>
      <c r="K343" s="63"/>
      <c r="L343" s="63"/>
      <c r="M343" s="63"/>
      <c r="N343" s="63"/>
      <c r="O343" s="63"/>
    </row>
    <row r="344" spans="1:15" x14ac:dyDescent="0.25">
      <c r="A344" s="63"/>
      <c r="B344" s="63"/>
      <c r="C344" s="63"/>
      <c r="D344" s="63"/>
      <c r="E344" s="63"/>
      <c r="F344" s="63"/>
      <c r="G344" s="63"/>
      <c r="H344" s="63"/>
      <c r="I344" s="63"/>
      <c r="J344" s="63"/>
      <c r="K344" s="63"/>
      <c r="L344" s="63"/>
      <c r="M344" s="63"/>
      <c r="N344" s="63"/>
      <c r="O344" s="63"/>
    </row>
    <row r="345" spans="1:15" x14ac:dyDescent="0.25">
      <c r="A345" s="63"/>
      <c r="B345" s="63"/>
      <c r="C345" s="63"/>
      <c r="D345" s="63"/>
      <c r="E345" s="63"/>
      <c r="F345" s="63"/>
      <c r="G345" s="63"/>
      <c r="H345" s="63"/>
      <c r="I345" s="63"/>
      <c r="J345" s="63"/>
      <c r="K345" s="63"/>
      <c r="L345" s="63"/>
      <c r="M345" s="63"/>
      <c r="N345" s="63"/>
      <c r="O345" s="63"/>
    </row>
    <row r="346" spans="1:15" x14ac:dyDescent="0.25">
      <c r="A346" s="63"/>
      <c r="B346" s="63"/>
      <c r="C346" s="63"/>
      <c r="D346" s="63"/>
      <c r="E346" s="63"/>
      <c r="F346" s="63"/>
      <c r="G346" s="63"/>
      <c r="H346" s="63"/>
      <c r="I346" s="63"/>
      <c r="J346" s="63"/>
      <c r="K346" s="63"/>
      <c r="L346" s="63"/>
      <c r="M346" s="63"/>
      <c r="N346" s="63"/>
      <c r="O346" s="63"/>
    </row>
    <row r="347" spans="1:15" x14ac:dyDescent="0.25">
      <c r="A347" s="63"/>
      <c r="B347" s="63"/>
      <c r="C347" s="63"/>
      <c r="D347" s="63"/>
      <c r="E347" s="63"/>
      <c r="F347" s="63"/>
      <c r="G347" s="63"/>
      <c r="H347" s="63"/>
      <c r="I347" s="63"/>
      <c r="J347" s="63"/>
      <c r="K347" s="63"/>
      <c r="L347" s="63"/>
      <c r="M347" s="63"/>
      <c r="N347" s="63"/>
      <c r="O347" s="63"/>
    </row>
    <row r="348" spans="1:15" x14ac:dyDescent="0.25">
      <c r="A348" s="63"/>
      <c r="B348" s="63"/>
      <c r="C348" s="63"/>
      <c r="D348" s="63"/>
      <c r="E348" s="63"/>
      <c r="F348" s="63"/>
      <c r="G348" s="63"/>
      <c r="H348" s="63"/>
      <c r="I348" s="63"/>
      <c r="J348" s="63"/>
      <c r="K348" s="63"/>
      <c r="L348" s="63"/>
      <c r="M348" s="63"/>
      <c r="N348" s="63"/>
      <c r="O348" s="63"/>
    </row>
    <row r="349" spans="1:15" x14ac:dyDescent="0.25">
      <c r="A349" s="63"/>
      <c r="B349" s="63"/>
      <c r="C349" s="63"/>
      <c r="D349" s="63"/>
      <c r="E349" s="63"/>
      <c r="F349" s="63"/>
      <c r="G349" s="63"/>
      <c r="H349" s="63"/>
      <c r="I349" s="63"/>
      <c r="J349" s="63"/>
      <c r="K349" s="63"/>
      <c r="L349" s="63"/>
      <c r="M349" s="63"/>
      <c r="N349" s="63"/>
      <c r="O349" s="63"/>
    </row>
    <row r="350" spans="1:15" x14ac:dyDescent="0.25">
      <c r="A350" s="63"/>
      <c r="B350" s="63"/>
      <c r="C350" s="63"/>
      <c r="D350" s="63"/>
      <c r="E350" s="63"/>
      <c r="F350" s="63"/>
      <c r="G350" s="63"/>
      <c r="H350" s="63"/>
      <c r="I350" s="63"/>
      <c r="J350" s="63"/>
      <c r="K350" s="63"/>
      <c r="L350" s="63"/>
      <c r="M350" s="63"/>
      <c r="N350" s="63"/>
      <c r="O350" s="63"/>
    </row>
    <row r="351" spans="1:15" x14ac:dyDescent="0.25">
      <c r="A351" s="63"/>
      <c r="B351" s="63"/>
      <c r="C351" s="63"/>
      <c r="D351" s="63"/>
      <c r="E351" s="63"/>
      <c r="F351" s="63"/>
      <c r="G351" s="63"/>
      <c r="H351" s="63"/>
      <c r="I351" s="63"/>
      <c r="J351" s="63"/>
      <c r="K351" s="63"/>
      <c r="L351" s="63"/>
      <c r="M351" s="63"/>
      <c r="N351" s="63"/>
      <c r="O351" s="63"/>
    </row>
    <row r="352" spans="1:15" x14ac:dyDescent="0.25">
      <c r="A352" s="63"/>
      <c r="B352" s="63"/>
      <c r="C352" s="63"/>
      <c r="D352" s="63"/>
      <c r="E352" s="63"/>
      <c r="F352" s="63"/>
      <c r="G352" s="63"/>
      <c r="H352" s="63"/>
      <c r="I352" s="63"/>
      <c r="J352" s="63"/>
      <c r="K352" s="63"/>
      <c r="L352" s="63"/>
      <c r="M352" s="63"/>
      <c r="N352" s="63"/>
      <c r="O352" s="63"/>
    </row>
    <row r="353" spans="1:15" x14ac:dyDescent="0.25">
      <c r="A353" s="63"/>
      <c r="B353" s="63"/>
      <c r="C353" s="63"/>
      <c r="D353" s="63"/>
      <c r="E353" s="63"/>
      <c r="F353" s="63"/>
      <c r="G353" s="63"/>
      <c r="H353" s="63"/>
      <c r="I353" s="63"/>
      <c r="J353" s="63"/>
      <c r="K353" s="63"/>
      <c r="L353" s="63"/>
      <c r="M353" s="63"/>
      <c r="N353" s="63"/>
      <c r="O353" s="63"/>
    </row>
    <row r="354" spans="1:15" x14ac:dyDescent="0.25">
      <c r="A354" s="63"/>
      <c r="B354" s="63"/>
      <c r="C354" s="63"/>
      <c r="D354" s="63"/>
      <c r="E354" s="63"/>
      <c r="F354" s="63"/>
      <c r="G354" s="63"/>
      <c r="H354" s="63"/>
      <c r="I354" s="63"/>
      <c r="J354" s="63"/>
      <c r="K354" s="63"/>
      <c r="L354" s="63"/>
      <c r="M354" s="63"/>
      <c r="N354" s="63"/>
      <c r="O354" s="63"/>
    </row>
    <row r="355" spans="1:15" x14ac:dyDescent="0.25">
      <c r="A355" s="63"/>
      <c r="B355" s="63"/>
      <c r="C355" s="63"/>
      <c r="D355" s="63"/>
      <c r="E355" s="63"/>
      <c r="F355" s="63"/>
      <c r="G355" s="63"/>
      <c r="H355" s="63"/>
      <c r="I355" s="63"/>
      <c r="J355" s="63"/>
      <c r="K355" s="63"/>
      <c r="L355" s="63"/>
      <c r="M355" s="63"/>
      <c r="N355" s="63"/>
      <c r="O355" s="63"/>
    </row>
    <row r="356" spans="1:15" x14ac:dyDescent="0.25">
      <c r="A356" s="63"/>
      <c r="B356" s="63"/>
      <c r="C356" s="63"/>
      <c r="D356" s="63"/>
      <c r="E356" s="63"/>
      <c r="F356" s="63"/>
      <c r="G356" s="63"/>
      <c r="H356" s="63"/>
      <c r="I356" s="63"/>
      <c r="J356" s="63"/>
      <c r="K356" s="63"/>
      <c r="L356" s="63"/>
      <c r="M356" s="63"/>
      <c r="N356" s="63"/>
      <c r="O356" s="63"/>
    </row>
    <row r="357" spans="1:15" x14ac:dyDescent="0.25">
      <c r="A357" s="63"/>
      <c r="B357" s="63"/>
      <c r="C357" s="63"/>
      <c r="D357" s="63"/>
      <c r="E357" s="63"/>
      <c r="F357" s="63"/>
      <c r="G357" s="63"/>
      <c r="H357" s="63"/>
      <c r="I357" s="63"/>
      <c r="J357" s="63"/>
      <c r="K357" s="63"/>
      <c r="L357" s="63"/>
      <c r="M357" s="63"/>
      <c r="N357" s="63"/>
      <c r="O357" s="63"/>
    </row>
    <row r="358" spans="1:15" x14ac:dyDescent="0.25">
      <c r="A358" s="63"/>
      <c r="B358" s="63"/>
      <c r="C358" s="63"/>
      <c r="D358" s="63"/>
      <c r="E358" s="63"/>
      <c r="F358" s="63"/>
      <c r="G358" s="63"/>
      <c r="H358" s="63"/>
      <c r="I358" s="63"/>
      <c r="J358" s="63"/>
      <c r="K358" s="63"/>
      <c r="L358" s="63"/>
      <c r="M358" s="63"/>
      <c r="N358" s="63"/>
      <c r="O358" s="63"/>
    </row>
    <row r="359" spans="1:15" x14ac:dyDescent="0.25">
      <c r="A359" s="63"/>
      <c r="B359" s="63"/>
      <c r="C359" s="63"/>
      <c r="D359" s="63"/>
      <c r="E359" s="63"/>
      <c r="F359" s="63"/>
      <c r="G359" s="63"/>
      <c r="H359" s="63"/>
      <c r="I359" s="63"/>
      <c r="J359" s="63"/>
      <c r="K359" s="63"/>
      <c r="L359" s="63"/>
      <c r="M359" s="63"/>
      <c r="N359" s="63"/>
      <c r="O359" s="63"/>
    </row>
    <row r="360" spans="1:15" x14ac:dyDescent="0.25">
      <c r="A360" s="63"/>
      <c r="B360" s="63"/>
      <c r="C360" s="63"/>
      <c r="D360" s="63"/>
      <c r="E360" s="63"/>
      <c r="F360" s="63"/>
      <c r="G360" s="63"/>
      <c r="H360" s="63"/>
      <c r="I360" s="63"/>
      <c r="J360" s="63"/>
      <c r="K360" s="63"/>
      <c r="L360" s="63"/>
      <c r="M360" s="63"/>
      <c r="N360" s="63"/>
      <c r="O360" s="63"/>
    </row>
    <row r="361" spans="1:15" x14ac:dyDescent="0.25">
      <c r="A361" s="63"/>
      <c r="B361" s="63"/>
      <c r="C361" s="63"/>
      <c r="D361" s="63"/>
      <c r="E361" s="63"/>
      <c r="F361" s="63"/>
      <c r="G361" s="63"/>
      <c r="H361" s="63"/>
      <c r="I361" s="63"/>
      <c r="J361" s="63"/>
      <c r="K361" s="63"/>
      <c r="L361" s="63"/>
      <c r="M361" s="63"/>
      <c r="N361" s="63"/>
      <c r="O361" s="63"/>
    </row>
    <row r="362" spans="1:15" x14ac:dyDescent="0.25">
      <c r="A362" s="63"/>
      <c r="B362" s="63"/>
      <c r="C362" s="63"/>
      <c r="D362" s="63"/>
      <c r="E362" s="63"/>
      <c r="F362" s="63"/>
      <c r="G362" s="63"/>
      <c r="H362" s="63"/>
      <c r="I362" s="63"/>
      <c r="J362" s="63"/>
      <c r="K362" s="63"/>
      <c r="L362" s="63"/>
      <c r="M362" s="63"/>
      <c r="N362" s="63"/>
      <c r="O362" s="63"/>
    </row>
    <row r="363" spans="1:15" x14ac:dyDescent="0.25">
      <c r="A363" s="63"/>
      <c r="B363" s="63"/>
      <c r="C363" s="63"/>
      <c r="D363" s="63"/>
      <c r="E363" s="63"/>
      <c r="F363" s="63"/>
      <c r="G363" s="63"/>
      <c r="H363" s="63"/>
      <c r="I363" s="63"/>
      <c r="J363" s="63"/>
      <c r="K363" s="63"/>
      <c r="L363" s="63"/>
      <c r="M363" s="63"/>
      <c r="N363" s="63"/>
      <c r="O363" s="63"/>
    </row>
    <row r="364" spans="1:15" x14ac:dyDescent="0.25">
      <c r="A364" s="63"/>
      <c r="B364" s="63"/>
      <c r="C364" s="63"/>
      <c r="D364" s="63"/>
      <c r="E364" s="63"/>
      <c r="F364" s="63"/>
      <c r="G364" s="63"/>
      <c r="H364" s="63"/>
      <c r="I364" s="63"/>
      <c r="J364" s="63"/>
      <c r="K364" s="63"/>
      <c r="L364" s="63"/>
      <c r="M364" s="63"/>
      <c r="N364" s="63"/>
      <c r="O364" s="63"/>
    </row>
    <row r="365" spans="1:15" x14ac:dyDescent="0.25">
      <c r="A365" s="63"/>
      <c r="B365" s="63"/>
      <c r="C365" s="63"/>
      <c r="D365" s="63"/>
      <c r="E365" s="63"/>
      <c r="F365" s="63"/>
      <c r="G365" s="63"/>
      <c r="H365" s="63"/>
      <c r="I365" s="63"/>
      <c r="J365" s="63"/>
      <c r="K365" s="63"/>
      <c r="L365" s="63"/>
      <c r="M365" s="63"/>
      <c r="N365" s="63"/>
      <c r="O365" s="63"/>
    </row>
    <row r="366" spans="1:15" x14ac:dyDescent="0.25">
      <c r="A366" s="63"/>
      <c r="B366" s="63"/>
      <c r="C366" s="63"/>
      <c r="D366" s="63"/>
      <c r="E366" s="63"/>
      <c r="F366" s="63"/>
      <c r="G366" s="63"/>
      <c r="H366" s="63"/>
      <c r="I366" s="63"/>
      <c r="J366" s="63"/>
      <c r="K366" s="63"/>
      <c r="L366" s="63"/>
      <c r="M366" s="63"/>
      <c r="N366" s="63"/>
      <c r="O366" s="63"/>
    </row>
    <row r="367" spans="1:15" x14ac:dyDescent="0.25">
      <c r="A367" s="63"/>
      <c r="B367" s="63"/>
      <c r="C367" s="63"/>
      <c r="D367" s="63"/>
      <c r="E367" s="63"/>
      <c r="F367" s="63"/>
      <c r="G367" s="63"/>
      <c r="H367" s="63"/>
      <c r="I367" s="63"/>
      <c r="J367" s="63"/>
      <c r="K367" s="63"/>
      <c r="L367" s="63"/>
      <c r="M367" s="63"/>
      <c r="N367" s="63"/>
      <c r="O367" s="63"/>
    </row>
    <row r="368" spans="1:15" x14ac:dyDescent="0.25">
      <c r="A368" s="63"/>
      <c r="B368" s="63"/>
      <c r="C368" s="63"/>
      <c r="D368" s="63"/>
      <c r="E368" s="63"/>
      <c r="F368" s="63"/>
      <c r="G368" s="63"/>
      <c r="H368" s="63"/>
      <c r="I368" s="63"/>
      <c r="J368" s="63"/>
      <c r="K368" s="63"/>
      <c r="L368" s="63"/>
      <c r="M368" s="63"/>
      <c r="N368" s="63"/>
      <c r="O368" s="63"/>
    </row>
    <row r="369" spans="1:15" x14ac:dyDescent="0.25">
      <c r="A369" s="63"/>
      <c r="B369" s="63"/>
      <c r="C369" s="63"/>
      <c r="D369" s="63"/>
      <c r="E369" s="63"/>
      <c r="F369" s="63"/>
      <c r="G369" s="63"/>
      <c r="H369" s="63"/>
      <c r="I369" s="63"/>
      <c r="J369" s="63"/>
      <c r="K369" s="63"/>
      <c r="L369" s="63"/>
      <c r="M369" s="63"/>
      <c r="N369" s="63"/>
      <c r="O369" s="63"/>
    </row>
    <row r="370" spans="1:15" x14ac:dyDescent="0.25">
      <c r="A370" s="63"/>
      <c r="B370" s="63"/>
      <c r="C370" s="63"/>
      <c r="D370" s="63"/>
      <c r="E370" s="63"/>
      <c r="F370" s="63"/>
      <c r="G370" s="63"/>
      <c r="H370" s="63"/>
      <c r="I370" s="63"/>
      <c r="J370" s="63"/>
      <c r="K370" s="63"/>
      <c r="L370" s="63"/>
      <c r="M370" s="63"/>
      <c r="N370" s="63"/>
      <c r="O370" s="63"/>
    </row>
    <row r="371" spans="1:15" x14ac:dyDescent="0.25">
      <c r="A371" s="63"/>
      <c r="B371" s="63"/>
      <c r="C371" s="63"/>
      <c r="D371" s="63"/>
      <c r="E371" s="63"/>
      <c r="F371" s="63"/>
      <c r="G371" s="63"/>
      <c r="H371" s="63"/>
      <c r="I371" s="63"/>
      <c r="J371" s="63"/>
      <c r="K371" s="63"/>
      <c r="L371" s="63"/>
      <c r="M371" s="63"/>
      <c r="N371" s="63"/>
      <c r="O371" s="63"/>
    </row>
    <row r="372" spans="1:15" x14ac:dyDescent="0.25">
      <c r="A372" s="63"/>
      <c r="B372" s="63"/>
      <c r="C372" s="63"/>
      <c r="D372" s="63"/>
      <c r="E372" s="63"/>
      <c r="F372" s="63"/>
      <c r="G372" s="63"/>
      <c r="H372" s="63"/>
      <c r="I372" s="63"/>
      <c r="J372" s="63"/>
      <c r="K372" s="63"/>
      <c r="L372" s="63"/>
      <c r="M372" s="63"/>
      <c r="N372" s="63"/>
      <c r="O372" s="63"/>
    </row>
    <row r="373" spans="1:15" x14ac:dyDescent="0.25">
      <c r="A373" s="63"/>
      <c r="B373" s="63"/>
      <c r="C373" s="63"/>
      <c r="D373" s="63"/>
      <c r="E373" s="63"/>
      <c r="F373" s="63"/>
      <c r="G373" s="63"/>
      <c r="H373" s="63"/>
      <c r="I373" s="63"/>
      <c r="J373" s="63"/>
      <c r="K373" s="63"/>
      <c r="L373" s="63"/>
      <c r="M373" s="63"/>
      <c r="N373" s="63"/>
      <c r="O373" s="63"/>
    </row>
    <row r="374" spans="1:15" x14ac:dyDescent="0.25">
      <c r="A374" s="63"/>
      <c r="B374" s="63"/>
      <c r="C374" s="63"/>
      <c r="D374" s="63"/>
      <c r="E374" s="63"/>
      <c r="F374" s="63"/>
      <c r="G374" s="63"/>
      <c r="H374" s="63"/>
      <c r="I374" s="63"/>
      <c r="J374" s="63"/>
      <c r="K374" s="63"/>
      <c r="L374" s="63"/>
      <c r="M374" s="63"/>
      <c r="N374" s="63"/>
      <c r="O374" s="63"/>
    </row>
    <row r="375" spans="1:15" x14ac:dyDescent="0.25">
      <c r="A375" s="63"/>
      <c r="B375" s="63"/>
      <c r="C375" s="63"/>
      <c r="D375" s="63"/>
      <c r="E375" s="63"/>
      <c r="F375" s="63"/>
      <c r="G375" s="63"/>
      <c r="H375" s="63"/>
      <c r="I375" s="63"/>
      <c r="J375" s="63"/>
      <c r="K375" s="63"/>
      <c r="L375" s="63"/>
      <c r="M375" s="63"/>
      <c r="N375" s="63"/>
      <c r="O375" s="63"/>
    </row>
    <row r="376" spans="1:15" x14ac:dyDescent="0.25">
      <c r="A376" s="63"/>
      <c r="B376" s="63"/>
      <c r="C376" s="63"/>
      <c r="D376" s="63"/>
      <c r="E376" s="63"/>
      <c r="F376" s="63"/>
      <c r="G376" s="63"/>
      <c r="H376" s="63"/>
      <c r="I376" s="63"/>
      <c r="J376" s="63"/>
      <c r="K376" s="63"/>
      <c r="L376" s="63"/>
      <c r="M376" s="63"/>
      <c r="N376" s="63"/>
      <c r="O376" s="63"/>
    </row>
    <row r="377" spans="1:15" x14ac:dyDescent="0.25">
      <c r="A377" s="63"/>
      <c r="B377" s="63"/>
      <c r="C377" s="63"/>
      <c r="D377" s="63"/>
      <c r="E377" s="63"/>
      <c r="F377" s="63"/>
      <c r="G377" s="63"/>
      <c r="H377" s="63"/>
      <c r="I377" s="63"/>
      <c r="J377" s="63"/>
      <c r="K377" s="63"/>
      <c r="L377" s="63"/>
      <c r="M377" s="63"/>
      <c r="N377" s="63"/>
      <c r="O377" s="63"/>
    </row>
    <row r="378" spans="1:15" x14ac:dyDescent="0.25">
      <c r="A378" s="63"/>
      <c r="B378" s="63"/>
      <c r="C378" s="63"/>
      <c r="D378" s="63"/>
      <c r="E378" s="63"/>
      <c r="F378" s="63"/>
      <c r="G378" s="63"/>
      <c r="H378" s="63"/>
      <c r="I378" s="63"/>
      <c r="J378" s="63"/>
      <c r="K378" s="63"/>
      <c r="L378" s="63"/>
      <c r="M378" s="63"/>
      <c r="N378" s="63"/>
      <c r="O378" s="63"/>
    </row>
    <row r="379" spans="1:15" x14ac:dyDescent="0.25">
      <c r="A379" s="63"/>
      <c r="B379" s="63"/>
      <c r="C379" s="63"/>
      <c r="D379" s="63"/>
      <c r="E379" s="63"/>
      <c r="F379" s="63"/>
      <c r="G379" s="63"/>
      <c r="H379" s="63"/>
      <c r="I379" s="63"/>
      <c r="J379" s="63"/>
      <c r="K379" s="63"/>
      <c r="L379" s="63"/>
      <c r="M379" s="63"/>
      <c r="N379" s="63"/>
      <c r="O379" s="63"/>
    </row>
    <row r="380" spans="1:15" x14ac:dyDescent="0.25">
      <c r="A380" s="63"/>
      <c r="B380" s="63"/>
      <c r="C380" s="63"/>
      <c r="D380" s="63"/>
      <c r="E380" s="63"/>
      <c r="F380" s="63"/>
      <c r="G380" s="63"/>
      <c r="H380" s="63"/>
      <c r="I380" s="63"/>
      <c r="J380" s="63"/>
      <c r="K380" s="63"/>
      <c r="L380" s="63"/>
      <c r="M380" s="63"/>
      <c r="N380" s="63"/>
      <c r="O380" s="63"/>
    </row>
    <row r="381" spans="1:15" x14ac:dyDescent="0.25">
      <c r="A381" s="63"/>
      <c r="B381" s="63"/>
      <c r="C381" s="63"/>
      <c r="D381" s="63"/>
      <c r="E381" s="63"/>
      <c r="F381" s="63"/>
      <c r="G381" s="63"/>
      <c r="H381" s="63"/>
      <c r="I381" s="63"/>
      <c r="J381" s="63"/>
      <c r="K381" s="63"/>
      <c r="L381" s="63"/>
      <c r="M381" s="63"/>
      <c r="N381" s="63"/>
      <c r="O381" s="63"/>
    </row>
    <row r="382" spans="1:15" x14ac:dyDescent="0.25">
      <c r="A382" s="63"/>
      <c r="B382" s="63"/>
      <c r="C382" s="63"/>
      <c r="D382" s="63"/>
      <c r="E382" s="63"/>
      <c r="F382" s="63"/>
      <c r="G382" s="63"/>
      <c r="H382" s="63"/>
      <c r="I382" s="63"/>
      <c r="J382" s="63"/>
      <c r="K382" s="63"/>
      <c r="L382" s="63"/>
      <c r="M382" s="63"/>
      <c r="N382" s="63"/>
      <c r="O382" s="63"/>
    </row>
    <row r="383" spans="1:15" x14ac:dyDescent="0.25">
      <c r="A383" s="63"/>
      <c r="B383" s="63"/>
      <c r="C383" s="63"/>
      <c r="D383" s="63"/>
      <c r="E383" s="63"/>
      <c r="F383" s="63"/>
      <c r="G383" s="63"/>
      <c r="H383" s="63"/>
      <c r="I383" s="63"/>
      <c r="J383" s="63"/>
      <c r="K383" s="63"/>
      <c r="L383" s="63"/>
      <c r="M383" s="63"/>
      <c r="N383" s="63"/>
      <c r="O383" s="63"/>
    </row>
    <row r="384" spans="1:15" x14ac:dyDescent="0.25">
      <c r="A384" s="63"/>
      <c r="B384" s="63"/>
      <c r="C384" s="63"/>
      <c r="D384" s="63"/>
      <c r="E384" s="63"/>
      <c r="F384" s="63"/>
      <c r="G384" s="63"/>
      <c r="H384" s="63"/>
      <c r="I384" s="63"/>
      <c r="J384" s="63"/>
      <c r="K384" s="63"/>
      <c r="L384" s="63"/>
      <c r="M384" s="63"/>
      <c r="N384" s="63"/>
      <c r="O384" s="63"/>
    </row>
    <row r="385" spans="1:15" x14ac:dyDescent="0.25">
      <c r="A385" s="63"/>
      <c r="B385" s="63"/>
      <c r="C385" s="63"/>
      <c r="D385" s="63"/>
      <c r="E385" s="63"/>
      <c r="F385" s="63"/>
      <c r="G385" s="63"/>
      <c r="H385" s="63"/>
      <c r="I385" s="63"/>
      <c r="J385" s="63"/>
      <c r="K385" s="63"/>
      <c r="L385" s="63"/>
      <c r="M385" s="63"/>
      <c r="N385" s="63"/>
      <c r="O385" s="63"/>
    </row>
    <row r="386" spans="1:15" x14ac:dyDescent="0.25">
      <c r="A386" s="63"/>
      <c r="B386" s="63"/>
      <c r="C386" s="63"/>
      <c r="D386" s="63"/>
      <c r="E386" s="63"/>
      <c r="F386" s="63"/>
      <c r="G386" s="63"/>
      <c r="H386" s="63"/>
      <c r="I386" s="63"/>
      <c r="J386" s="63"/>
      <c r="K386" s="63"/>
      <c r="L386" s="63"/>
      <c r="M386" s="63"/>
      <c r="N386" s="63"/>
      <c r="O386" s="63"/>
    </row>
    <row r="387" spans="1:15" x14ac:dyDescent="0.25">
      <c r="A387" s="63"/>
      <c r="B387" s="63"/>
      <c r="C387" s="63"/>
      <c r="D387" s="63"/>
      <c r="E387" s="63"/>
      <c r="F387" s="63"/>
      <c r="G387" s="63"/>
      <c r="H387" s="63"/>
      <c r="I387" s="63"/>
      <c r="J387" s="63"/>
      <c r="K387" s="63"/>
      <c r="L387" s="63"/>
      <c r="M387" s="63"/>
      <c r="N387" s="63"/>
      <c r="O387" s="63"/>
    </row>
    <row r="388" spans="1:15" x14ac:dyDescent="0.25">
      <c r="A388" s="63"/>
      <c r="B388" s="63"/>
      <c r="C388" s="63"/>
      <c r="D388" s="63"/>
      <c r="E388" s="63"/>
      <c r="F388" s="63"/>
      <c r="G388" s="63"/>
      <c r="H388" s="63"/>
      <c r="I388" s="63"/>
      <c r="J388" s="63"/>
      <c r="K388" s="63"/>
      <c r="L388" s="63"/>
      <c r="M388" s="63"/>
      <c r="N388" s="63"/>
      <c r="O388" s="63"/>
    </row>
    <row r="389" spans="1:15" x14ac:dyDescent="0.25">
      <c r="A389" s="63"/>
      <c r="B389" s="63"/>
      <c r="C389" s="63"/>
      <c r="D389" s="63"/>
      <c r="E389" s="63"/>
      <c r="F389" s="63"/>
      <c r="G389" s="63"/>
      <c r="H389" s="63"/>
      <c r="I389" s="63"/>
      <c r="J389" s="63"/>
      <c r="K389" s="63"/>
      <c r="L389" s="63"/>
      <c r="M389" s="63"/>
      <c r="N389" s="63"/>
      <c r="O389" s="63"/>
    </row>
    <row r="390" spans="1:15" x14ac:dyDescent="0.25">
      <c r="A390" s="63"/>
      <c r="B390" s="63"/>
      <c r="C390" s="63"/>
      <c r="D390" s="63"/>
      <c r="E390" s="63"/>
      <c r="F390" s="63"/>
      <c r="G390" s="63"/>
      <c r="H390" s="63"/>
      <c r="I390" s="63"/>
      <c r="J390" s="63"/>
      <c r="K390" s="63"/>
      <c r="L390" s="63"/>
      <c r="M390" s="63"/>
      <c r="N390" s="63"/>
      <c r="O390" s="63"/>
    </row>
    <row r="391" spans="1:15" x14ac:dyDescent="0.25">
      <c r="A391" s="63"/>
      <c r="B391" s="63"/>
      <c r="C391" s="63"/>
      <c r="D391" s="63"/>
      <c r="E391" s="63"/>
      <c r="F391" s="63"/>
      <c r="G391" s="63"/>
      <c r="H391" s="63"/>
      <c r="I391" s="63"/>
      <c r="J391" s="63"/>
      <c r="K391" s="63"/>
      <c r="L391" s="63"/>
      <c r="M391" s="63"/>
      <c r="N391" s="63"/>
      <c r="O391" s="63"/>
    </row>
    <row r="392" spans="1:15" x14ac:dyDescent="0.25">
      <c r="A392" s="63"/>
      <c r="B392" s="63"/>
      <c r="C392" s="63"/>
      <c r="D392" s="63"/>
      <c r="E392" s="63"/>
      <c r="F392" s="63"/>
      <c r="G392" s="63"/>
      <c r="H392" s="63"/>
      <c r="I392" s="63"/>
      <c r="J392" s="63"/>
      <c r="K392" s="63"/>
      <c r="L392" s="63"/>
      <c r="M392" s="63"/>
      <c r="N392" s="63"/>
      <c r="O392" s="63"/>
    </row>
    <row r="393" spans="1:15" x14ac:dyDescent="0.25">
      <c r="A393" s="63"/>
      <c r="B393" s="63"/>
      <c r="C393" s="63"/>
      <c r="D393" s="63"/>
      <c r="E393" s="63"/>
      <c r="F393" s="63"/>
      <c r="G393" s="63"/>
      <c r="H393" s="63"/>
      <c r="I393" s="63"/>
      <c r="J393" s="63"/>
      <c r="K393" s="63"/>
      <c r="L393" s="63"/>
      <c r="M393" s="63"/>
      <c r="N393" s="63"/>
      <c r="O393" s="63"/>
    </row>
    <row r="394" spans="1:15" x14ac:dyDescent="0.25">
      <c r="A394" s="63"/>
      <c r="B394" s="63"/>
      <c r="C394" s="63"/>
      <c r="D394" s="63"/>
      <c r="E394" s="63"/>
      <c r="F394" s="63"/>
      <c r="G394" s="63"/>
      <c r="H394" s="63"/>
      <c r="I394" s="63"/>
      <c r="J394" s="63"/>
      <c r="K394" s="63"/>
      <c r="L394" s="63"/>
      <c r="M394" s="63"/>
      <c r="N394" s="63"/>
      <c r="O394" s="63"/>
    </row>
    <row r="395" spans="1:15" x14ac:dyDescent="0.25">
      <c r="A395" s="63"/>
      <c r="B395" s="63"/>
      <c r="C395" s="63"/>
      <c r="D395" s="63"/>
      <c r="E395" s="63"/>
      <c r="F395" s="63"/>
      <c r="G395" s="63"/>
      <c r="H395" s="63"/>
      <c r="I395" s="63"/>
      <c r="J395" s="63"/>
      <c r="K395" s="63"/>
      <c r="L395" s="63"/>
      <c r="M395" s="63"/>
      <c r="N395" s="63"/>
      <c r="O395" s="63"/>
    </row>
    <row r="396" spans="1:15" x14ac:dyDescent="0.25">
      <c r="A396" s="63"/>
      <c r="B396" s="63"/>
      <c r="C396" s="63"/>
      <c r="D396" s="63"/>
      <c r="E396" s="63"/>
      <c r="F396" s="63"/>
      <c r="G396" s="63"/>
      <c r="H396" s="63"/>
      <c r="I396" s="63"/>
      <c r="J396" s="63"/>
      <c r="K396" s="63"/>
      <c r="L396" s="63"/>
      <c r="M396" s="63"/>
      <c r="N396" s="63"/>
      <c r="O396" s="63"/>
    </row>
    <row r="397" spans="1:15" x14ac:dyDescent="0.25">
      <c r="A397" s="63"/>
      <c r="B397" s="63"/>
      <c r="C397" s="63"/>
      <c r="D397" s="63"/>
      <c r="E397" s="63"/>
      <c r="F397" s="63"/>
      <c r="G397" s="63"/>
      <c r="H397" s="63"/>
      <c r="I397" s="63"/>
      <c r="J397" s="63"/>
      <c r="K397" s="63"/>
      <c r="L397" s="63"/>
      <c r="M397" s="63"/>
      <c r="N397" s="63"/>
      <c r="O397" s="63"/>
    </row>
    <row r="398" spans="1:15" x14ac:dyDescent="0.25">
      <c r="A398" s="63"/>
      <c r="B398" s="63"/>
      <c r="C398" s="63"/>
      <c r="D398" s="63"/>
      <c r="E398" s="63"/>
      <c r="F398" s="63"/>
      <c r="G398" s="63"/>
      <c r="H398" s="63"/>
      <c r="I398" s="63"/>
      <c r="J398" s="63"/>
      <c r="K398" s="63"/>
      <c r="L398" s="63"/>
      <c r="M398" s="63"/>
      <c r="N398" s="63"/>
      <c r="O398" s="63"/>
    </row>
    <row r="399" spans="1:15" x14ac:dyDescent="0.25">
      <c r="A399" s="63"/>
      <c r="B399" s="63"/>
      <c r="C399" s="63"/>
      <c r="D399" s="63"/>
      <c r="E399" s="63"/>
      <c r="F399" s="63"/>
      <c r="G399" s="63"/>
      <c r="H399" s="63"/>
      <c r="I399" s="63"/>
      <c r="J399" s="63"/>
      <c r="K399" s="63"/>
      <c r="L399" s="63"/>
      <c r="M399" s="63"/>
      <c r="N399" s="63"/>
      <c r="O399" s="63"/>
    </row>
    <row r="400" spans="1:15" x14ac:dyDescent="0.25">
      <c r="A400" s="63"/>
      <c r="B400" s="63"/>
      <c r="C400" s="63"/>
      <c r="D400" s="63"/>
      <c r="E400" s="63"/>
      <c r="F400" s="63"/>
      <c r="G400" s="63"/>
      <c r="H400" s="63"/>
      <c r="I400" s="63"/>
      <c r="J400" s="63"/>
      <c r="K400" s="63"/>
      <c r="L400" s="63"/>
      <c r="M400" s="63"/>
      <c r="N400" s="63"/>
      <c r="O400" s="63"/>
    </row>
    <row r="401" spans="1:15" x14ac:dyDescent="0.25">
      <c r="A401" s="63"/>
      <c r="B401" s="63"/>
      <c r="C401" s="63"/>
      <c r="D401" s="63"/>
      <c r="E401" s="63"/>
      <c r="F401" s="63"/>
      <c r="G401" s="63"/>
      <c r="H401" s="63"/>
      <c r="I401" s="63"/>
      <c r="J401" s="63"/>
      <c r="K401" s="63"/>
      <c r="L401" s="63"/>
      <c r="M401" s="63"/>
      <c r="N401" s="63"/>
      <c r="O401" s="63"/>
    </row>
    <row r="402" spans="1:15" x14ac:dyDescent="0.25">
      <c r="A402" s="63"/>
      <c r="B402" s="63"/>
      <c r="C402" s="63"/>
      <c r="D402" s="63"/>
      <c r="E402" s="63"/>
      <c r="F402" s="63"/>
      <c r="G402" s="63"/>
      <c r="H402" s="63"/>
      <c r="I402" s="63"/>
      <c r="J402" s="63"/>
      <c r="K402" s="63"/>
      <c r="L402" s="63"/>
      <c r="M402" s="63"/>
      <c r="N402" s="63"/>
      <c r="O402" s="63"/>
    </row>
    <row r="403" spans="1:15" x14ac:dyDescent="0.25">
      <c r="A403" s="63"/>
      <c r="B403" s="63"/>
      <c r="C403" s="63"/>
      <c r="D403" s="63"/>
      <c r="E403" s="63"/>
      <c r="F403" s="63"/>
      <c r="G403" s="63"/>
      <c r="H403" s="63"/>
      <c r="I403" s="63"/>
      <c r="J403" s="63"/>
      <c r="K403" s="63"/>
      <c r="L403" s="63"/>
      <c r="M403" s="63"/>
      <c r="N403" s="63"/>
      <c r="O403" s="63"/>
    </row>
    <row r="404" spans="1:15" x14ac:dyDescent="0.25">
      <c r="A404" s="63"/>
      <c r="B404" s="63"/>
      <c r="C404" s="63"/>
      <c r="D404" s="63"/>
      <c r="E404" s="63"/>
      <c r="F404" s="63"/>
      <c r="G404" s="63"/>
      <c r="H404" s="63"/>
      <c r="I404" s="63"/>
      <c r="J404" s="63"/>
      <c r="K404" s="63"/>
      <c r="L404" s="63"/>
      <c r="M404" s="63"/>
      <c r="N404" s="63"/>
      <c r="O404" s="63"/>
    </row>
    <row r="405" spans="1:15" x14ac:dyDescent="0.25">
      <c r="A405" s="63"/>
      <c r="B405" s="63"/>
      <c r="C405" s="63"/>
      <c r="D405" s="63"/>
      <c r="E405" s="63"/>
      <c r="F405" s="63"/>
      <c r="G405" s="63"/>
      <c r="H405" s="63"/>
      <c r="I405" s="63"/>
      <c r="J405" s="63"/>
      <c r="K405" s="63"/>
      <c r="L405" s="63"/>
      <c r="M405" s="63"/>
      <c r="N405" s="63"/>
      <c r="O405" s="63"/>
    </row>
    <row r="406" spans="1:15" x14ac:dyDescent="0.25">
      <c r="A406" s="63"/>
      <c r="B406" s="63"/>
      <c r="C406" s="63"/>
      <c r="D406" s="63"/>
      <c r="E406" s="63"/>
      <c r="F406" s="63"/>
      <c r="G406" s="63"/>
      <c r="H406" s="63"/>
      <c r="I406" s="63"/>
      <c r="J406" s="63"/>
      <c r="K406" s="63"/>
      <c r="L406" s="63"/>
      <c r="M406" s="63"/>
      <c r="N406" s="63"/>
      <c r="O406" s="63"/>
    </row>
    <row r="407" spans="1:15" x14ac:dyDescent="0.25">
      <c r="A407" s="63"/>
      <c r="B407" s="63"/>
      <c r="C407" s="63"/>
      <c r="D407" s="63"/>
      <c r="E407" s="63"/>
      <c r="F407" s="63"/>
      <c r="G407" s="63"/>
      <c r="H407" s="63"/>
      <c r="I407" s="63"/>
      <c r="J407" s="63"/>
      <c r="K407" s="63"/>
      <c r="L407" s="63"/>
      <c r="M407" s="63"/>
      <c r="N407" s="63"/>
      <c r="O407" s="63"/>
    </row>
    <row r="408" spans="1:15" x14ac:dyDescent="0.25">
      <c r="A408" s="63"/>
      <c r="B408" s="63"/>
      <c r="C408" s="63"/>
      <c r="D408" s="63"/>
      <c r="E408" s="63"/>
      <c r="F408" s="63"/>
      <c r="G408" s="63"/>
      <c r="H408" s="63"/>
      <c r="I408" s="63"/>
      <c r="J408" s="63"/>
      <c r="K408" s="63"/>
      <c r="L408" s="63"/>
      <c r="M408" s="63"/>
      <c r="N408" s="63"/>
      <c r="O408" s="63"/>
    </row>
    <row r="409" spans="1:15" x14ac:dyDescent="0.25">
      <c r="A409" s="63"/>
      <c r="B409" s="63"/>
      <c r="C409" s="63"/>
      <c r="D409" s="63"/>
      <c r="E409" s="63"/>
      <c r="F409" s="63"/>
      <c r="G409" s="63"/>
      <c r="H409" s="63"/>
      <c r="I409" s="63"/>
      <c r="J409" s="63"/>
      <c r="K409" s="63"/>
      <c r="L409" s="63"/>
      <c r="M409" s="63"/>
      <c r="N409" s="63"/>
      <c r="O409" s="63"/>
    </row>
    <row r="410" spans="1:15" x14ac:dyDescent="0.25">
      <c r="A410" s="63"/>
      <c r="B410" s="63"/>
      <c r="C410" s="63"/>
      <c r="D410" s="63"/>
      <c r="E410" s="63"/>
      <c r="F410" s="63"/>
      <c r="G410" s="63"/>
      <c r="H410" s="63"/>
      <c r="I410" s="63"/>
      <c r="J410" s="63"/>
      <c r="K410" s="63"/>
      <c r="L410" s="63"/>
      <c r="M410" s="63"/>
      <c r="N410" s="63"/>
      <c r="O410" s="63"/>
    </row>
    <row r="411" spans="1:15" x14ac:dyDescent="0.25">
      <c r="A411" s="63"/>
      <c r="B411" s="63"/>
      <c r="C411" s="63"/>
      <c r="D411" s="63"/>
      <c r="E411" s="63"/>
      <c r="F411" s="63"/>
      <c r="G411" s="63"/>
      <c r="H411" s="63"/>
      <c r="I411" s="63"/>
      <c r="J411" s="63"/>
      <c r="K411" s="63"/>
      <c r="L411" s="63"/>
      <c r="M411" s="63"/>
      <c r="N411" s="63"/>
      <c r="O411" s="63"/>
    </row>
    <row r="412" spans="1:15" x14ac:dyDescent="0.25">
      <c r="A412" s="63"/>
      <c r="B412" s="63"/>
      <c r="C412" s="63"/>
      <c r="D412" s="63"/>
      <c r="E412" s="63"/>
      <c r="F412" s="63"/>
      <c r="G412" s="63"/>
      <c r="H412" s="63"/>
      <c r="I412" s="63"/>
      <c r="J412" s="63"/>
      <c r="K412" s="63"/>
      <c r="L412" s="63"/>
      <c r="M412" s="63"/>
      <c r="N412" s="63"/>
      <c r="O412" s="63"/>
    </row>
    <row r="413" spans="1:15" x14ac:dyDescent="0.25">
      <c r="A413" s="63"/>
      <c r="B413" s="63"/>
      <c r="C413" s="63"/>
      <c r="D413" s="63"/>
      <c r="E413" s="63"/>
      <c r="F413" s="63"/>
      <c r="G413" s="63"/>
      <c r="H413" s="63"/>
      <c r="I413" s="63"/>
      <c r="J413" s="63"/>
      <c r="K413" s="63"/>
      <c r="L413" s="63"/>
      <c r="M413" s="63"/>
      <c r="N413" s="63"/>
      <c r="O413" s="63"/>
    </row>
    <row r="414" spans="1:15" x14ac:dyDescent="0.25">
      <c r="A414" s="63"/>
      <c r="B414" s="63"/>
      <c r="C414" s="63"/>
      <c r="D414" s="63"/>
      <c r="E414" s="63"/>
      <c r="F414" s="63"/>
      <c r="G414" s="63"/>
      <c r="H414" s="63"/>
      <c r="I414" s="63"/>
      <c r="J414" s="63"/>
      <c r="K414" s="63"/>
      <c r="L414" s="63"/>
      <c r="M414" s="63"/>
      <c r="N414" s="63"/>
      <c r="O414" s="63"/>
    </row>
    <row r="415" spans="1:15" x14ac:dyDescent="0.25">
      <c r="A415" s="63"/>
      <c r="B415" s="63"/>
      <c r="C415" s="63"/>
      <c r="D415" s="63"/>
      <c r="E415" s="63"/>
      <c r="F415" s="63"/>
      <c r="G415" s="63"/>
      <c r="H415" s="63"/>
      <c r="I415" s="63"/>
      <c r="J415" s="63"/>
      <c r="K415" s="63"/>
      <c r="L415" s="63"/>
      <c r="M415" s="63"/>
      <c r="N415" s="63"/>
      <c r="O415" s="63"/>
    </row>
    <row r="416" spans="1:15" x14ac:dyDescent="0.25">
      <c r="A416" s="63"/>
      <c r="B416" s="63"/>
      <c r="C416" s="63"/>
      <c r="D416" s="63"/>
      <c r="E416" s="63"/>
      <c r="F416" s="63"/>
      <c r="G416" s="63"/>
      <c r="H416" s="63"/>
      <c r="I416" s="63"/>
      <c r="J416" s="63"/>
      <c r="K416" s="63"/>
      <c r="L416" s="63"/>
      <c r="M416" s="63"/>
      <c r="N416" s="63"/>
      <c r="O416" s="63"/>
    </row>
    <row r="417" spans="1:15" x14ac:dyDescent="0.25">
      <c r="A417" s="63"/>
      <c r="B417" s="63"/>
      <c r="C417" s="63"/>
      <c r="D417" s="63"/>
      <c r="E417" s="63"/>
      <c r="F417" s="63"/>
      <c r="G417" s="63"/>
      <c r="H417" s="63"/>
      <c r="I417" s="63"/>
      <c r="J417" s="63"/>
      <c r="K417" s="63"/>
      <c r="L417" s="63"/>
      <c r="M417" s="63"/>
      <c r="N417" s="63"/>
      <c r="O417" s="63"/>
    </row>
    <row r="418" spans="1:15" x14ac:dyDescent="0.25">
      <c r="A418" s="63"/>
      <c r="B418" s="63"/>
      <c r="C418" s="63"/>
      <c r="D418" s="63"/>
      <c r="E418" s="63"/>
      <c r="F418" s="63"/>
      <c r="G418" s="63"/>
      <c r="H418" s="63"/>
      <c r="I418" s="63"/>
      <c r="J418" s="63"/>
      <c r="K418" s="63"/>
      <c r="L418" s="63"/>
      <c r="M418" s="63"/>
      <c r="N418" s="63"/>
      <c r="O418" s="63"/>
    </row>
    <row r="419" spans="1:15" x14ac:dyDescent="0.25">
      <c r="A419" s="63"/>
      <c r="B419" s="63"/>
      <c r="C419" s="63"/>
      <c r="D419" s="63"/>
      <c r="E419" s="63"/>
      <c r="F419" s="63"/>
      <c r="G419" s="63"/>
      <c r="H419" s="63"/>
      <c r="I419" s="63"/>
      <c r="J419" s="63"/>
      <c r="K419" s="63"/>
      <c r="L419" s="63"/>
      <c r="M419" s="63"/>
      <c r="N419" s="63"/>
      <c r="O419" s="63"/>
    </row>
    <row r="420" spans="1:15" x14ac:dyDescent="0.25">
      <c r="A420" s="63"/>
      <c r="B420" s="63"/>
      <c r="C420" s="63"/>
      <c r="D420" s="63"/>
      <c r="E420" s="63"/>
      <c r="F420" s="63"/>
      <c r="G420" s="63"/>
      <c r="H420" s="63"/>
      <c r="I420" s="63"/>
      <c r="J420" s="63"/>
      <c r="K420" s="63"/>
      <c r="L420" s="63"/>
      <c r="M420" s="63"/>
      <c r="N420" s="63"/>
      <c r="O420" s="63"/>
    </row>
    <row r="421" spans="1:15" x14ac:dyDescent="0.25">
      <c r="A421" s="63"/>
      <c r="B421" s="63"/>
      <c r="C421" s="63"/>
      <c r="D421" s="63"/>
      <c r="E421" s="63"/>
      <c r="F421" s="63"/>
      <c r="G421" s="63"/>
      <c r="H421" s="63"/>
      <c r="I421" s="63"/>
      <c r="J421" s="63"/>
      <c r="K421" s="63"/>
      <c r="L421" s="63"/>
      <c r="M421" s="63"/>
      <c r="N421" s="63"/>
      <c r="O421" s="63"/>
    </row>
    <row r="422" spans="1:15" x14ac:dyDescent="0.25">
      <c r="A422" s="63"/>
      <c r="B422" s="63"/>
      <c r="C422" s="63"/>
      <c r="D422" s="63"/>
      <c r="E422" s="63"/>
      <c r="F422" s="63"/>
      <c r="G422" s="63"/>
      <c r="H422" s="63"/>
      <c r="I422" s="63"/>
      <c r="J422" s="63"/>
      <c r="K422" s="63"/>
      <c r="L422" s="63"/>
      <c r="M422" s="63"/>
      <c r="N422" s="63"/>
      <c r="O422" s="63"/>
    </row>
    <row r="423" spans="1:15" x14ac:dyDescent="0.25">
      <c r="A423" s="63"/>
      <c r="B423" s="63"/>
      <c r="C423" s="63"/>
      <c r="D423" s="63"/>
      <c r="E423" s="63"/>
      <c r="F423" s="63"/>
      <c r="G423" s="63"/>
      <c r="H423" s="63"/>
      <c r="I423" s="63"/>
      <c r="J423" s="63"/>
      <c r="K423" s="63"/>
      <c r="L423" s="63"/>
      <c r="M423" s="63"/>
      <c r="N423" s="63"/>
      <c r="O423" s="63"/>
    </row>
    <row r="424" spans="1:15" x14ac:dyDescent="0.25">
      <c r="A424" s="63"/>
      <c r="B424" s="63"/>
      <c r="C424" s="63"/>
      <c r="D424" s="63"/>
      <c r="E424" s="63"/>
      <c r="F424" s="63"/>
      <c r="G424" s="63"/>
      <c r="H424" s="63"/>
      <c r="I424" s="63"/>
      <c r="J424" s="63"/>
      <c r="K424" s="63"/>
      <c r="L424" s="63"/>
      <c r="M424" s="63"/>
      <c r="N424" s="63"/>
      <c r="O424" s="63"/>
    </row>
    <row r="425" spans="1:15" x14ac:dyDescent="0.25">
      <c r="A425" s="63"/>
      <c r="B425" s="63"/>
      <c r="C425" s="63"/>
      <c r="D425" s="63"/>
      <c r="E425" s="63"/>
      <c r="F425" s="63"/>
      <c r="G425" s="63"/>
      <c r="H425" s="63"/>
      <c r="I425" s="63"/>
      <c r="J425" s="63"/>
      <c r="K425" s="63"/>
      <c r="L425" s="63"/>
      <c r="M425" s="63"/>
      <c r="N425" s="63"/>
      <c r="O425" s="63"/>
    </row>
    <row r="426" spans="1:15" x14ac:dyDescent="0.25">
      <c r="A426" s="63"/>
      <c r="B426" s="63"/>
      <c r="C426" s="63"/>
      <c r="D426" s="63"/>
      <c r="E426" s="63"/>
      <c r="F426" s="63"/>
      <c r="G426" s="63"/>
      <c r="H426" s="63"/>
      <c r="I426" s="63"/>
      <c r="J426" s="63"/>
      <c r="K426" s="63"/>
      <c r="L426" s="63"/>
      <c r="M426" s="63"/>
      <c r="N426" s="63"/>
      <c r="O426" s="63"/>
    </row>
    <row r="427" spans="1:15" x14ac:dyDescent="0.25">
      <c r="A427" s="63"/>
      <c r="B427" s="63"/>
      <c r="C427" s="63"/>
      <c r="D427" s="63"/>
      <c r="E427" s="63"/>
      <c r="F427" s="63"/>
      <c r="G427" s="63"/>
      <c r="H427" s="63"/>
      <c r="I427" s="63"/>
      <c r="J427" s="63"/>
      <c r="K427" s="63"/>
      <c r="L427" s="63"/>
      <c r="M427" s="63"/>
      <c r="N427" s="63"/>
      <c r="O427" s="63"/>
    </row>
    <row r="428" spans="1:15" x14ac:dyDescent="0.25">
      <c r="A428" s="63"/>
      <c r="B428" s="63"/>
      <c r="C428" s="63"/>
      <c r="D428" s="63"/>
      <c r="E428" s="63"/>
      <c r="F428" s="63"/>
      <c r="G428" s="63"/>
      <c r="H428" s="63"/>
      <c r="I428" s="63"/>
      <c r="J428" s="63"/>
      <c r="K428" s="63"/>
      <c r="L428" s="63"/>
      <c r="M428" s="63"/>
      <c r="N428" s="63"/>
      <c r="O428" s="63"/>
    </row>
    <row r="429" spans="1:15" x14ac:dyDescent="0.25">
      <c r="A429" s="63"/>
      <c r="B429" s="63"/>
      <c r="C429" s="63"/>
      <c r="D429" s="63"/>
      <c r="E429" s="63"/>
      <c r="F429" s="63"/>
      <c r="G429" s="63"/>
      <c r="H429" s="63"/>
      <c r="I429" s="63"/>
      <c r="J429" s="63"/>
      <c r="K429" s="63"/>
      <c r="L429" s="63"/>
      <c r="M429" s="63"/>
      <c r="N429" s="63"/>
      <c r="O429" s="63"/>
    </row>
    <row r="430" spans="1:15" x14ac:dyDescent="0.25">
      <c r="A430" s="63"/>
      <c r="B430" s="63"/>
      <c r="C430" s="63"/>
      <c r="D430" s="63"/>
      <c r="E430" s="63"/>
      <c r="F430" s="63"/>
      <c r="G430" s="63"/>
      <c r="H430" s="63"/>
      <c r="I430" s="63"/>
      <c r="J430" s="63"/>
      <c r="K430" s="63"/>
      <c r="L430" s="63"/>
      <c r="M430" s="63"/>
      <c r="N430" s="63"/>
      <c r="O430" s="63"/>
    </row>
    <row r="431" spans="1:15" x14ac:dyDescent="0.25">
      <c r="A431" s="63"/>
      <c r="B431" s="63"/>
      <c r="C431" s="63"/>
      <c r="D431" s="63"/>
      <c r="E431" s="63"/>
      <c r="F431" s="63"/>
      <c r="G431" s="63"/>
      <c r="H431" s="63"/>
      <c r="I431" s="63"/>
      <c r="J431" s="63"/>
      <c r="K431" s="63"/>
      <c r="L431" s="63"/>
      <c r="M431" s="63"/>
      <c r="N431" s="63"/>
      <c r="O431" s="63"/>
    </row>
    <row r="432" spans="1:15" x14ac:dyDescent="0.25">
      <c r="A432" s="63"/>
      <c r="B432" s="63"/>
      <c r="C432" s="63"/>
      <c r="D432" s="63"/>
      <c r="E432" s="63"/>
      <c r="F432" s="63"/>
      <c r="G432" s="63"/>
      <c r="H432" s="63"/>
      <c r="I432" s="63"/>
      <c r="J432" s="63"/>
      <c r="K432" s="63"/>
      <c r="L432" s="63"/>
      <c r="M432" s="63"/>
      <c r="N432" s="63"/>
      <c r="O432" s="63"/>
    </row>
    <row r="433" spans="1:15" x14ac:dyDescent="0.25">
      <c r="A433" s="63"/>
      <c r="B433" s="63"/>
      <c r="C433" s="63"/>
      <c r="D433" s="63"/>
      <c r="E433" s="63"/>
      <c r="F433" s="63"/>
      <c r="G433" s="63"/>
      <c r="H433" s="63"/>
      <c r="I433" s="63"/>
      <c r="J433" s="63"/>
      <c r="K433" s="63"/>
      <c r="L433" s="63"/>
      <c r="M433" s="63"/>
      <c r="N433" s="63"/>
      <c r="O433" s="63"/>
    </row>
    <row r="434" spans="1:15" x14ac:dyDescent="0.25">
      <c r="A434" s="63"/>
      <c r="B434" s="63"/>
      <c r="C434" s="63"/>
      <c r="D434" s="63"/>
      <c r="E434" s="63"/>
      <c r="F434" s="63"/>
      <c r="G434" s="63"/>
      <c r="H434" s="63"/>
      <c r="I434" s="63"/>
      <c r="J434" s="63"/>
      <c r="K434" s="63"/>
      <c r="L434" s="63"/>
      <c r="M434" s="63"/>
      <c r="N434" s="63"/>
      <c r="O434" s="63"/>
    </row>
    <row r="435" spans="1:15" x14ac:dyDescent="0.25">
      <c r="A435" s="63"/>
      <c r="B435" s="63"/>
      <c r="C435" s="63"/>
      <c r="D435" s="63"/>
      <c r="E435" s="63"/>
      <c r="F435" s="63"/>
      <c r="G435" s="63"/>
      <c r="H435" s="63"/>
      <c r="I435" s="63"/>
      <c r="J435" s="63"/>
      <c r="K435" s="63"/>
      <c r="L435" s="63"/>
      <c r="M435" s="63"/>
      <c r="N435" s="63"/>
      <c r="O435" s="63"/>
    </row>
    <row r="436" spans="1:15" x14ac:dyDescent="0.25">
      <c r="A436" s="63"/>
      <c r="B436" s="63"/>
      <c r="C436" s="63"/>
      <c r="D436" s="63"/>
      <c r="E436" s="63"/>
      <c r="F436" s="63"/>
      <c r="G436" s="63"/>
      <c r="H436" s="63"/>
      <c r="I436" s="63"/>
      <c r="J436" s="63"/>
      <c r="K436" s="63"/>
      <c r="L436" s="63"/>
      <c r="M436" s="63"/>
      <c r="N436" s="63"/>
      <c r="O436" s="63"/>
    </row>
    <row r="437" spans="1:15" x14ac:dyDescent="0.25">
      <c r="A437" s="63"/>
      <c r="B437" s="63"/>
      <c r="C437" s="63"/>
      <c r="D437" s="63"/>
      <c r="E437" s="63"/>
      <c r="F437" s="63"/>
      <c r="G437" s="63"/>
      <c r="H437" s="63"/>
      <c r="I437" s="63"/>
      <c r="J437" s="63"/>
      <c r="K437" s="63"/>
      <c r="L437" s="63"/>
      <c r="M437" s="63"/>
      <c r="N437" s="63"/>
      <c r="O437" s="63"/>
    </row>
    <row r="438" spans="1:15" x14ac:dyDescent="0.25">
      <c r="A438" s="63"/>
      <c r="B438" s="63"/>
      <c r="C438" s="63"/>
      <c r="D438" s="63"/>
      <c r="E438" s="63"/>
      <c r="F438" s="63"/>
      <c r="G438" s="63"/>
      <c r="H438" s="63"/>
      <c r="I438" s="63"/>
      <c r="J438" s="63"/>
      <c r="K438" s="63"/>
      <c r="L438" s="63"/>
      <c r="M438" s="63"/>
      <c r="N438" s="63"/>
      <c r="O438" s="63"/>
    </row>
    <row r="439" spans="1:15" x14ac:dyDescent="0.25">
      <c r="A439" s="63"/>
      <c r="B439" s="63"/>
      <c r="C439" s="63"/>
      <c r="D439" s="63"/>
      <c r="E439" s="63"/>
      <c r="F439" s="63"/>
      <c r="G439" s="63"/>
      <c r="H439" s="63"/>
      <c r="I439" s="63"/>
      <c r="J439" s="63"/>
      <c r="K439" s="63"/>
      <c r="L439" s="63"/>
      <c r="M439" s="63"/>
      <c r="N439" s="63"/>
      <c r="O439" s="63"/>
    </row>
    <row r="440" spans="1:15" x14ac:dyDescent="0.25">
      <c r="A440" s="63"/>
      <c r="B440" s="63"/>
      <c r="C440" s="63"/>
      <c r="D440" s="63"/>
      <c r="E440" s="63"/>
      <c r="F440" s="63"/>
      <c r="G440" s="63"/>
      <c r="H440" s="63"/>
      <c r="I440" s="63"/>
      <c r="J440" s="63"/>
      <c r="K440" s="63"/>
      <c r="L440" s="63"/>
      <c r="M440" s="63"/>
      <c r="N440" s="63"/>
      <c r="O440" s="63"/>
    </row>
    <row r="441" spans="1:15" x14ac:dyDescent="0.25">
      <c r="A441" s="63"/>
      <c r="B441" s="63"/>
      <c r="C441" s="63"/>
      <c r="D441" s="63"/>
      <c r="E441" s="63"/>
      <c r="F441" s="63"/>
      <c r="G441" s="63"/>
      <c r="H441" s="63"/>
      <c r="I441" s="63"/>
      <c r="J441" s="63"/>
      <c r="K441" s="63"/>
      <c r="L441" s="63"/>
      <c r="M441" s="63"/>
      <c r="N441" s="63"/>
      <c r="O441" s="63"/>
    </row>
    <row r="442" spans="1:15" x14ac:dyDescent="0.25">
      <c r="A442" s="63"/>
      <c r="B442" s="63"/>
      <c r="C442" s="63"/>
      <c r="D442" s="63"/>
      <c r="E442" s="63"/>
      <c r="F442" s="63"/>
      <c r="G442" s="63"/>
      <c r="H442" s="63"/>
      <c r="I442" s="63"/>
      <c r="J442" s="63"/>
      <c r="K442" s="63"/>
      <c r="L442" s="63"/>
      <c r="M442" s="63"/>
      <c r="N442" s="63"/>
      <c r="O442" s="63"/>
    </row>
    <row r="443" spans="1:15" x14ac:dyDescent="0.25">
      <c r="A443" s="63"/>
      <c r="B443" s="63"/>
      <c r="C443" s="63"/>
      <c r="D443" s="63"/>
      <c r="E443" s="63"/>
      <c r="F443" s="63"/>
      <c r="G443" s="63"/>
      <c r="H443" s="63"/>
      <c r="I443" s="63"/>
      <c r="J443" s="63"/>
      <c r="K443" s="63"/>
      <c r="L443" s="63"/>
      <c r="M443" s="63"/>
      <c r="N443" s="63"/>
      <c r="O443" s="63"/>
    </row>
    <row r="444" spans="1:15" x14ac:dyDescent="0.25">
      <c r="A444" s="63"/>
      <c r="B444" s="63"/>
      <c r="C444" s="63"/>
      <c r="D444" s="63"/>
      <c r="E444" s="63"/>
      <c r="F444" s="63"/>
      <c r="G444" s="63"/>
      <c r="H444" s="63"/>
      <c r="I444" s="63"/>
      <c r="J444" s="63"/>
      <c r="K444" s="63"/>
      <c r="L444" s="63"/>
      <c r="M444" s="63"/>
      <c r="N444" s="63"/>
      <c r="O444" s="63"/>
    </row>
    <row r="445" spans="1:15" x14ac:dyDescent="0.25">
      <c r="A445" s="63"/>
      <c r="B445" s="63"/>
      <c r="C445" s="63"/>
      <c r="D445" s="63"/>
      <c r="E445" s="63"/>
      <c r="F445" s="63"/>
      <c r="G445" s="63"/>
      <c r="H445" s="63"/>
      <c r="I445" s="63"/>
      <c r="J445" s="63"/>
      <c r="K445" s="63"/>
      <c r="L445" s="63"/>
      <c r="M445" s="63"/>
      <c r="N445" s="63"/>
      <c r="O445" s="63"/>
    </row>
    <row r="446" spans="1:15" x14ac:dyDescent="0.25">
      <c r="A446" s="63"/>
      <c r="B446" s="63"/>
      <c r="C446" s="63"/>
      <c r="D446" s="63"/>
      <c r="E446" s="63"/>
      <c r="F446" s="63"/>
      <c r="G446" s="63"/>
      <c r="H446" s="63"/>
      <c r="I446" s="63"/>
      <c r="J446" s="63"/>
      <c r="K446" s="63"/>
      <c r="L446" s="63"/>
      <c r="M446" s="63"/>
      <c r="N446" s="63"/>
      <c r="O446" s="63"/>
    </row>
    <row r="447" spans="1:15" x14ac:dyDescent="0.25">
      <c r="A447" s="63"/>
      <c r="B447" s="63"/>
      <c r="C447" s="63"/>
      <c r="D447" s="63"/>
      <c r="E447" s="63"/>
      <c r="F447" s="63"/>
      <c r="G447" s="63"/>
      <c r="H447" s="63"/>
      <c r="I447" s="63"/>
      <c r="J447" s="63"/>
      <c r="K447" s="63"/>
      <c r="L447" s="63"/>
      <c r="M447" s="63"/>
      <c r="N447" s="63"/>
      <c r="O447" s="63"/>
    </row>
    <row r="448" spans="1:15" x14ac:dyDescent="0.25">
      <c r="A448" s="63"/>
      <c r="B448" s="63"/>
      <c r="C448" s="63"/>
      <c r="D448" s="63"/>
      <c r="E448" s="63"/>
      <c r="F448" s="63"/>
      <c r="G448" s="63"/>
      <c r="H448" s="63"/>
      <c r="I448" s="63"/>
      <c r="J448" s="63"/>
      <c r="K448" s="63"/>
      <c r="L448" s="63"/>
      <c r="M448" s="63"/>
      <c r="N448" s="63"/>
      <c r="O448" s="63"/>
    </row>
    <row r="449" spans="1:15" x14ac:dyDescent="0.25">
      <c r="A449" s="63"/>
      <c r="B449" s="63"/>
      <c r="C449" s="63"/>
      <c r="D449" s="63"/>
      <c r="E449" s="63"/>
      <c r="F449" s="63"/>
      <c r="G449" s="63"/>
      <c r="H449" s="63"/>
      <c r="I449" s="63"/>
      <c r="J449" s="63"/>
      <c r="K449" s="63"/>
      <c r="L449" s="63"/>
      <c r="M449" s="63"/>
      <c r="N449" s="63"/>
      <c r="O449" s="63"/>
    </row>
    <row r="450" spans="1:15" x14ac:dyDescent="0.25">
      <c r="A450" s="63"/>
      <c r="B450" s="63"/>
      <c r="C450" s="63"/>
      <c r="D450" s="63"/>
      <c r="E450" s="63"/>
      <c r="F450" s="63"/>
      <c r="G450" s="63"/>
      <c r="H450" s="63"/>
      <c r="I450" s="63"/>
      <c r="J450" s="63"/>
      <c r="K450" s="63"/>
      <c r="L450" s="63"/>
      <c r="M450" s="63"/>
      <c r="N450" s="63"/>
      <c r="O450" s="63"/>
    </row>
    <row r="451" spans="1:15" x14ac:dyDescent="0.25">
      <c r="A451" s="63"/>
      <c r="B451" s="63"/>
      <c r="C451" s="63"/>
      <c r="D451" s="63"/>
      <c r="E451" s="63"/>
      <c r="F451" s="63"/>
      <c r="G451" s="63"/>
      <c r="H451" s="63"/>
      <c r="I451" s="63"/>
      <c r="J451" s="63"/>
      <c r="K451" s="63"/>
      <c r="L451" s="63"/>
      <c r="M451" s="63"/>
      <c r="N451" s="63"/>
      <c r="O451" s="63"/>
    </row>
    <row r="452" spans="1:15" x14ac:dyDescent="0.25">
      <c r="A452" s="63"/>
      <c r="B452" s="63"/>
      <c r="C452" s="63"/>
      <c r="D452" s="63"/>
      <c r="E452" s="63"/>
      <c r="F452" s="63"/>
      <c r="G452" s="63"/>
      <c r="H452" s="63"/>
      <c r="I452" s="63"/>
      <c r="J452" s="63"/>
      <c r="K452" s="63"/>
      <c r="L452" s="63"/>
      <c r="M452" s="63"/>
      <c r="N452" s="63"/>
      <c r="O452" s="63"/>
    </row>
    <row r="453" spans="1:15" x14ac:dyDescent="0.25">
      <c r="A453" s="63"/>
      <c r="B453" s="63"/>
      <c r="C453" s="63"/>
      <c r="D453" s="63"/>
      <c r="E453" s="63"/>
      <c r="F453" s="63"/>
      <c r="G453" s="63"/>
      <c r="H453" s="63"/>
      <c r="I453" s="63"/>
      <c r="J453" s="63"/>
      <c r="K453" s="63"/>
      <c r="L453" s="63"/>
      <c r="M453" s="63"/>
      <c r="N453" s="63"/>
      <c r="O453" s="63"/>
    </row>
    <row r="454" spans="1:15" x14ac:dyDescent="0.25">
      <c r="A454" s="63"/>
      <c r="B454" s="63"/>
      <c r="C454" s="63"/>
      <c r="D454" s="63"/>
      <c r="E454" s="63"/>
      <c r="F454" s="63"/>
      <c r="G454" s="63"/>
      <c r="H454" s="63"/>
      <c r="I454" s="63"/>
      <c r="J454" s="63"/>
      <c r="K454" s="63"/>
      <c r="L454" s="63"/>
      <c r="M454" s="63"/>
      <c r="N454" s="63"/>
      <c r="O454" s="63"/>
    </row>
    <row r="455" spans="1:15" x14ac:dyDescent="0.25">
      <c r="A455" s="63"/>
      <c r="B455" s="63"/>
      <c r="C455" s="63"/>
      <c r="D455" s="63"/>
      <c r="E455" s="63"/>
      <c r="F455" s="63"/>
      <c r="G455" s="63"/>
      <c r="H455" s="63"/>
      <c r="I455" s="63"/>
      <c r="J455" s="63"/>
      <c r="K455" s="63"/>
      <c r="L455" s="63"/>
      <c r="M455" s="63"/>
      <c r="N455" s="63"/>
      <c r="O455" s="63"/>
    </row>
    <row r="456" spans="1:15" x14ac:dyDescent="0.25">
      <c r="A456" s="63"/>
      <c r="B456" s="63"/>
      <c r="C456" s="63"/>
      <c r="D456" s="63"/>
      <c r="E456" s="63"/>
      <c r="F456" s="63"/>
      <c r="G456" s="63"/>
      <c r="H456" s="63"/>
      <c r="I456" s="63"/>
      <c r="J456" s="63"/>
      <c r="K456" s="63"/>
      <c r="L456" s="63"/>
      <c r="M456" s="63"/>
      <c r="N456" s="63"/>
      <c r="O456" s="63"/>
    </row>
    <row r="457" spans="1:15" x14ac:dyDescent="0.25">
      <c r="A457" s="63"/>
      <c r="B457" s="63"/>
      <c r="C457" s="63"/>
      <c r="D457" s="63"/>
      <c r="E457" s="63"/>
      <c r="F457" s="63"/>
      <c r="G457" s="63"/>
      <c r="H457" s="63"/>
      <c r="I457" s="63"/>
      <c r="J457" s="63"/>
      <c r="K457" s="63"/>
      <c r="L457" s="63"/>
      <c r="M457" s="63"/>
      <c r="N457" s="63"/>
      <c r="O457" s="63"/>
    </row>
    <row r="458" spans="1:15" x14ac:dyDescent="0.25">
      <c r="A458" s="63"/>
      <c r="B458" s="63"/>
      <c r="C458" s="63"/>
      <c r="D458" s="63"/>
      <c r="E458" s="63"/>
      <c r="F458" s="63"/>
      <c r="G458" s="63"/>
      <c r="H458" s="63"/>
      <c r="I458" s="63"/>
      <c r="J458" s="63"/>
      <c r="K458" s="63"/>
      <c r="L458" s="63"/>
      <c r="M458" s="63"/>
      <c r="N458" s="63"/>
      <c r="O458" s="63"/>
    </row>
    <row r="459" spans="1:15" x14ac:dyDescent="0.25">
      <c r="A459" s="63"/>
      <c r="B459" s="63"/>
      <c r="C459" s="63"/>
      <c r="D459" s="63"/>
      <c r="E459" s="63"/>
      <c r="F459" s="63"/>
      <c r="G459" s="63"/>
      <c r="H459" s="63"/>
      <c r="I459" s="63"/>
      <c r="J459" s="63"/>
      <c r="K459" s="63"/>
      <c r="L459" s="63"/>
      <c r="M459" s="63"/>
      <c r="N459" s="63"/>
      <c r="O459" s="63"/>
    </row>
    <row r="460" spans="1:15" x14ac:dyDescent="0.25">
      <c r="A460" s="63"/>
      <c r="B460" s="63"/>
      <c r="C460" s="63"/>
      <c r="D460" s="63"/>
      <c r="E460" s="63"/>
      <c r="F460" s="63"/>
      <c r="G460" s="63"/>
      <c r="H460" s="63"/>
      <c r="I460" s="63"/>
      <c r="J460" s="63"/>
      <c r="K460" s="63"/>
      <c r="L460" s="63"/>
      <c r="M460" s="63"/>
      <c r="N460" s="63"/>
      <c r="O460" s="63"/>
    </row>
    <row r="461" spans="1:15" x14ac:dyDescent="0.25">
      <c r="A461" s="63"/>
      <c r="B461" s="63"/>
      <c r="C461" s="63"/>
      <c r="D461" s="63"/>
      <c r="E461" s="63"/>
      <c r="F461" s="63"/>
      <c r="G461" s="63"/>
      <c r="H461" s="63"/>
      <c r="I461" s="63"/>
      <c r="J461" s="63"/>
      <c r="K461" s="63"/>
      <c r="L461" s="63"/>
      <c r="M461" s="63"/>
      <c r="N461" s="63"/>
      <c r="O461" s="63"/>
    </row>
    <row r="462" spans="1:15" x14ac:dyDescent="0.25">
      <c r="A462" s="63"/>
      <c r="B462" s="63"/>
      <c r="C462" s="63"/>
      <c r="D462" s="63"/>
      <c r="E462" s="63"/>
      <c r="F462" s="63"/>
      <c r="G462" s="63"/>
      <c r="H462" s="63"/>
      <c r="I462" s="63"/>
      <c r="J462" s="63"/>
      <c r="K462" s="63"/>
      <c r="L462" s="63"/>
      <c r="M462" s="63"/>
      <c r="N462" s="63"/>
      <c r="O462" s="63"/>
    </row>
    <row r="463" spans="1:15" x14ac:dyDescent="0.25">
      <c r="A463" s="63"/>
      <c r="B463" s="63"/>
      <c r="C463" s="63"/>
      <c r="D463" s="63"/>
      <c r="E463" s="63"/>
      <c r="F463" s="63"/>
      <c r="G463" s="63"/>
      <c r="H463" s="63"/>
      <c r="I463" s="63"/>
      <c r="J463" s="63"/>
      <c r="K463" s="63"/>
      <c r="L463" s="63"/>
      <c r="M463" s="63"/>
      <c r="N463" s="63"/>
      <c r="O463" s="63"/>
    </row>
    <row r="464" spans="1:15" x14ac:dyDescent="0.25">
      <c r="A464" s="63"/>
      <c r="B464" s="63"/>
      <c r="C464" s="63"/>
      <c r="D464" s="63"/>
      <c r="E464" s="63"/>
      <c r="F464" s="63"/>
      <c r="G464" s="63"/>
      <c r="H464" s="63"/>
      <c r="I464" s="63"/>
      <c r="J464" s="63"/>
      <c r="K464" s="63"/>
      <c r="L464" s="63"/>
      <c r="M464" s="63"/>
      <c r="N464" s="63"/>
      <c r="O464" s="63"/>
    </row>
    <row r="465" spans="1:15" x14ac:dyDescent="0.25">
      <c r="A465" s="63"/>
      <c r="B465" s="63"/>
      <c r="C465" s="63"/>
      <c r="D465" s="63"/>
      <c r="E465" s="63"/>
      <c r="F465" s="63"/>
      <c r="G465" s="63"/>
      <c r="H465" s="63"/>
      <c r="I465" s="63"/>
      <c r="J465" s="63"/>
      <c r="K465" s="63"/>
      <c r="L465" s="63"/>
      <c r="M465" s="63"/>
      <c r="N465" s="63"/>
      <c r="O465" s="63"/>
    </row>
    <row r="466" spans="1:15" x14ac:dyDescent="0.25">
      <c r="A466" s="63"/>
      <c r="B466" s="63"/>
      <c r="C466" s="63"/>
      <c r="D466" s="63"/>
      <c r="E466" s="63"/>
      <c r="F466" s="63"/>
      <c r="G466" s="63"/>
      <c r="H466" s="63"/>
      <c r="I466" s="63"/>
      <c r="J466" s="63"/>
      <c r="K466" s="63"/>
      <c r="L466" s="63"/>
      <c r="M466" s="63"/>
      <c r="N466" s="63"/>
      <c r="O466" s="63"/>
    </row>
    <row r="467" spans="1:15" x14ac:dyDescent="0.25">
      <c r="A467" s="63"/>
      <c r="B467" s="63"/>
      <c r="C467" s="63"/>
      <c r="D467" s="63"/>
      <c r="E467" s="63"/>
      <c r="F467" s="63"/>
      <c r="G467" s="63"/>
      <c r="H467" s="63"/>
      <c r="I467" s="63"/>
      <c r="J467" s="63"/>
      <c r="K467" s="63"/>
      <c r="L467" s="63"/>
      <c r="M467" s="63"/>
      <c r="N467" s="63"/>
      <c r="O467" s="63"/>
    </row>
    <row r="468" spans="1:15" x14ac:dyDescent="0.25">
      <c r="A468" s="63"/>
      <c r="B468" s="63"/>
      <c r="C468" s="63"/>
      <c r="D468" s="63"/>
      <c r="E468" s="63"/>
      <c r="F468" s="63"/>
      <c r="G468" s="63"/>
      <c r="H468" s="63"/>
      <c r="I468" s="63"/>
      <c r="J468" s="63"/>
      <c r="K468" s="63"/>
      <c r="L468" s="63"/>
      <c r="M468" s="63"/>
      <c r="N468" s="63"/>
      <c r="O468" s="63"/>
    </row>
    <row r="469" spans="1:15" x14ac:dyDescent="0.25">
      <c r="A469" s="63"/>
      <c r="B469" s="63"/>
      <c r="C469" s="63"/>
      <c r="D469" s="63"/>
      <c r="E469" s="63"/>
      <c r="F469" s="63"/>
      <c r="G469" s="63"/>
      <c r="H469" s="63"/>
      <c r="I469" s="63"/>
      <c r="J469" s="63"/>
      <c r="K469" s="63"/>
      <c r="L469" s="63"/>
      <c r="M469" s="63"/>
      <c r="N469" s="63"/>
      <c r="O469" s="63"/>
    </row>
    <row r="470" spans="1:15" x14ac:dyDescent="0.25">
      <c r="A470" s="63"/>
      <c r="B470" s="63"/>
      <c r="C470" s="63"/>
      <c r="D470" s="63"/>
      <c r="E470" s="63"/>
      <c r="F470" s="63"/>
      <c r="G470" s="63"/>
      <c r="H470" s="63"/>
      <c r="I470" s="63"/>
      <c r="J470" s="63"/>
      <c r="K470" s="63"/>
      <c r="L470" s="63"/>
      <c r="M470" s="63"/>
      <c r="N470" s="63"/>
      <c r="O470" s="63"/>
    </row>
    <row r="471" spans="1:15" x14ac:dyDescent="0.25">
      <c r="A471" s="63"/>
      <c r="B471" s="63"/>
      <c r="C471" s="63"/>
      <c r="D471" s="63"/>
      <c r="E471" s="63"/>
      <c r="F471" s="63"/>
      <c r="G471" s="63"/>
      <c r="H471" s="63"/>
      <c r="I471" s="63"/>
      <c r="J471" s="63"/>
      <c r="K471" s="63"/>
      <c r="L471" s="63"/>
      <c r="M471" s="63"/>
      <c r="N471" s="63"/>
      <c r="O471" s="63"/>
    </row>
    <row r="472" spans="1:15" x14ac:dyDescent="0.25">
      <c r="A472" s="63"/>
      <c r="B472" s="63"/>
      <c r="C472" s="63"/>
      <c r="D472" s="63"/>
      <c r="E472" s="63"/>
      <c r="F472" s="63"/>
      <c r="G472" s="63"/>
      <c r="H472" s="63"/>
      <c r="I472" s="63"/>
      <c r="J472" s="63"/>
      <c r="K472" s="63"/>
      <c r="L472" s="63"/>
      <c r="M472" s="63"/>
      <c r="N472" s="63"/>
      <c r="O472" s="63"/>
    </row>
    <row r="473" spans="1:15" x14ac:dyDescent="0.25">
      <c r="A473" s="63"/>
      <c r="B473" s="63"/>
      <c r="C473" s="63"/>
      <c r="D473" s="63"/>
      <c r="E473" s="63"/>
      <c r="F473" s="63"/>
      <c r="G473" s="63"/>
      <c r="H473" s="63"/>
      <c r="I473" s="63"/>
      <c r="J473" s="63"/>
      <c r="K473" s="63"/>
      <c r="L473" s="63"/>
      <c r="M473" s="63"/>
      <c r="N473" s="63"/>
      <c r="O473" s="63"/>
    </row>
    <row r="474" spans="1:15" x14ac:dyDescent="0.25">
      <c r="A474" s="63"/>
      <c r="B474" s="63"/>
      <c r="C474" s="63"/>
      <c r="D474" s="63"/>
      <c r="E474" s="63"/>
      <c r="F474" s="63"/>
      <c r="G474" s="63"/>
      <c r="H474" s="63"/>
      <c r="I474" s="63"/>
      <c r="J474" s="63"/>
      <c r="K474" s="63"/>
      <c r="L474" s="63"/>
      <c r="M474" s="63"/>
      <c r="N474" s="63"/>
      <c r="O474" s="63"/>
    </row>
  </sheetData>
  <sheetProtection selectLockedCells="1"/>
  <mergeCells count="34">
    <mergeCell ref="A2:H2"/>
    <mergeCell ref="A4:A6"/>
    <mergeCell ref="B4:B6"/>
    <mergeCell ref="C4:C6"/>
    <mergeCell ref="D4:Q4"/>
    <mergeCell ref="D5:E5"/>
    <mergeCell ref="F5:G5"/>
    <mergeCell ref="H5:I5"/>
    <mergeCell ref="J5:K5"/>
    <mergeCell ref="AO4:AO6"/>
    <mergeCell ref="AP4:AP6"/>
    <mergeCell ref="AH5:AH6"/>
    <mergeCell ref="AI5:AI6"/>
    <mergeCell ref="AJ5:AJ6"/>
    <mergeCell ref="AK5:AK6"/>
    <mergeCell ref="V5:W5"/>
    <mergeCell ref="AB4:AC5"/>
    <mergeCell ref="AD4:AJ4"/>
    <mergeCell ref="AK4:AM4"/>
    <mergeCell ref="AN4:AN6"/>
    <mergeCell ref="R4:AA4"/>
    <mergeCell ref="L5:M5"/>
    <mergeCell ref="N5:O5"/>
    <mergeCell ref="P5:Q5"/>
    <mergeCell ref="R5:S5"/>
    <mergeCell ref="T5:U5"/>
    <mergeCell ref="AL5:AL6"/>
    <mergeCell ref="AM5:AM6"/>
    <mergeCell ref="X5:Y5"/>
    <mergeCell ref="Z5:AA5"/>
    <mergeCell ref="AD5:AD6"/>
    <mergeCell ref="AE5:AE6"/>
    <mergeCell ref="AF5:AF6"/>
    <mergeCell ref="AG5:AG6"/>
  </mergeCells>
  <conditionalFormatting sqref="B10 B20:B52 B12:B18">
    <cfRule type="expression" dxfId="279" priority="56" stopIfTrue="1">
      <formula>AND(NOT(ISBLANK($A10)),ISBLANK(B10))</formula>
    </cfRule>
  </conditionalFormatting>
  <conditionalFormatting sqref="C9:C52">
    <cfRule type="expression" dxfId="278" priority="55" stopIfTrue="1">
      <formula>AND(NOT(ISBLANK(A9)),ISBLANK(C9))</formula>
    </cfRule>
  </conditionalFormatting>
  <conditionalFormatting sqref="D8:D52">
    <cfRule type="expression" dxfId="277" priority="54" stopIfTrue="1">
      <formula>AND(NOT(ISBLANK(E8)),ISBLANK(D8))</formula>
    </cfRule>
  </conditionalFormatting>
  <conditionalFormatting sqref="E8:E52">
    <cfRule type="expression" dxfId="276" priority="53" stopIfTrue="1">
      <formula>AND(NOT(ISBLANK(D8)),ISBLANK(E8))</formula>
    </cfRule>
  </conditionalFormatting>
  <conditionalFormatting sqref="F8:F52">
    <cfRule type="expression" dxfId="275" priority="52" stopIfTrue="1">
      <formula>AND(NOT(ISBLANK(G8)),ISBLANK(F8))</formula>
    </cfRule>
  </conditionalFormatting>
  <conditionalFormatting sqref="G8:G52">
    <cfRule type="expression" dxfId="274" priority="51" stopIfTrue="1">
      <formula>AND(NOT(ISBLANK(F8)),ISBLANK(G8))</formula>
    </cfRule>
  </conditionalFormatting>
  <conditionalFormatting sqref="H8:H52">
    <cfRule type="expression" dxfId="273" priority="50" stopIfTrue="1">
      <formula>AND(NOT(ISBLANK(I8)),ISBLANK(H8))</formula>
    </cfRule>
  </conditionalFormatting>
  <conditionalFormatting sqref="I8:I52">
    <cfRule type="expression" dxfId="272" priority="49" stopIfTrue="1">
      <formula>AND(NOT(ISBLANK(H8)),ISBLANK(I8))</formula>
    </cfRule>
  </conditionalFormatting>
  <conditionalFormatting sqref="J8:J52">
    <cfRule type="expression" dxfId="271" priority="48" stopIfTrue="1">
      <formula>AND(NOT(ISBLANK(K8)),ISBLANK(J8))</formula>
    </cfRule>
  </conditionalFormatting>
  <conditionalFormatting sqref="K8:K52">
    <cfRule type="expression" dxfId="270" priority="47" stopIfTrue="1">
      <formula>AND(NOT(ISBLANK(J8)),ISBLANK(K8))</formula>
    </cfRule>
  </conditionalFormatting>
  <conditionalFormatting sqref="L8:L52">
    <cfRule type="expression" dxfId="269" priority="46" stopIfTrue="1">
      <formula>AND(NOT(ISBLANK(M8)),ISBLANK(L8))</formula>
    </cfRule>
  </conditionalFormatting>
  <conditionalFormatting sqref="M8:M52">
    <cfRule type="expression" dxfId="268" priority="45" stopIfTrue="1">
      <formula>AND(NOT(ISBLANK(L8)),ISBLANK(M8))</formula>
    </cfRule>
  </conditionalFormatting>
  <conditionalFormatting sqref="N8:N52">
    <cfRule type="expression" dxfId="267" priority="44" stopIfTrue="1">
      <formula>AND(NOT(ISBLANK(O8)),ISBLANK(N8))</formula>
    </cfRule>
  </conditionalFormatting>
  <conditionalFormatting sqref="O8:O52">
    <cfRule type="expression" dxfId="266" priority="43" stopIfTrue="1">
      <formula>AND(NOT(ISBLANK(N8)),ISBLANK(O8))</formula>
    </cfRule>
  </conditionalFormatting>
  <conditionalFormatting sqref="R9:R52">
    <cfRule type="expression" dxfId="265" priority="42" stopIfTrue="1">
      <formula>AND(NOT(ISBLANK(S9)),ISBLANK(R9))</formula>
    </cfRule>
  </conditionalFormatting>
  <conditionalFormatting sqref="S9:S52">
    <cfRule type="expression" dxfId="264" priority="41" stopIfTrue="1">
      <formula>AND(NOT(ISBLANK(R9)),ISBLANK(S9))</formula>
    </cfRule>
  </conditionalFormatting>
  <conditionalFormatting sqref="T9:T52">
    <cfRule type="expression" dxfId="263" priority="40" stopIfTrue="1">
      <formula>AND(NOT(ISBLANK(U9)),ISBLANK(T9))</formula>
    </cfRule>
  </conditionalFormatting>
  <conditionalFormatting sqref="U9:U52">
    <cfRule type="expression" dxfId="262" priority="39" stopIfTrue="1">
      <formula>AND(NOT(ISBLANK(T9)),ISBLANK(U9))</formula>
    </cfRule>
  </conditionalFormatting>
  <conditionalFormatting sqref="V9:V52">
    <cfRule type="expression" dxfId="261" priority="38" stopIfTrue="1">
      <formula>AND(NOT(ISBLANK(W9)),ISBLANK(V9))</formula>
    </cfRule>
  </conditionalFormatting>
  <conditionalFormatting sqref="W9:W52">
    <cfRule type="expression" dxfId="260" priority="37" stopIfTrue="1">
      <formula>AND(NOT(ISBLANK(V9)),ISBLANK(W9))</formula>
    </cfRule>
  </conditionalFormatting>
  <conditionalFormatting sqref="X9:X52">
    <cfRule type="expression" dxfId="259" priority="36" stopIfTrue="1">
      <formula>AND(NOT(ISBLANK(Y9)),ISBLANK(X9))</formula>
    </cfRule>
  </conditionalFormatting>
  <conditionalFormatting sqref="Y9:Y52">
    <cfRule type="expression" dxfId="258" priority="35" stopIfTrue="1">
      <formula>AND(NOT(ISBLANK(X9)),ISBLANK(Y9))</formula>
    </cfRule>
  </conditionalFormatting>
  <conditionalFormatting sqref="R8">
    <cfRule type="expression" dxfId="257" priority="34">
      <formula>AND(NOT(ISBLANK(S8)),ISBLANK(R8))</formula>
    </cfRule>
  </conditionalFormatting>
  <conditionalFormatting sqref="S8">
    <cfRule type="expression" dxfId="256" priority="33">
      <formula>AND(NOT(ISBLANK(R8)),ISBLANK(S8))</formula>
    </cfRule>
  </conditionalFormatting>
  <conditionalFormatting sqref="T8">
    <cfRule type="expression" dxfId="255" priority="32">
      <formula>AND(NOT(ISBLANK(U8)),ISBLANK(T8))</formula>
    </cfRule>
  </conditionalFormatting>
  <conditionalFormatting sqref="U8">
    <cfRule type="expression" dxfId="254" priority="31">
      <formula>AND(NOT(ISBLANK(T8)),ISBLANK(U8))</formula>
    </cfRule>
  </conditionalFormatting>
  <conditionalFormatting sqref="V8">
    <cfRule type="expression" dxfId="253" priority="30">
      <formula>AND(NOT(ISBLANK(W8)),ISBLANK(V8))</formula>
    </cfRule>
  </conditionalFormatting>
  <conditionalFormatting sqref="W8">
    <cfRule type="expression" dxfId="252" priority="29">
      <formula>AND(NOT(ISBLANK(V8)),ISBLANK(W8))</formula>
    </cfRule>
  </conditionalFormatting>
  <conditionalFormatting sqref="X8">
    <cfRule type="expression" dxfId="251" priority="28">
      <formula>AND(NOT(ISBLANK(Y8)),ISBLANK(X8))</formula>
    </cfRule>
  </conditionalFormatting>
  <conditionalFormatting sqref="Y8">
    <cfRule type="expression" dxfId="250" priority="27">
      <formula>AND(NOT(ISBLANK(X8)),ISBLANK(Y8))</formula>
    </cfRule>
  </conditionalFormatting>
  <conditionalFormatting sqref="B8">
    <cfRule type="expression" dxfId="249" priority="26" stopIfTrue="1">
      <formula>AND(NOT(ISBLANK($A8)),ISBLANK(B8))</formula>
    </cfRule>
  </conditionalFormatting>
  <conditionalFormatting sqref="C8">
    <cfRule type="expression" dxfId="248" priority="25" stopIfTrue="1">
      <formula>AND(NOT(ISBLANK(A8)),ISBLANK(C8))</formula>
    </cfRule>
  </conditionalFormatting>
  <conditionalFormatting sqref="D7">
    <cfRule type="expression" dxfId="247" priority="24" stopIfTrue="1">
      <formula>AND(NOT(ISBLANK(E7)),ISBLANK(D7))</formula>
    </cfRule>
  </conditionalFormatting>
  <conditionalFormatting sqref="E7">
    <cfRule type="expression" dxfId="246" priority="23" stopIfTrue="1">
      <formula>AND(NOT(ISBLANK(D7)),ISBLANK(E7))</formula>
    </cfRule>
  </conditionalFormatting>
  <conditionalFormatting sqref="F7">
    <cfRule type="expression" dxfId="245" priority="22" stopIfTrue="1">
      <formula>AND(NOT(ISBLANK(G7)),ISBLANK(F7))</formula>
    </cfRule>
  </conditionalFormatting>
  <conditionalFormatting sqref="G7">
    <cfRule type="expression" dxfId="244" priority="21" stopIfTrue="1">
      <formula>AND(NOT(ISBLANK(F7)),ISBLANK(G7))</formula>
    </cfRule>
  </conditionalFormatting>
  <conditionalFormatting sqref="H7">
    <cfRule type="expression" dxfId="243" priority="20" stopIfTrue="1">
      <formula>AND(NOT(ISBLANK(I7)),ISBLANK(H7))</formula>
    </cfRule>
  </conditionalFormatting>
  <conditionalFormatting sqref="I7">
    <cfRule type="expression" dxfId="242" priority="19" stopIfTrue="1">
      <formula>AND(NOT(ISBLANK(H7)),ISBLANK(I7))</formula>
    </cfRule>
  </conditionalFormatting>
  <conditionalFormatting sqref="J7">
    <cfRule type="expression" dxfId="241" priority="18" stopIfTrue="1">
      <formula>AND(NOT(ISBLANK(K7)),ISBLANK(J7))</formula>
    </cfRule>
  </conditionalFormatting>
  <conditionalFormatting sqref="K7">
    <cfRule type="expression" dxfId="240" priority="17" stopIfTrue="1">
      <formula>AND(NOT(ISBLANK(J7)),ISBLANK(K7))</formula>
    </cfRule>
  </conditionalFormatting>
  <conditionalFormatting sqref="L7">
    <cfRule type="expression" dxfId="239" priority="16" stopIfTrue="1">
      <formula>AND(NOT(ISBLANK(M7)),ISBLANK(L7))</formula>
    </cfRule>
  </conditionalFormatting>
  <conditionalFormatting sqref="M7">
    <cfRule type="expression" dxfId="238" priority="15" stopIfTrue="1">
      <formula>AND(NOT(ISBLANK(L7)),ISBLANK(M7))</formula>
    </cfRule>
  </conditionalFormatting>
  <conditionalFormatting sqref="N7">
    <cfRule type="expression" dxfId="237" priority="14" stopIfTrue="1">
      <formula>AND(NOT(ISBLANK(O7)),ISBLANK(N7))</formula>
    </cfRule>
  </conditionalFormatting>
  <conditionalFormatting sqref="O7">
    <cfRule type="expression" dxfId="236" priority="13" stopIfTrue="1">
      <formula>AND(NOT(ISBLANK(N7)),ISBLANK(O7))</formula>
    </cfRule>
  </conditionalFormatting>
  <conditionalFormatting sqref="B7">
    <cfRule type="expression" dxfId="235" priority="12" stopIfTrue="1">
      <formula>AND(NOT(ISBLANK($A7)),ISBLANK(B7))</formula>
    </cfRule>
  </conditionalFormatting>
  <conditionalFormatting sqref="C7">
    <cfRule type="expression" dxfId="234" priority="11" stopIfTrue="1">
      <formula>AND(NOT(ISBLANK(A7)),ISBLANK(C7))</formula>
    </cfRule>
  </conditionalFormatting>
  <conditionalFormatting sqref="R7">
    <cfRule type="expression" dxfId="233" priority="10">
      <formula>AND(NOT(ISBLANK(S7)),ISBLANK(R7))</formula>
    </cfRule>
  </conditionalFormatting>
  <conditionalFormatting sqref="S7">
    <cfRule type="expression" dxfId="232" priority="9">
      <formula>AND(NOT(ISBLANK(R7)),ISBLANK(S7))</formula>
    </cfRule>
  </conditionalFormatting>
  <conditionalFormatting sqref="T7">
    <cfRule type="expression" dxfId="231" priority="8">
      <formula>AND(NOT(ISBLANK(U7)),ISBLANK(T7))</formula>
    </cfRule>
  </conditionalFormatting>
  <conditionalFormatting sqref="U7">
    <cfRule type="expression" dxfId="230" priority="7">
      <formula>AND(NOT(ISBLANK(T7)),ISBLANK(U7))</formula>
    </cfRule>
  </conditionalFormatting>
  <conditionalFormatting sqref="V7">
    <cfRule type="expression" dxfId="229" priority="6">
      <formula>AND(NOT(ISBLANK(W7)),ISBLANK(V7))</formula>
    </cfRule>
  </conditionalFormatting>
  <conditionalFormatting sqref="W7">
    <cfRule type="expression" dxfId="228" priority="5">
      <formula>AND(NOT(ISBLANK(V7)),ISBLANK(W7))</formula>
    </cfRule>
  </conditionalFormatting>
  <conditionalFormatting sqref="X7">
    <cfRule type="expression" dxfId="227" priority="4">
      <formula>AND(NOT(ISBLANK(Y7)),ISBLANK(X7))</formula>
    </cfRule>
  </conditionalFormatting>
  <conditionalFormatting sqref="Y7">
    <cfRule type="expression" dxfId="226" priority="3">
      <formula>AND(NOT(ISBLANK(X7)),ISBLANK(Y7))</formula>
    </cfRule>
  </conditionalFormatting>
  <conditionalFormatting sqref="B9">
    <cfRule type="expression" dxfId="225" priority="2" stopIfTrue="1">
      <formula>AND(NOT(ISBLANK($A9)),ISBLANK(B9))</formula>
    </cfRule>
  </conditionalFormatting>
  <conditionalFormatting sqref="B11">
    <cfRule type="expression" dxfId="224" priority="1" stopIfTrue="1">
      <formula>AND(NOT(ISBLANK($A11)),ISBLANK(B11))</formula>
    </cfRule>
  </conditionalFormatting>
  <dataValidations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B19">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20:B52 B7:B18">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D7:AI52 AK7:AL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opLeftCell="AH28" zoomScaleNormal="100" workbookViewId="0">
      <selection activeCell="AO35" sqref="AO35"/>
    </sheetView>
  </sheetViews>
  <sheetFormatPr defaultColWidth="8.90625" defaultRowHeight="15" x14ac:dyDescent="0.25"/>
  <cols>
    <col min="1" max="1" width="23.54296875" style="77" customWidth="1"/>
    <col min="2" max="2" width="15.08984375" style="77" customWidth="1"/>
    <col min="3" max="3" width="13.08984375" style="77" customWidth="1"/>
    <col min="4" max="15" width="9.6328125" style="77" customWidth="1"/>
    <col min="16" max="17" width="9.1796875" style="63" customWidth="1"/>
    <col min="18" max="23" width="9.6328125" style="63" customWidth="1"/>
    <col min="24" max="25" width="10.08984375" style="63" customWidth="1"/>
    <col min="26" max="27" width="9.6328125" style="63" customWidth="1"/>
    <col min="28" max="29" width="11.08984375" style="63" customWidth="1"/>
    <col min="30" max="36" width="15.54296875" style="63" customWidth="1"/>
    <col min="37" max="39" width="17.6328125" style="63" customWidth="1"/>
    <col min="40" max="40" width="20.81640625" style="63" customWidth="1"/>
    <col min="41" max="41" width="18" style="63" customWidth="1"/>
    <col min="42" max="42" width="13.81640625" style="63" customWidth="1"/>
    <col min="43" max="16384" width="8.90625" style="63"/>
  </cols>
  <sheetData>
    <row r="1" spans="1:42" ht="7.5" customHeight="1" x14ac:dyDescent="0.25">
      <c r="A1" s="62"/>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row>
    <row r="2" spans="1:42" ht="113.25" customHeight="1" x14ac:dyDescent="0.25">
      <c r="A2" s="111" t="s">
        <v>77</v>
      </c>
      <c r="B2" s="112"/>
      <c r="C2" s="112"/>
      <c r="D2" s="112"/>
      <c r="E2" s="112"/>
      <c r="F2" s="112"/>
      <c r="G2" s="112"/>
      <c r="H2" s="113"/>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row>
    <row r="3" spans="1:42" ht="7.5" customHeight="1" x14ac:dyDescent="0.25">
      <c r="A3" s="62"/>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row>
    <row r="4" spans="1:42" s="64" customFormat="1" ht="15" customHeight="1" x14ac:dyDescent="0.25">
      <c r="A4" s="114" t="s">
        <v>0</v>
      </c>
      <c r="B4" s="117" t="s">
        <v>1</v>
      </c>
      <c r="C4" s="117" t="s">
        <v>2</v>
      </c>
      <c r="D4" s="118" t="s">
        <v>3</v>
      </c>
      <c r="E4" s="119"/>
      <c r="F4" s="119"/>
      <c r="G4" s="119"/>
      <c r="H4" s="119"/>
      <c r="I4" s="119"/>
      <c r="J4" s="119"/>
      <c r="K4" s="119"/>
      <c r="L4" s="119"/>
      <c r="M4" s="119"/>
      <c r="N4" s="119"/>
      <c r="O4" s="119"/>
      <c r="P4" s="119"/>
      <c r="Q4" s="120"/>
      <c r="R4" s="126" t="s">
        <v>4</v>
      </c>
      <c r="S4" s="140"/>
      <c r="T4" s="140"/>
      <c r="U4" s="140"/>
      <c r="V4" s="140"/>
      <c r="W4" s="140"/>
      <c r="X4" s="140"/>
      <c r="Y4" s="140"/>
      <c r="Z4" s="140"/>
      <c r="AA4" s="127"/>
      <c r="AB4" s="128" t="s">
        <v>5</v>
      </c>
      <c r="AC4" s="129"/>
      <c r="AD4" s="132" t="s">
        <v>78</v>
      </c>
      <c r="AE4" s="133"/>
      <c r="AF4" s="133"/>
      <c r="AG4" s="133"/>
      <c r="AH4" s="133"/>
      <c r="AI4" s="133"/>
      <c r="AJ4" s="134"/>
      <c r="AK4" s="135" t="s">
        <v>79</v>
      </c>
      <c r="AL4" s="136"/>
      <c r="AM4" s="136"/>
      <c r="AN4" s="137" t="s">
        <v>80</v>
      </c>
      <c r="AO4" s="114" t="s">
        <v>81</v>
      </c>
      <c r="AP4" s="114" t="s">
        <v>82</v>
      </c>
    </row>
    <row r="5" spans="1:42" s="64" customFormat="1" ht="53.25" customHeight="1" x14ac:dyDescent="0.25">
      <c r="A5" s="115"/>
      <c r="B5" s="115"/>
      <c r="C5" s="115"/>
      <c r="D5" s="121" t="s">
        <v>83</v>
      </c>
      <c r="E5" s="122"/>
      <c r="F5" s="121" t="s">
        <v>84</v>
      </c>
      <c r="G5" s="122"/>
      <c r="H5" s="121" t="s">
        <v>85</v>
      </c>
      <c r="I5" s="122"/>
      <c r="J5" s="121" t="s">
        <v>13</v>
      </c>
      <c r="K5" s="122"/>
      <c r="L5" s="121" t="s">
        <v>86</v>
      </c>
      <c r="M5" s="122"/>
      <c r="N5" s="121" t="s">
        <v>15</v>
      </c>
      <c r="O5" s="122"/>
      <c r="P5" s="118" t="s">
        <v>16</v>
      </c>
      <c r="Q5" s="120"/>
      <c r="R5" s="118" t="s">
        <v>17</v>
      </c>
      <c r="S5" s="127"/>
      <c r="T5" s="126" t="s">
        <v>18</v>
      </c>
      <c r="U5" s="127"/>
      <c r="V5" s="126" t="s">
        <v>19</v>
      </c>
      <c r="W5" s="127"/>
      <c r="X5" s="126" t="s">
        <v>20</v>
      </c>
      <c r="Y5" s="127"/>
      <c r="Z5" s="118" t="s">
        <v>21</v>
      </c>
      <c r="AA5" s="120"/>
      <c r="AB5" s="130"/>
      <c r="AC5" s="131"/>
      <c r="AD5" s="114" t="s">
        <v>87</v>
      </c>
      <c r="AE5" s="114" t="s">
        <v>88</v>
      </c>
      <c r="AF5" s="114" t="s">
        <v>89</v>
      </c>
      <c r="AG5" s="114" t="s">
        <v>90</v>
      </c>
      <c r="AH5" s="114" t="s">
        <v>91</v>
      </c>
      <c r="AI5" s="114" t="s">
        <v>92</v>
      </c>
      <c r="AJ5" s="125" t="s">
        <v>93</v>
      </c>
      <c r="AK5" s="114" t="s">
        <v>94</v>
      </c>
      <c r="AL5" s="114" t="s">
        <v>95</v>
      </c>
      <c r="AM5" s="114" t="s">
        <v>96</v>
      </c>
      <c r="AN5" s="138"/>
      <c r="AO5" s="123"/>
      <c r="AP5" s="123"/>
    </row>
    <row r="6" spans="1:42" ht="57.75" customHeight="1" x14ac:dyDescent="0.25">
      <c r="A6" s="116"/>
      <c r="B6" s="116"/>
      <c r="C6" s="116"/>
      <c r="D6" s="65" t="s">
        <v>32</v>
      </c>
      <c r="E6" s="65" t="s">
        <v>33</v>
      </c>
      <c r="F6" s="65" t="s">
        <v>32</v>
      </c>
      <c r="G6" s="65" t="s">
        <v>33</v>
      </c>
      <c r="H6" s="65" t="s">
        <v>32</v>
      </c>
      <c r="I6" s="65" t="s">
        <v>33</v>
      </c>
      <c r="J6" s="65" t="s">
        <v>32</v>
      </c>
      <c r="K6" s="65" t="s">
        <v>33</v>
      </c>
      <c r="L6" s="65" t="s">
        <v>32</v>
      </c>
      <c r="M6" s="65" t="s">
        <v>33</v>
      </c>
      <c r="N6" s="65" t="s">
        <v>32</v>
      </c>
      <c r="O6" s="65" t="s">
        <v>33</v>
      </c>
      <c r="P6" s="65" t="s">
        <v>32</v>
      </c>
      <c r="Q6" s="65" t="s">
        <v>33</v>
      </c>
      <c r="R6" s="66" t="s">
        <v>32</v>
      </c>
      <c r="S6" s="66" t="s">
        <v>33</v>
      </c>
      <c r="T6" s="66" t="s">
        <v>32</v>
      </c>
      <c r="U6" s="66" t="s">
        <v>33</v>
      </c>
      <c r="V6" s="66" t="s">
        <v>32</v>
      </c>
      <c r="W6" s="66" t="s">
        <v>33</v>
      </c>
      <c r="X6" s="66" t="s">
        <v>32</v>
      </c>
      <c r="Y6" s="66" t="s">
        <v>33</v>
      </c>
      <c r="Z6" s="66" t="s">
        <v>32</v>
      </c>
      <c r="AA6" s="66" t="s">
        <v>33</v>
      </c>
      <c r="AB6" s="67" t="s">
        <v>32</v>
      </c>
      <c r="AC6" s="68" t="s">
        <v>33</v>
      </c>
      <c r="AD6" s="124"/>
      <c r="AE6" s="124"/>
      <c r="AF6" s="124"/>
      <c r="AG6" s="124"/>
      <c r="AH6" s="124"/>
      <c r="AI6" s="124"/>
      <c r="AJ6" s="125"/>
      <c r="AK6" s="124"/>
      <c r="AL6" s="124"/>
      <c r="AM6" s="124"/>
      <c r="AN6" s="139"/>
      <c r="AO6" s="124"/>
      <c r="AP6" s="124"/>
    </row>
    <row r="7" spans="1:42" ht="60" x14ac:dyDescent="0.25">
      <c r="A7" s="69" t="s">
        <v>59</v>
      </c>
      <c r="B7" s="54" t="s">
        <v>34</v>
      </c>
      <c r="C7" s="69" t="s">
        <v>35</v>
      </c>
      <c r="D7" s="38">
        <v>61</v>
      </c>
      <c r="E7" s="38">
        <v>54.3</v>
      </c>
      <c r="F7" s="38">
        <v>268</v>
      </c>
      <c r="G7" s="38">
        <v>244.9</v>
      </c>
      <c r="H7" s="38">
        <v>495</v>
      </c>
      <c r="I7" s="38">
        <v>455.9</v>
      </c>
      <c r="J7" s="38">
        <v>38</v>
      </c>
      <c r="K7" s="38">
        <v>35.700000000000003</v>
      </c>
      <c r="L7" s="38">
        <v>3</v>
      </c>
      <c r="M7" s="38">
        <v>3</v>
      </c>
      <c r="N7" s="38">
        <v>2</v>
      </c>
      <c r="O7" s="38">
        <v>1.2</v>
      </c>
      <c r="P7" s="70">
        <f>SUM(D7,F7,H7,J7,L7,N7)</f>
        <v>867</v>
      </c>
      <c r="Q7" s="70">
        <f>SUM(E7,G7,I7,K7,M7,O7)</f>
        <v>795</v>
      </c>
      <c r="R7" s="38">
        <v>12</v>
      </c>
      <c r="S7" s="38">
        <v>12</v>
      </c>
      <c r="T7" s="38">
        <v>0</v>
      </c>
      <c r="U7" s="38">
        <v>0</v>
      </c>
      <c r="V7" s="38">
        <v>0</v>
      </c>
      <c r="W7" s="38">
        <v>0</v>
      </c>
      <c r="X7" s="38">
        <v>3</v>
      </c>
      <c r="Y7" s="38">
        <v>3</v>
      </c>
      <c r="Z7" s="71">
        <f>SUM(R7,T7,V7,X7,)</f>
        <v>15</v>
      </c>
      <c r="AA7" s="71">
        <f>SUM(S7,U7,W7,Y7)</f>
        <v>15</v>
      </c>
      <c r="AB7" s="72">
        <f>P7+Z7</f>
        <v>882</v>
      </c>
      <c r="AC7" s="72">
        <f>Q7+AA7</f>
        <v>810</v>
      </c>
      <c r="AD7" s="41">
        <v>2055635.15</v>
      </c>
      <c r="AE7" s="73">
        <v>18258.97</v>
      </c>
      <c r="AF7" s="42">
        <v>0</v>
      </c>
      <c r="AG7" s="42">
        <v>15766.04</v>
      </c>
      <c r="AH7" s="42">
        <v>374151.74</v>
      </c>
      <c r="AI7" s="42">
        <v>156074.07999999999</v>
      </c>
      <c r="AJ7" s="74">
        <f>SUM(AD7:AI7)</f>
        <v>2619885.98</v>
      </c>
      <c r="AK7" s="48">
        <v>19089.61</v>
      </c>
      <c r="AL7" s="48">
        <v>33125</v>
      </c>
      <c r="AM7" s="75">
        <f>SUM(AK7:AL7)</f>
        <v>52214.61</v>
      </c>
      <c r="AN7" s="75">
        <f>SUM(AM7,AJ7)</f>
        <v>2672100.59</v>
      </c>
      <c r="AO7" s="51"/>
      <c r="AP7" s="51"/>
    </row>
    <row r="8" spans="1:42" ht="60" x14ac:dyDescent="0.25">
      <c r="A8" s="69" t="s">
        <v>36</v>
      </c>
      <c r="B8" s="54" t="s">
        <v>37</v>
      </c>
      <c r="C8" s="69" t="s">
        <v>35</v>
      </c>
      <c r="D8" s="38">
        <v>4</v>
      </c>
      <c r="E8" s="38">
        <v>3.74</v>
      </c>
      <c r="F8" s="38">
        <v>33</v>
      </c>
      <c r="G8" s="38">
        <v>31.57</v>
      </c>
      <c r="H8" s="38">
        <v>53</v>
      </c>
      <c r="I8" s="38">
        <v>50.72</v>
      </c>
      <c r="J8" s="38">
        <v>12</v>
      </c>
      <c r="K8" s="38">
        <v>11.79</v>
      </c>
      <c r="L8" s="38">
        <v>4</v>
      </c>
      <c r="M8" s="38">
        <v>3.1</v>
      </c>
      <c r="N8" s="38"/>
      <c r="O8" s="38"/>
      <c r="P8" s="70">
        <f t="shared" ref="P8:Q52" si="0">SUM(D8,F8,H8,J8,L8,N8)</f>
        <v>106</v>
      </c>
      <c r="Q8" s="70">
        <f t="shared" si="0"/>
        <v>100.91999999999999</v>
      </c>
      <c r="R8" s="38">
        <v>1</v>
      </c>
      <c r="S8" s="38">
        <v>1</v>
      </c>
      <c r="T8" s="38"/>
      <c r="U8" s="38"/>
      <c r="V8" s="38">
        <v>11</v>
      </c>
      <c r="W8" s="38">
        <v>11</v>
      </c>
      <c r="X8" s="38"/>
      <c r="Y8" s="38"/>
      <c r="Z8" s="71">
        <f t="shared" ref="Z8:Z52" si="1">SUM(R8,T8,V8,X8,)</f>
        <v>12</v>
      </c>
      <c r="AA8" s="71">
        <f t="shared" ref="AA8:AA52" si="2">SUM(S8,U8,W8,Y8)</f>
        <v>12</v>
      </c>
      <c r="AB8" s="72">
        <f t="shared" ref="AB8:AC52" si="3">P8+Z8</f>
        <v>118</v>
      </c>
      <c r="AC8" s="72">
        <f t="shared" si="3"/>
        <v>112.91999999999999</v>
      </c>
      <c r="AD8" s="41">
        <v>281049</v>
      </c>
      <c r="AE8" s="73">
        <v>5093</v>
      </c>
      <c r="AF8" s="42">
        <v>75</v>
      </c>
      <c r="AG8" s="42"/>
      <c r="AH8" s="42">
        <v>69614</v>
      </c>
      <c r="AI8" s="42">
        <v>21719</v>
      </c>
      <c r="AJ8" s="74">
        <f t="shared" ref="AJ8:AJ52" si="4">SUM(AD8:AI8)</f>
        <v>377550</v>
      </c>
      <c r="AK8" s="48">
        <v>84787.74</v>
      </c>
      <c r="AL8" s="48"/>
      <c r="AM8" s="75">
        <f t="shared" ref="AM8:AM52" si="5">SUM(AK8:AL8)</f>
        <v>84787.74</v>
      </c>
      <c r="AN8" s="75">
        <f t="shared" ref="AN8:AN45" si="6">SUM(AM8,AJ8)</f>
        <v>462337.74</v>
      </c>
      <c r="AO8" s="51"/>
      <c r="AP8" s="76"/>
    </row>
    <row r="9" spans="1:42" ht="60" x14ac:dyDescent="0.25">
      <c r="A9" s="54" t="s">
        <v>38</v>
      </c>
      <c r="B9" s="54" t="s">
        <v>37</v>
      </c>
      <c r="C9" s="54" t="s">
        <v>35</v>
      </c>
      <c r="D9" s="38">
        <v>204</v>
      </c>
      <c r="E9" s="38">
        <v>182.17</v>
      </c>
      <c r="F9" s="38">
        <v>316</v>
      </c>
      <c r="G9" s="38">
        <v>297.73</v>
      </c>
      <c r="H9" s="38">
        <v>722</v>
      </c>
      <c r="I9" s="38">
        <v>677.11</v>
      </c>
      <c r="J9" s="38">
        <v>200</v>
      </c>
      <c r="K9" s="38">
        <v>185.09</v>
      </c>
      <c r="L9" s="38">
        <v>44</v>
      </c>
      <c r="M9" s="38">
        <v>41.77</v>
      </c>
      <c r="N9" s="38">
        <v>0</v>
      </c>
      <c r="O9" s="38">
        <v>0</v>
      </c>
      <c r="P9" s="70">
        <f t="shared" si="0"/>
        <v>1486</v>
      </c>
      <c r="Q9" s="70">
        <f t="shared" si="0"/>
        <v>1383.87</v>
      </c>
      <c r="R9" s="38">
        <v>14</v>
      </c>
      <c r="S9" s="38">
        <v>14</v>
      </c>
      <c r="T9" s="38"/>
      <c r="U9" s="38"/>
      <c r="V9" s="38">
        <v>1</v>
      </c>
      <c r="W9" s="38">
        <v>1</v>
      </c>
      <c r="X9" s="38">
        <v>1</v>
      </c>
      <c r="Y9" s="38">
        <v>0.2</v>
      </c>
      <c r="Z9" s="71">
        <f t="shared" si="1"/>
        <v>16</v>
      </c>
      <c r="AA9" s="71">
        <f t="shared" si="2"/>
        <v>15.2</v>
      </c>
      <c r="AB9" s="72">
        <f t="shared" si="3"/>
        <v>1502</v>
      </c>
      <c r="AC9" s="72">
        <f t="shared" si="3"/>
        <v>1399.07</v>
      </c>
      <c r="AD9" s="41">
        <v>4233612.72</v>
      </c>
      <c r="AE9" s="42">
        <v>76900.5</v>
      </c>
      <c r="AF9" s="42">
        <v>192.8</v>
      </c>
      <c r="AG9" s="42">
        <v>36960.75</v>
      </c>
      <c r="AH9" s="42">
        <v>1066628.42</v>
      </c>
      <c r="AI9" s="42">
        <v>346859.26</v>
      </c>
      <c r="AJ9" s="74">
        <f t="shared" si="4"/>
        <v>5761154.4499999993</v>
      </c>
      <c r="AK9" s="48">
        <v>45922.12</v>
      </c>
      <c r="AL9" s="48">
        <v>5000</v>
      </c>
      <c r="AM9" s="75">
        <f t="shared" si="5"/>
        <v>50922.12</v>
      </c>
      <c r="AN9" s="75">
        <f t="shared" si="6"/>
        <v>5812076.5699999994</v>
      </c>
      <c r="AO9" s="76"/>
      <c r="AP9" s="76"/>
    </row>
    <row r="10" spans="1:42" ht="60" x14ac:dyDescent="0.25">
      <c r="A10" s="54" t="s">
        <v>60</v>
      </c>
      <c r="B10" s="54" t="s">
        <v>39</v>
      </c>
      <c r="C10" s="54" t="s">
        <v>35</v>
      </c>
      <c r="D10" s="38">
        <v>160</v>
      </c>
      <c r="E10" s="38">
        <v>153.32400000000001</v>
      </c>
      <c r="F10" s="38">
        <v>393</v>
      </c>
      <c r="G10" s="38">
        <v>381.26299999999998</v>
      </c>
      <c r="H10" s="38">
        <v>1151</v>
      </c>
      <c r="I10" s="38">
        <v>1125.4590000000001</v>
      </c>
      <c r="J10" s="38">
        <v>1164</v>
      </c>
      <c r="K10" s="38">
        <v>1123.537</v>
      </c>
      <c r="L10" s="38">
        <v>211</v>
      </c>
      <c r="M10" s="38">
        <v>203.08500000000001</v>
      </c>
      <c r="N10" s="38">
        <v>0</v>
      </c>
      <c r="O10" s="38">
        <v>0</v>
      </c>
      <c r="P10" s="70">
        <f t="shared" si="0"/>
        <v>3079</v>
      </c>
      <c r="Q10" s="70">
        <f t="shared" si="0"/>
        <v>2986.6680000000001</v>
      </c>
      <c r="R10" s="38">
        <v>64</v>
      </c>
      <c r="S10" s="38">
        <v>64</v>
      </c>
      <c r="T10" s="38">
        <v>6</v>
      </c>
      <c r="U10" s="38">
        <v>6</v>
      </c>
      <c r="V10" s="38">
        <v>52</v>
      </c>
      <c r="W10" s="38">
        <v>52</v>
      </c>
      <c r="X10" s="38">
        <v>58</v>
      </c>
      <c r="Y10" s="38">
        <v>58</v>
      </c>
      <c r="Z10" s="71">
        <f t="shared" si="1"/>
        <v>180</v>
      </c>
      <c r="AA10" s="71">
        <f t="shared" si="2"/>
        <v>180</v>
      </c>
      <c r="AB10" s="72">
        <f t="shared" si="3"/>
        <v>3259</v>
      </c>
      <c r="AC10" s="72">
        <f t="shared" si="3"/>
        <v>3166.6680000000001</v>
      </c>
      <c r="AD10" s="41">
        <v>11248157.27</v>
      </c>
      <c r="AE10" s="42">
        <v>301380.94</v>
      </c>
      <c r="AF10" s="42">
        <v>67827</v>
      </c>
      <c r="AG10" s="42">
        <v>41684</v>
      </c>
      <c r="AH10" s="42">
        <v>2272670.56</v>
      </c>
      <c r="AI10" s="42">
        <v>1008403.19</v>
      </c>
      <c r="AJ10" s="74">
        <f t="shared" si="4"/>
        <v>14940122.959999999</v>
      </c>
      <c r="AK10" s="48">
        <v>1475768</v>
      </c>
      <c r="AL10" s="48">
        <v>4003160</v>
      </c>
      <c r="AM10" s="75">
        <f t="shared" si="5"/>
        <v>5478928</v>
      </c>
      <c r="AN10" s="75">
        <f t="shared" si="6"/>
        <v>20419050.960000001</v>
      </c>
      <c r="AO10" s="76" t="s">
        <v>71</v>
      </c>
      <c r="AP10" s="76"/>
    </row>
    <row r="11" spans="1:42" ht="60" x14ac:dyDescent="0.25">
      <c r="A11" s="54" t="s">
        <v>74</v>
      </c>
      <c r="B11" s="54" t="s">
        <v>37</v>
      </c>
      <c r="C11" s="54" t="s">
        <v>35</v>
      </c>
      <c r="D11" s="38"/>
      <c r="E11" s="38"/>
      <c r="F11" s="38"/>
      <c r="G11" s="38"/>
      <c r="H11" s="38"/>
      <c r="I11" s="38"/>
      <c r="J11" s="38"/>
      <c r="K11" s="38"/>
      <c r="L11" s="38"/>
      <c r="M11" s="38"/>
      <c r="N11" s="38"/>
      <c r="O11" s="38"/>
      <c r="P11" s="70">
        <f t="shared" si="0"/>
        <v>0</v>
      </c>
      <c r="Q11" s="70">
        <f t="shared" si="0"/>
        <v>0</v>
      </c>
      <c r="R11" s="38"/>
      <c r="S11" s="38"/>
      <c r="T11" s="38"/>
      <c r="U11" s="38"/>
      <c r="V11" s="38"/>
      <c r="W11" s="38"/>
      <c r="X11" s="38"/>
      <c r="Y11" s="38"/>
      <c r="Z11" s="71">
        <f t="shared" si="1"/>
        <v>0</v>
      </c>
      <c r="AA11" s="71">
        <f t="shared" si="2"/>
        <v>0</v>
      </c>
      <c r="AB11" s="72">
        <f t="shared" si="3"/>
        <v>0</v>
      </c>
      <c r="AC11" s="72">
        <f t="shared" si="3"/>
        <v>0</v>
      </c>
      <c r="AD11" s="41"/>
      <c r="AE11" s="42"/>
      <c r="AF11" s="42"/>
      <c r="AG11" s="42"/>
      <c r="AH11" s="42"/>
      <c r="AI11" s="42"/>
      <c r="AJ11" s="74">
        <f t="shared" si="4"/>
        <v>0</v>
      </c>
      <c r="AK11" s="48"/>
      <c r="AL11" s="48"/>
      <c r="AM11" s="75">
        <f t="shared" si="5"/>
        <v>0</v>
      </c>
      <c r="AN11" s="75">
        <f t="shared" si="6"/>
        <v>0</v>
      </c>
      <c r="AO11" s="51" t="s">
        <v>100</v>
      </c>
      <c r="AP11" s="76"/>
    </row>
    <row r="12" spans="1:42" ht="60" x14ac:dyDescent="0.25">
      <c r="A12" s="54" t="s">
        <v>61</v>
      </c>
      <c r="B12" s="54" t="s">
        <v>40</v>
      </c>
      <c r="C12" s="54" t="s">
        <v>35</v>
      </c>
      <c r="D12" s="38">
        <v>521</v>
      </c>
      <c r="E12" s="38">
        <v>447</v>
      </c>
      <c r="F12" s="38">
        <v>266</v>
      </c>
      <c r="G12" s="38">
        <v>251</v>
      </c>
      <c r="H12" s="38">
        <v>134</v>
      </c>
      <c r="I12" s="38">
        <v>130</v>
      </c>
      <c r="J12" s="38">
        <v>31</v>
      </c>
      <c r="K12" s="38">
        <v>30</v>
      </c>
      <c r="L12" s="38">
        <v>4</v>
      </c>
      <c r="M12" s="38">
        <v>4</v>
      </c>
      <c r="N12" s="38"/>
      <c r="O12" s="38"/>
      <c r="P12" s="70">
        <f t="shared" si="0"/>
        <v>956</v>
      </c>
      <c r="Q12" s="70">
        <f t="shared" si="0"/>
        <v>862</v>
      </c>
      <c r="R12" s="38"/>
      <c r="S12" s="38"/>
      <c r="T12" s="38"/>
      <c r="U12" s="38"/>
      <c r="V12" s="38">
        <v>17</v>
      </c>
      <c r="W12" s="38">
        <v>17</v>
      </c>
      <c r="X12" s="38"/>
      <c r="Y12" s="38"/>
      <c r="Z12" s="71">
        <f t="shared" si="1"/>
        <v>17</v>
      </c>
      <c r="AA12" s="71">
        <f t="shared" si="2"/>
        <v>17</v>
      </c>
      <c r="AB12" s="72">
        <f t="shared" si="3"/>
        <v>973</v>
      </c>
      <c r="AC12" s="72">
        <f t="shared" si="3"/>
        <v>879</v>
      </c>
      <c r="AD12" s="41">
        <v>1847187.72</v>
      </c>
      <c r="AE12" s="42">
        <v>22274.63</v>
      </c>
      <c r="AF12" s="42">
        <v>4019.17</v>
      </c>
      <c r="AG12" s="42">
        <v>13137.05</v>
      </c>
      <c r="AH12" s="42">
        <v>346925.35</v>
      </c>
      <c r="AI12" s="42">
        <v>127919.05</v>
      </c>
      <c r="AJ12" s="74">
        <f t="shared" si="4"/>
        <v>2361462.9699999997</v>
      </c>
      <c r="AK12" s="48"/>
      <c r="AL12" s="48"/>
      <c r="AM12" s="75">
        <f t="shared" si="5"/>
        <v>0</v>
      </c>
      <c r="AN12" s="75">
        <f t="shared" si="6"/>
        <v>2361462.9699999997</v>
      </c>
      <c r="AO12" s="76"/>
      <c r="AP12" s="76"/>
    </row>
    <row r="13" spans="1:42" ht="60" x14ac:dyDescent="0.25">
      <c r="A13" s="54" t="s">
        <v>41</v>
      </c>
      <c r="B13" s="54" t="s">
        <v>37</v>
      </c>
      <c r="C13" s="54" t="s">
        <v>35</v>
      </c>
      <c r="D13" s="38">
        <v>3</v>
      </c>
      <c r="E13" s="38">
        <v>3</v>
      </c>
      <c r="F13" s="38">
        <v>2</v>
      </c>
      <c r="G13" s="38">
        <v>1.8879999999999999</v>
      </c>
      <c r="H13" s="38">
        <v>6</v>
      </c>
      <c r="I13" s="38">
        <v>5.6</v>
      </c>
      <c r="J13" s="38">
        <v>3</v>
      </c>
      <c r="K13" s="38">
        <v>3</v>
      </c>
      <c r="L13" s="38">
        <v>1</v>
      </c>
      <c r="M13" s="38">
        <v>1</v>
      </c>
      <c r="N13" s="38"/>
      <c r="O13" s="38"/>
      <c r="P13" s="70">
        <f t="shared" si="0"/>
        <v>15</v>
      </c>
      <c r="Q13" s="70">
        <f t="shared" si="0"/>
        <v>14.488</v>
      </c>
      <c r="R13" s="38"/>
      <c r="S13" s="38"/>
      <c r="T13" s="38"/>
      <c r="U13" s="38"/>
      <c r="V13" s="38"/>
      <c r="W13" s="38"/>
      <c r="X13" s="38"/>
      <c r="Y13" s="38"/>
      <c r="Z13" s="71">
        <f t="shared" si="1"/>
        <v>0</v>
      </c>
      <c r="AA13" s="71">
        <f t="shared" si="2"/>
        <v>0</v>
      </c>
      <c r="AB13" s="72">
        <f t="shared" si="3"/>
        <v>15</v>
      </c>
      <c r="AC13" s="72">
        <f t="shared" si="3"/>
        <v>14.488</v>
      </c>
      <c r="AD13" s="41">
        <v>52276.58</v>
      </c>
      <c r="AE13" s="42"/>
      <c r="AF13" s="42">
        <v>5250</v>
      </c>
      <c r="AG13" s="42"/>
      <c r="AH13" s="42">
        <v>10867.64</v>
      </c>
      <c r="AI13" s="42">
        <v>5332.8</v>
      </c>
      <c r="AJ13" s="74">
        <f t="shared" si="4"/>
        <v>73727.02</v>
      </c>
      <c r="AK13" s="48"/>
      <c r="AL13" s="48"/>
      <c r="AM13" s="75">
        <f t="shared" si="5"/>
        <v>0</v>
      </c>
      <c r="AN13" s="75">
        <f t="shared" si="6"/>
        <v>73727.02</v>
      </c>
      <c r="AO13" s="76"/>
      <c r="AP13" s="76"/>
    </row>
    <row r="14" spans="1:42" ht="60" x14ac:dyDescent="0.25">
      <c r="A14" s="54" t="s">
        <v>42</v>
      </c>
      <c r="B14" s="54" t="s">
        <v>37</v>
      </c>
      <c r="C14" s="54" t="s">
        <v>35</v>
      </c>
      <c r="D14" s="38">
        <v>429</v>
      </c>
      <c r="E14" s="38">
        <v>399.31</v>
      </c>
      <c r="F14" s="38">
        <v>622</v>
      </c>
      <c r="G14" s="38">
        <v>610.36</v>
      </c>
      <c r="H14" s="38">
        <v>329</v>
      </c>
      <c r="I14" s="38">
        <v>324.23</v>
      </c>
      <c r="J14" s="38">
        <v>24</v>
      </c>
      <c r="K14" s="38">
        <v>24</v>
      </c>
      <c r="L14" s="38">
        <v>7</v>
      </c>
      <c r="M14" s="38">
        <v>7</v>
      </c>
      <c r="N14" s="38">
        <v>0</v>
      </c>
      <c r="O14" s="38">
        <v>0</v>
      </c>
      <c r="P14" s="70">
        <f t="shared" si="0"/>
        <v>1411</v>
      </c>
      <c r="Q14" s="70">
        <f t="shared" si="0"/>
        <v>1364.9</v>
      </c>
      <c r="R14" s="38">
        <v>54</v>
      </c>
      <c r="S14" s="38">
        <v>38.1</v>
      </c>
      <c r="T14" s="38">
        <v>0</v>
      </c>
      <c r="U14" s="38">
        <v>0</v>
      </c>
      <c r="V14" s="38">
        <v>80</v>
      </c>
      <c r="W14" s="38">
        <v>33.6</v>
      </c>
      <c r="X14" s="38">
        <v>0</v>
      </c>
      <c r="Y14" s="38">
        <v>0</v>
      </c>
      <c r="Z14" s="71">
        <f t="shared" si="1"/>
        <v>134</v>
      </c>
      <c r="AA14" s="71">
        <f t="shared" si="2"/>
        <v>71.7</v>
      </c>
      <c r="AB14" s="72">
        <f t="shared" si="3"/>
        <v>1545</v>
      </c>
      <c r="AC14" s="72">
        <f t="shared" si="3"/>
        <v>1436.6000000000001</v>
      </c>
      <c r="AD14" s="41">
        <v>3441876.48</v>
      </c>
      <c r="AE14" s="42">
        <v>177134.63</v>
      </c>
      <c r="AF14" s="42">
        <v>0</v>
      </c>
      <c r="AG14" s="42">
        <v>50320.47</v>
      </c>
      <c r="AH14" s="42">
        <v>469131.72</v>
      </c>
      <c r="AI14" s="42">
        <v>287749.52</v>
      </c>
      <c r="AJ14" s="74">
        <f t="shared" si="4"/>
        <v>4426212.82</v>
      </c>
      <c r="AK14" s="48">
        <v>87620</v>
      </c>
      <c r="AL14" s="48">
        <v>249725</v>
      </c>
      <c r="AM14" s="75">
        <f t="shared" si="5"/>
        <v>337345</v>
      </c>
      <c r="AN14" s="75">
        <f t="shared" si="6"/>
        <v>4763557.82</v>
      </c>
      <c r="AO14" s="76"/>
      <c r="AP14" s="76"/>
    </row>
    <row r="15" spans="1:42" ht="60" x14ac:dyDescent="0.25">
      <c r="A15" s="54" t="s">
        <v>63</v>
      </c>
      <c r="B15" s="54" t="s">
        <v>37</v>
      </c>
      <c r="C15" s="54" t="s">
        <v>35</v>
      </c>
      <c r="D15" s="38">
        <v>15</v>
      </c>
      <c r="E15" s="38">
        <v>12.53</v>
      </c>
      <c r="F15" s="38">
        <v>37</v>
      </c>
      <c r="G15" s="38">
        <v>35.29</v>
      </c>
      <c r="H15" s="38">
        <v>76</v>
      </c>
      <c r="I15" s="38">
        <v>72.099999999999994</v>
      </c>
      <c r="J15" s="38">
        <v>17</v>
      </c>
      <c r="K15" s="38">
        <v>16.91</v>
      </c>
      <c r="L15" s="38">
        <v>3</v>
      </c>
      <c r="M15" s="38">
        <v>2.95</v>
      </c>
      <c r="N15" s="38"/>
      <c r="O15" s="38"/>
      <c r="P15" s="70">
        <f t="shared" si="0"/>
        <v>148</v>
      </c>
      <c r="Q15" s="70">
        <f t="shared" si="0"/>
        <v>139.77999999999997</v>
      </c>
      <c r="R15" s="38">
        <v>1</v>
      </c>
      <c r="S15" s="38">
        <v>1</v>
      </c>
      <c r="T15" s="38"/>
      <c r="U15" s="38"/>
      <c r="V15" s="38"/>
      <c r="W15" s="38"/>
      <c r="X15" s="38"/>
      <c r="Y15" s="38"/>
      <c r="Z15" s="71">
        <f t="shared" si="1"/>
        <v>1</v>
      </c>
      <c r="AA15" s="71">
        <f t="shared" si="2"/>
        <v>1</v>
      </c>
      <c r="AB15" s="72">
        <f t="shared" si="3"/>
        <v>149</v>
      </c>
      <c r="AC15" s="72">
        <f t="shared" si="3"/>
        <v>140.77999999999997</v>
      </c>
      <c r="AD15" s="41">
        <v>377369</v>
      </c>
      <c r="AE15" s="42">
        <v>1888</v>
      </c>
      <c r="AF15" s="42">
        <v>4874</v>
      </c>
      <c r="AG15" s="42"/>
      <c r="AH15" s="42">
        <v>94658</v>
      </c>
      <c r="AI15" s="42">
        <v>28618</v>
      </c>
      <c r="AJ15" s="74">
        <f t="shared" si="4"/>
        <v>507407</v>
      </c>
      <c r="AK15" s="48">
        <v>1606.5</v>
      </c>
      <c r="AL15" s="48"/>
      <c r="AM15" s="75">
        <f t="shared" si="5"/>
        <v>1606.5</v>
      </c>
      <c r="AN15" s="75">
        <f t="shared" si="6"/>
        <v>509013.5</v>
      </c>
      <c r="AO15" s="76"/>
      <c r="AP15" s="76"/>
    </row>
    <row r="16" spans="1:42" ht="60" x14ac:dyDescent="0.25">
      <c r="A16" s="54" t="s">
        <v>43</v>
      </c>
      <c r="B16" s="54" t="s">
        <v>37</v>
      </c>
      <c r="C16" s="54" t="s">
        <v>35</v>
      </c>
      <c r="D16" s="38">
        <v>35</v>
      </c>
      <c r="E16" s="38">
        <v>33.340000000000003</v>
      </c>
      <c r="F16" s="38">
        <v>32</v>
      </c>
      <c r="G16" s="38">
        <v>29.67</v>
      </c>
      <c r="H16" s="38">
        <v>132</v>
      </c>
      <c r="I16" s="38">
        <v>124.05</v>
      </c>
      <c r="J16" s="38">
        <v>29</v>
      </c>
      <c r="K16" s="38">
        <v>27.51</v>
      </c>
      <c r="L16" s="38">
        <v>3</v>
      </c>
      <c r="M16" s="38">
        <v>3</v>
      </c>
      <c r="N16" s="38"/>
      <c r="O16" s="38"/>
      <c r="P16" s="70">
        <f t="shared" si="0"/>
        <v>231</v>
      </c>
      <c r="Q16" s="70">
        <f t="shared" si="0"/>
        <v>217.57</v>
      </c>
      <c r="R16" s="38">
        <v>3</v>
      </c>
      <c r="S16" s="38">
        <v>3</v>
      </c>
      <c r="T16" s="38"/>
      <c r="U16" s="38"/>
      <c r="V16" s="38">
        <v>4</v>
      </c>
      <c r="W16" s="38">
        <v>4</v>
      </c>
      <c r="X16" s="38"/>
      <c r="Y16" s="38"/>
      <c r="Z16" s="71">
        <f t="shared" si="1"/>
        <v>7</v>
      </c>
      <c r="AA16" s="71">
        <f t="shared" si="2"/>
        <v>7</v>
      </c>
      <c r="AB16" s="72">
        <f t="shared" si="3"/>
        <v>238</v>
      </c>
      <c r="AC16" s="72">
        <f t="shared" si="3"/>
        <v>224.57</v>
      </c>
      <c r="AD16" s="41">
        <v>595644</v>
      </c>
      <c r="AE16" s="42">
        <v>14214</v>
      </c>
      <c r="AF16" s="42">
        <v>975</v>
      </c>
      <c r="AG16" s="42">
        <v>2078</v>
      </c>
      <c r="AH16" s="42">
        <v>152069</v>
      </c>
      <c r="AI16" s="42">
        <v>44989</v>
      </c>
      <c r="AJ16" s="74">
        <f t="shared" si="4"/>
        <v>809969</v>
      </c>
      <c r="AK16" s="48">
        <v>32365.58</v>
      </c>
      <c r="AL16" s="48"/>
      <c r="AM16" s="75">
        <f t="shared" si="5"/>
        <v>32365.58</v>
      </c>
      <c r="AN16" s="75">
        <f t="shared" si="6"/>
        <v>842334.58</v>
      </c>
      <c r="AO16" s="76"/>
      <c r="AP16" s="76"/>
    </row>
    <row r="17" spans="1:42" ht="60" x14ac:dyDescent="0.25">
      <c r="A17" s="54" t="s">
        <v>64</v>
      </c>
      <c r="B17" s="54" t="s">
        <v>37</v>
      </c>
      <c r="C17" s="54" t="s">
        <v>35</v>
      </c>
      <c r="D17" s="38">
        <v>21</v>
      </c>
      <c r="E17" s="38">
        <v>18</v>
      </c>
      <c r="F17" s="38">
        <v>31</v>
      </c>
      <c r="G17" s="38">
        <v>27</v>
      </c>
      <c r="H17" s="38">
        <v>19</v>
      </c>
      <c r="I17" s="38">
        <v>19</v>
      </c>
      <c r="J17" s="38">
        <v>5</v>
      </c>
      <c r="K17" s="38">
        <v>5</v>
      </c>
      <c r="L17" s="38"/>
      <c r="M17" s="38"/>
      <c r="N17" s="38">
        <v>2</v>
      </c>
      <c r="O17" s="38">
        <v>1.2E-2</v>
      </c>
      <c r="P17" s="70">
        <f t="shared" si="0"/>
        <v>78</v>
      </c>
      <c r="Q17" s="70">
        <f t="shared" si="0"/>
        <v>69.012</v>
      </c>
      <c r="R17" s="38">
        <v>0</v>
      </c>
      <c r="S17" s="38">
        <v>0</v>
      </c>
      <c r="T17" s="38"/>
      <c r="U17" s="38"/>
      <c r="V17" s="38"/>
      <c r="W17" s="38"/>
      <c r="X17" s="38"/>
      <c r="Y17" s="38"/>
      <c r="Z17" s="71">
        <f t="shared" si="1"/>
        <v>0</v>
      </c>
      <c r="AA17" s="71">
        <f t="shared" si="2"/>
        <v>0</v>
      </c>
      <c r="AB17" s="72">
        <f t="shared" si="3"/>
        <v>78</v>
      </c>
      <c r="AC17" s="72">
        <f t="shared" si="3"/>
        <v>69.012</v>
      </c>
      <c r="AD17" s="41">
        <v>240827</v>
      </c>
      <c r="AE17" s="42">
        <v>17583</v>
      </c>
      <c r="AF17" s="42">
        <v>0</v>
      </c>
      <c r="AG17" s="42">
        <v>0</v>
      </c>
      <c r="AH17" s="42">
        <v>63237</v>
      </c>
      <c r="AI17" s="42">
        <v>23035</v>
      </c>
      <c r="AJ17" s="74">
        <f t="shared" si="4"/>
        <v>344682</v>
      </c>
      <c r="AK17" s="48">
        <v>0</v>
      </c>
      <c r="AL17" s="48"/>
      <c r="AM17" s="75">
        <f t="shared" si="5"/>
        <v>0</v>
      </c>
      <c r="AN17" s="75">
        <f t="shared" si="6"/>
        <v>344682</v>
      </c>
      <c r="AO17" s="76"/>
      <c r="AP17" s="76"/>
    </row>
    <row r="18" spans="1:42" ht="60" x14ac:dyDescent="0.25">
      <c r="A18" s="54" t="s">
        <v>44</v>
      </c>
      <c r="B18" s="54" t="s">
        <v>37</v>
      </c>
      <c r="C18" s="54" t="s">
        <v>35</v>
      </c>
      <c r="D18" s="38">
        <v>27</v>
      </c>
      <c r="E18" s="38">
        <v>22.38</v>
      </c>
      <c r="F18" s="38">
        <v>15</v>
      </c>
      <c r="G18" s="38">
        <v>13.53</v>
      </c>
      <c r="H18" s="38">
        <v>147</v>
      </c>
      <c r="I18" s="38">
        <v>128.41</v>
      </c>
      <c r="J18" s="38">
        <v>69</v>
      </c>
      <c r="K18" s="38">
        <v>62.73</v>
      </c>
      <c r="L18" s="38">
        <v>33</v>
      </c>
      <c r="M18" s="38">
        <v>31.64</v>
      </c>
      <c r="N18" s="38"/>
      <c r="O18" s="38"/>
      <c r="P18" s="70">
        <f t="shared" si="0"/>
        <v>291</v>
      </c>
      <c r="Q18" s="70">
        <f t="shared" si="0"/>
        <v>258.69</v>
      </c>
      <c r="R18" s="38">
        <v>4</v>
      </c>
      <c r="S18" s="38">
        <v>4</v>
      </c>
      <c r="T18" s="38"/>
      <c r="U18" s="38"/>
      <c r="V18" s="38">
        <v>3</v>
      </c>
      <c r="W18" s="38">
        <v>3</v>
      </c>
      <c r="X18" s="38"/>
      <c r="Y18" s="38"/>
      <c r="Z18" s="71">
        <f t="shared" si="1"/>
        <v>7</v>
      </c>
      <c r="AA18" s="71">
        <f t="shared" si="2"/>
        <v>7</v>
      </c>
      <c r="AB18" s="72">
        <f t="shared" si="3"/>
        <v>298</v>
      </c>
      <c r="AC18" s="72">
        <f t="shared" si="3"/>
        <v>265.69</v>
      </c>
      <c r="AD18" s="41">
        <v>849586.26</v>
      </c>
      <c r="AE18" s="42">
        <v>2068.75</v>
      </c>
      <c r="AF18" s="42"/>
      <c r="AG18" s="42">
        <v>1672.95</v>
      </c>
      <c r="AH18" s="42">
        <v>161163.95000000001</v>
      </c>
      <c r="AI18" s="42">
        <v>73192.320000000007</v>
      </c>
      <c r="AJ18" s="74">
        <f t="shared" si="4"/>
        <v>1087684.23</v>
      </c>
      <c r="AK18" s="48">
        <v>45750.879999999997</v>
      </c>
      <c r="AL18" s="48"/>
      <c r="AM18" s="75">
        <f t="shared" si="5"/>
        <v>45750.879999999997</v>
      </c>
      <c r="AN18" s="75">
        <f t="shared" si="6"/>
        <v>1133435.1099999999</v>
      </c>
      <c r="AO18" s="76"/>
      <c r="AP18" s="76"/>
    </row>
    <row r="19" spans="1:42" ht="60" x14ac:dyDescent="0.25">
      <c r="A19" s="54" t="s">
        <v>45</v>
      </c>
      <c r="B19" s="54" t="s">
        <v>47</v>
      </c>
      <c r="C19" s="54" t="s">
        <v>35</v>
      </c>
      <c r="D19" s="38">
        <v>550</v>
      </c>
      <c r="E19" s="38">
        <v>512.49069999999995</v>
      </c>
      <c r="F19" s="38">
        <v>251</v>
      </c>
      <c r="G19" s="38">
        <v>236.34350000000001</v>
      </c>
      <c r="H19" s="38">
        <v>676</v>
      </c>
      <c r="I19" s="38">
        <v>648.91489999999999</v>
      </c>
      <c r="J19" s="38">
        <v>86</v>
      </c>
      <c r="K19" s="38">
        <v>85.627499999999998</v>
      </c>
      <c r="L19" s="38">
        <v>6</v>
      </c>
      <c r="M19" s="38">
        <v>5.7838000000000003</v>
      </c>
      <c r="N19" s="38"/>
      <c r="O19" s="38"/>
      <c r="P19" s="70">
        <f t="shared" si="0"/>
        <v>1569</v>
      </c>
      <c r="Q19" s="70">
        <f t="shared" si="0"/>
        <v>1489.1604</v>
      </c>
      <c r="R19" s="38">
        <v>130</v>
      </c>
      <c r="S19" s="38">
        <v>130</v>
      </c>
      <c r="T19" s="38"/>
      <c r="U19" s="38"/>
      <c r="V19" s="38">
        <v>23</v>
      </c>
      <c r="W19" s="38">
        <v>23</v>
      </c>
      <c r="X19" s="38"/>
      <c r="Y19" s="38"/>
      <c r="Z19" s="71">
        <f t="shared" si="1"/>
        <v>153</v>
      </c>
      <c r="AA19" s="71">
        <f t="shared" si="2"/>
        <v>153</v>
      </c>
      <c r="AB19" s="72">
        <f t="shared" si="3"/>
        <v>1722</v>
      </c>
      <c r="AC19" s="72">
        <f t="shared" si="3"/>
        <v>1642.1604</v>
      </c>
      <c r="AD19" s="41">
        <v>3807483.22</v>
      </c>
      <c r="AE19" s="42">
        <v>10421.370000000001</v>
      </c>
      <c r="AF19" s="42">
        <v>0</v>
      </c>
      <c r="AG19" s="42">
        <v>2364.44</v>
      </c>
      <c r="AH19" s="42">
        <v>715237.65</v>
      </c>
      <c r="AI19" s="42">
        <v>297974.34999999998</v>
      </c>
      <c r="AJ19" s="74">
        <f t="shared" si="4"/>
        <v>4833481.03</v>
      </c>
      <c r="AK19" s="48">
        <v>487274.53</v>
      </c>
      <c r="AL19" s="48">
        <v>0</v>
      </c>
      <c r="AM19" s="75">
        <f t="shared" si="5"/>
        <v>487274.53</v>
      </c>
      <c r="AN19" s="75">
        <f t="shared" si="6"/>
        <v>5320755.5600000005</v>
      </c>
      <c r="AO19" s="76"/>
      <c r="AP19" s="76"/>
    </row>
    <row r="20" spans="1:42" ht="60" x14ac:dyDescent="0.25">
      <c r="A20" s="54" t="s">
        <v>46</v>
      </c>
      <c r="B20" s="54" t="s">
        <v>37</v>
      </c>
      <c r="C20" s="54" t="s">
        <v>35</v>
      </c>
      <c r="D20" s="38">
        <v>344</v>
      </c>
      <c r="E20" s="38">
        <v>323.7</v>
      </c>
      <c r="F20" s="38">
        <v>471</v>
      </c>
      <c r="G20" s="38">
        <v>448.7</v>
      </c>
      <c r="H20" s="38">
        <v>1382</v>
      </c>
      <c r="I20" s="38">
        <v>1359.4</v>
      </c>
      <c r="J20" s="38">
        <v>175</v>
      </c>
      <c r="K20" s="38">
        <v>169.2</v>
      </c>
      <c r="L20" s="38">
        <v>107</v>
      </c>
      <c r="M20" s="38">
        <v>103.1</v>
      </c>
      <c r="N20" s="38">
        <v>72</v>
      </c>
      <c r="O20" s="38">
        <v>61.2</v>
      </c>
      <c r="P20" s="70">
        <f t="shared" si="0"/>
        <v>2551</v>
      </c>
      <c r="Q20" s="70">
        <f t="shared" si="0"/>
        <v>2465.2999999999997</v>
      </c>
      <c r="R20" s="38">
        <v>16</v>
      </c>
      <c r="S20" s="38">
        <v>16</v>
      </c>
      <c r="T20" s="38">
        <v>19</v>
      </c>
      <c r="U20" s="38">
        <v>19</v>
      </c>
      <c r="V20" s="38">
        <v>3</v>
      </c>
      <c r="W20" s="38">
        <v>3</v>
      </c>
      <c r="X20" s="38">
        <v>0</v>
      </c>
      <c r="Y20" s="38">
        <v>0</v>
      </c>
      <c r="Z20" s="71">
        <f t="shared" si="1"/>
        <v>38</v>
      </c>
      <c r="AA20" s="71">
        <f t="shared" si="2"/>
        <v>38</v>
      </c>
      <c r="AB20" s="72">
        <f t="shared" si="3"/>
        <v>2589</v>
      </c>
      <c r="AC20" s="72">
        <f t="shared" si="3"/>
        <v>2503.2999999999997</v>
      </c>
      <c r="AD20" s="41">
        <v>7090876</v>
      </c>
      <c r="AE20" s="42">
        <v>466908</v>
      </c>
      <c r="AF20" s="42">
        <v>0</v>
      </c>
      <c r="AG20" s="42">
        <v>30675</v>
      </c>
      <c r="AH20" s="42">
        <v>861277</v>
      </c>
      <c r="AI20" s="42">
        <v>636345</v>
      </c>
      <c r="AJ20" s="74">
        <f t="shared" si="4"/>
        <v>9086081</v>
      </c>
      <c r="AK20" s="48">
        <v>425611</v>
      </c>
      <c r="AL20" s="48">
        <v>0</v>
      </c>
      <c r="AM20" s="75">
        <f t="shared" si="5"/>
        <v>425611</v>
      </c>
      <c r="AN20" s="75">
        <f t="shared" si="6"/>
        <v>9511692</v>
      </c>
      <c r="AO20" s="76"/>
      <c r="AP20" s="76"/>
    </row>
    <row r="21" spans="1:42" ht="60" x14ac:dyDescent="0.25">
      <c r="A21" s="54" t="s">
        <v>47</v>
      </c>
      <c r="B21" s="54" t="s">
        <v>40</v>
      </c>
      <c r="C21" s="54" t="s">
        <v>35</v>
      </c>
      <c r="D21" s="38">
        <v>5</v>
      </c>
      <c r="E21" s="38">
        <v>3.83</v>
      </c>
      <c r="F21" s="38">
        <v>21</v>
      </c>
      <c r="G21" s="38">
        <v>20.76</v>
      </c>
      <c r="H21" s="38">
        <v>36</v>
      </c>
      <c r="I21" s="38">
        <v>35.01</v>
      </c>
      <c r="J21" s="38">
        <v>20</v>
      </c>
      <c r="K21" s="38">
        <v>18.07</v>
      </c>
      <c r="L21" s="38">
        <v>0</v>
      </c>
      <c r="M21" s="38">
        <v>0</v>
      </c>
      <c r="N21" s="38">
        <v>0</v>
      </c>
      <c r="O21" s="38">
        <v>0</v>
      </c>
      <c r="P21" s="70">
        <f t="shared" si="0"/>
        <v>82</v>
      </c>
      <c r="Q21" s="70">
        <f t="shared" si="0"/>
        <v>77.67</v>
      </c>
      <c r="R21" s="38"/>
      <c r="S21" s="38"/>
      <c r="T21" s="38"/>
      <c r="U21" s="38"/>
      <c r="V21" s="38"/>
      <c r="W21" s="38"/>
      <c r="X21" s="38"/>
      <c r="Y21" s="38"/>
      <c r="Z21" s="71">
        <f t="shared" si="1"/>
        <v>0</v>
      </c>
      <c r="AA21" s="71">
        <f t="shared" si="2"/>
        <v>0</v>
      </c>
      <c r="AB21" s="72">
        <f t="shared" si="3"/>
        <v>82</v>
      </c>
      <c r="AC21" s="72">
        <f t="shared" si="3"/>
        <v>77.67</v>
      </c>
      <c r="AD21" s="41">
        <v>249030.76</v>
      </c>
      <c r="AE21" s="42">
        <v>178.75</v>
      </c>
      <c r="AF21" s="42">
        <v>3575</v>
      </c>
      <c r="AG21" s="42"/>
      <c r="AH21" s="42">
        <v>47556.04</v>
      </c>
      <c r="AI21" s="42">
        <v>20652.439999999999</v>
      </c>
      <c r="AJ21" s="74">
        <f t="shared" si="4"/>
        <v>320992.99</v>
      </c>
      <c r="AK21" s="48"/>
      <c r="AL21" s="48">
        <v>0</v>
      </c>
      <c r="AM21" s="75">
        <f t="shared" si="5"/>
        <v>0</v>
      </c>
      <c r="AN21" s="75">
        <f t="shared" si="6"/>
        <v>320992.99</v>
      </c>
      <c r="AO21" s="76"/>
      <c r="AP21" s="76"/>
    </row>
    <row r="22" spans="1:42" ht="60" x14ac:dyDescent="0.25">
      <c r="A22" s="54" t="s">
        <v>48</v>
      </c>
      <c r="B22" s="54" t="s">
        <v>37</v>
      </c>
      <c r="C22" s="54" t="s">
        <v>35</v>
      </c>
      <c r="D22" s="38">
        <v>264</v>
      </c>
      <c r="E22" s="38">
        <v>235.8</v>
      </c>
      <c r="F22" s="38">
        <v>440</v>
      </c>
      <c r="G22" s="38">
        <v>414.1</v>
      </c>
      <c r="H22" s="38">
        <v>1176</v>
      </c>
      <c r="I22" s="38">
        <v>1125.9000000000001</v>
      </c>
      <c r="J22" s="38">
        <v>366</v>
      </c>
      <c r="K22" s="38">
        <v>354.2</v>
      </c>
      <c r="L22" s="38">
        <v>23</v>
      </c>
      <c r="M22" s="38">
        <v>22.5</v>
      </c>
      <c r="N22" s="38">
        <v>311</v>
      </c>
      <c r="O22" s="38">
        <v>305.5</v>
      </c>
      <c r="P22" s="70">
        <f t="shared" si="0"/>
        <v>2580</v>
      </c>
      <c r="Q22" s="70">
        <f t="shared" si="0"/>
        <v>2458</v>
      </c>
      <c r="R22" s="38">
        <v>10</v>
      </c>
      <c r="S22" s="38">
        <v>9.6999999999999993</v>
      </c>
      <c r="T22" s="38"/>
      <c r="U22" s="38"/>
      <c r="V22" s="38">
        <v>1</v>
      </c>
      <c r="W22" s="38">
        <v>1</v>
      </c>
      <c r="X22" s="38"/>
      <c r="Y22" s="38"/>
      <c r="Z22" s="71">
        <f t="shared" si="1"/>
        <v>11</v>
      </c>
      <c r="AA22" s="71">
        <f t="shared" si="2"/>
        <v>10.7</v>
      </c>
      <c r="AB22" s="72">
        <f t="shared" si="3"/>
        <v>2591</v>
      </c>
      <c r="AC22" s="72">
        <f t="shared" si="3"/>
        <v>2468.6999999999998</v>
      </c>
      <c r="AD22" s="41">
        <v>6782395.29</v>
      </c>
      <c r="AE22" s="42">
        <v>243623.83</v>
      </c>
      <c r="AF22" s="42">
        <v>18983.34</v>
      </c>
      <c r="AG22" s="42">
        <v>32087.439999999999</v>
      </c>
      <c r="AH22" s="42">
        <v>1671134.25</v>
      </c>
      <c r="AI22" s="42">
        <v>548884.24</v>
      </c>
      <c r="AJ22" s="74">
        <f t="shared" si="4"/>
        <v>9297108.3900000006</v>
      </c>
      <c r="AK22" s="48">
        <v>146632.41</v>
      </c>
      <c r="AL22" s="48"/>
      <c r="AM22" s="75">
        <f t="shared" si="5"/>
        <v>146632.41</v>
      </c>
      <c r="AN22" s="75">
        <f t="shared" si="6"/>
        <v>9443740.8000000007</v>
      </c>
      <c r="AO22" s="76"/>
      <c r="AP22" s="76"/>
    </row>
    <row r="23" spans="1:42" ht="60" x14ac:dyDescent="0.25">
      <c r="A23" s="54" t="s">
        <v>49</v>
      </c>
      <c r="B23" s="54" t="s">
        <v>37</v>
      </c>
      <c r="C23" s="54" t="s">
        <v>35</v>
      </c>
      <c r="D23" s="38">
        <v>0</v>
      </c>
      <c r="E23" s="38">
        <v>0</v>
      </c>
      <c r="F23" s="38">
        <v>0</v>
      </c>
      <c r="G23" s="38">
        <v>0</v>
      </c>
      <c r="H23" s="38">
        <v>13</v>
      </c>
      <c r="I23" s="38">
        <v>12.68</v>
      </c>
      <c r="J23" s="38">
        <v>4</v>
      </c>
      <c r="K23" s="38">
        <v>3.3</v>
      </c>
      <c r="L23" s="38">
        <v>2</v>
      </c>
      <c r="M23" s="38">
        <v>1.6</v>
      </c>
      <c r="N23" s="38">
        <v>0</v>
      </c>
      <c r="O23" s="38">
        <v>0</v>
      </c>
      <c r="P23" s="70">
        <f t="shared" si="0"/>
        <v>19</v>
      </c>
      <c r="Q23" s="70">
        <f t="shared" si="0"/>
        <v>17.580000000000002</v>
      </c>
      <c r="R23" s="38">
        <v>2</v>
      </c>
      <c r="S23" s="38">
        <v>2</v>
      </c>
      <c r="T23" s="38">
        <v>0</v>
      </c>
      <c r="U23" s="38">
        <v>0</v>
      </c>
      <c r="V23" s="38">
        <v>0</v>
      </c>
      <c r="W23" s="38">
        <v>0</v>
      </c>
      <c r="X23" s="38">
        <v>3</v>
      </c>
      <c r="Y23" s="38">
        <v>3</v>
      </c>
      <c r="Z23" s="71">
        <f t="shared" si="1"/>
        <v>5</v>
      </c>
      <c r="AA23" s="71">
        <f t="shared" si="2"/>
        <v>5</v>
      </c>
      <c r="AB23" s="72">
        <f t="shared" si="3"/>
        <v>24</v>
      </c>
      <c r="AC23" s="72">
        <f t="shared" si="3"/>
        <v>22.580000000000002</v>
      </c>
      <c r="AD23" s="41">
        <v>54228.72</v>
      </c>
      <c r="AE23" s="42">
        <v>0</v>
      </c>
      <c r="AF23" s="42">
        <v>0</v>
      </c>
      <c r="AG23" s="42">
        <v>690.56</v>
      </c>
      <c r="AH23" s="42">
        <v>4701.68</v>
      </c>
      <c r="AI23" s="42">
        <v>9102.67</v>
      </c>
      <c r="AJ23" s="74">
        <f t="shared" si="4"/>
        <v>68723.63</v>
      </c>
      <c r="AK23" s="48">
        <v>5760.68</v>
      </c>
      <c r="AL23" s="48">
        <v>6306.4</v>
      </c>
      <c r="AM23" s="75">
        <f t="shared" si="5"/>
        <v>12067.08</v>
      </c>
      <c r="AN23" s="75">
        <f t="shared" si="6"/>
        <v>80790.710000000006</v>
      </c>
      <c r="AO23" s="76"/>
      <c r="AP23" s="76"/>
    </row>
    <row r="24" spans="1:42" ht="60" x14ac:dyDescent="0.25">
      <c r="A24" s="54" t="s">
        <v>50</v>
      </c>
      <c r="B24" s="54" t="s">
        <v>37</v>
      </c>
      <c r="C24" s="54" t="s">
        <v>35</v>
      </c>
      <c r="D24" s="38">
        <v>130</v>
      </c>
      <c r="E24" s="38">
        <v>125.6</v>
      </c>
      <c r="F24" s="38">
        <v>257</v>
      </c>
      <c r="G24" s="38">
        <v>245.17</v>
      </c>
      <c r="H24" s="38">
        <v>1037</v>
      </c>
      <c r="I24" s="38">
        <v>1020.53</v>
      </c>
      <c r="J24" s="38">
        <v>346</v>
      </c>
      <c r="K24" s="38">
        <v>338.42</v>
      </c>
      <c r="L24" s="38">
        <v>31</v>
      </c>
      <c r="M24" s="38">
        <v>28.28</v>
      </c>
      <c r="N24" s="38">
        <v>38</v>
      </c>
      <c r="O24" s="38">
        <v>38</v>
      </c>
      <c r="P24" s="70">
        <f t="shared" si="0"/>
        <v>1839</v>
      </c>
      <c r="Q24" s="70">
        <f t="shared" si="0"/>
        <v>1796</v>
      </c>
      <c r="R24" s="38">
        <v>14</v>
      </c>
      <c r="S24" s="38">
        <v>14</v>
      </c>
      <c r="T24" s="38">
        <v>0</v>
      </c>
      <c r="U24" s="38">
        <v>0</v>
      </c>
      <c r="V24" s="38">
        <v>67</v>
      </c>
      <c r="W24" s="38">
        <v>67</v>
      </c>
      <c r="X24" s="38">
        <v>0</v>
      </c>
      <c r="Y24" s="38">
        <v>0</v>
      </c>
      <c r="Z24" s="71">
        <f t="shared" si="1"/>
        <v>81</v>
      </c>
      <c r="AA24" s="71">
        <f t="shared" si="2"/>
        <v>81</v>
      </c>
      <c r="AB24" s="72">
        <f t="shared" si="3"/>
        <v>1920</v>
      </c>
      <c r="AC24" s="72">
        <f t="shared" si="3"/>
        <v>1877</v>
      </c>
      <c r="AD24" s="41">
        <v>5343921.0599999996</v>
      </c>
      <c r="AE24" s="42">
        <v>205344.4</v>
      </c>
      <c r="AF24" s="42">
        <v>198738.73</v>
      </c>
      <c r="AG24" s="42">
        <v>101696.93</v>
      </c>
      <c r="AH24" s="42">
        <v>1376339.02</v>
      </c>
      <c r="AI24" s="42">
        <v>496162.82</v>
      </c>
      <c r="AJ24" s="74">
        <f t="shared" si="4"/>
        <v>7722202.9600000009</v>
      </c>
      <c r="AK24" s="48">
        <v>280080.89</v>
      </c>
      <c r="AL24" s="48">
        <v>0</v>
      </c>
      <c r="AM24" s="75">
        <f t="shared" si="5"/>
        <v>280080.89</v>
      </c>
      <c r="AN24" s="75">
        <f t="shared" si="6"/>
        <v>8002283.8500000006</v>
      </c>
      <c r="AO24" s="76"/>
      <c r="AP24" s="76"/>
    </row>
    <row r="25" spans="1:42" ht="60" x14ac:dyDescent="0.25">
      <c r="A25" s="54" t="s">
        <v>65</v>
      </c>
      <c r="B25" s="54" t="s">
        <v>40</v>
      </c>
      <c r="C25" s="54" t="s">
        <v>35</v>
      </c>
      <c r="D25" s="38">
        <v>77</v>
      </c>
      <c r="E25" s="38">
        <v>72.510000000000005</v>
      </c>
      <c r="F25" s="38">
        <v>22</v>
      </c>
      <c r="G25" s="38">
        <v>21.53</v>
      </c>
      <c r="H25" s="38">
        <v>658</v>
      </c>
      <c r="I25" s="38">
        <v>641.44000000000005</v>
      </c>
      <c r="J25" s="38">
        <v>103</v>
      </c>
      <c r="K25" s="38">
        <v>102.65</v>
      </c>
      <c r="L25" s="38">
        <v>26</v>
      </c>
      <c r="M25" s="38">
        <v>25</v>
      </c>
      <c r="N25" s="38"/>
      <c r="O25" s="38"/>
      <c r="P25" s="70">
        <f t="shared" si="0"/>
        <v>886</v>
      </c>
      <c r="Q25" s="70">
        <f t="shared" si="0"/>
        <v>863.13</v>
      </c>
      <c r="R25" s="38">
        <v>17</v>
      </c>
      <c r="S25" s="38">
        <v>17</v>
      </c>
      <c r="T25" s="38"/>
      <c r="U25" s="38"/>
      <c r="V25" s="38">
        <v>40</v>
      </c>
      <c r="W25" s="38">
        <v>40</v>
      </c>
      <c r="X25" s="38"/>
      <c r="Y25" s="38"/>
      <c r="Z25" s="71">
        <f t="shared" si="1"/>
        <v>57</v>
      </c>
      <c r="AA25" s="71">
        <f t="shared" si="2"/>
        <v>57</v>
      </c>
      <c r="AB25" s="72">
        <f t="shared" si="3"/>
        <v>943</v>
      </c>
      <c r="AC25" s="72">
        <f t="shared" si="3"/>
        <v>920.13</v>
      </c>
      <c r="AD25" s="41">
        <v>2886710.47</v>
      </c>
      <c r="AE25" s="42">
        <v>72088.61</v>
      </c>
      <c r="AF25" s="42">
        <v>1620</v>
      </c>
      <c r="AG25" s="42">
        <v>2570.4299999999998</v>
      </c>
      <c r="AH25" s="42">
        <v>583707.68999999994</v>
      </c>
      <c r="AI25" s="42">
        <v>259672.02</v>
      </c>
      <c r="AJ25" s="74">
        <f t="shared" si="4"/>
        <v>3806369.22</v>
      </c>
      <c r="AK25" s="48">
        <v>374410</v>
      </c>
      <c r="AL25" s="48">
        <v>0</v>
      </c>
      <c r="AM25" s="75">
        <f t="shared" si="5"/>
        <v>374410</v>
      </c>
      <c r="AN25" s="75">
        <f t="shared" si="6"/>
        <v>4180779.22</v>
      </c>
      <c r="AO25" s="76"/>
      <c r="AP25" s="76"/>
    </row>
    <row r="26" spans="1:42" ht="60" x14ac:dyDescent="0.25">
      <c r="A26" s="54" t="s">
        <v>51</v>
      </c>
      <c r="B26" s="54" t="s">
        <v>37</v>
      </c>
      <c r="C26" s="54" t="s">
        <v>35</v>
      </c>
      <c r="D26" s="38">
        <v>1904</v>
      </c>
      <c r="E26" s="38">
        <v>1777.4295999999999</v>
      </c>
      <c r="F26" s="38">
        <v>732</v>
      </c>
      <c r="G26" s="38">
        <v>699.63023999999996</v>
      </c>
      <c r="H26" s="38">
        <v>107</v>
      </c>
      <c r="I26" s="38">
        <v>103.7728</v>
      </c>
      <c r="J26" s="38">
        <v>16</v>
      </c>
      <c r="K26" s="38">
        <v>16</v>
      </c>
      <c r="L26" s="38">
        <v>8</v>
      </c>
      <c r="M26" s="38">
        <v>8</v>
      </c>
      <c r="N26" s="38">
        <v>6</v>
      </c>
      <c r="O26" s="38">
        <v>0.85333333300000003</v>
      </c>
      <c r="P26" s="70">
        <f t="shared" si="0"/>
        <v>2773</v>
      </c>
      <c r="Q26" s="70">
        <f t="shared" si="0"/>
        <v>2605.6859733330002</v>
      </c>
      <c r="R26" s="38">
        <v>38</v>
      </c>
      <c r="S26" s="38">
        <v>38</v>
      </c>
      <c r="T26" s="38">
        <v>0</v>
      </c>
      <c r="U26" s="38">
        <v>0</v>
      </c>
      <c r="V26" s="38">
        <v>17</v>
      </c>
      <c r="W26" s="38">
        <v>17</v>
      </c>
      <c r="X26" s="38">
        <v>0</v>
      </c>
      <c r="Y26" s="38">
        <v>0</v>
      </c>
      <c r="Z26" s="71">
        <f t="shared" si="1"/>
        <v>55</v>
      </c>
      <c r="AA26" s="71">
        <f t="shared" si="2"/>
        <v>55</v>
      </c>
      <c r="AB26" s="72">
        <f t="shared" si="3"/>
        <v>2828</v>
      </c>
      <c r="AC26" s="72">
        <f t="shared" si="3"/>
        <v>2660.6859733330002</v>
      </c>
      <c r="AD26" s="41">
        <v>4802496.6500000004</v>
      </c>
      <c r="AE26" s="42">
        <v>172459.49</v>
      </c>
      <c r="AF26" s="42">
        <v>10226.15</v>
      </c>
      <c r="AG26" s="42">
        <v>208207.82</v>
      </c>
      <c r="AH26" s="42">
        <v>760658.07</v>
      </c>
      <c r="AI26" s="42">
        <v>365449.68</v>
      </c>
      <c r="AJ26" s="74">
        <f t="shared" si="4"/>
        <v>6319497.8600000013</v>
      </c>
      <c r="AK26" s="48">
        <v>253050.73</v>
      </c>
      <c r="AL26" s="48">
        <v>10185</v>
      </c>
      <c r="AM26" s="75">
        <f t="shared" si="5"/>
        <v>263235.73</v>
      </c>
      <c r="AN26" s="75">
        <f t="shared" si="6"/>
        <v>6582733.5900000017</v>
      </c>
      <c r="AO26" s="76"/>
      <c r="AP26" s="76"/>
    </row>
    <row r="27" spans="1:42" ht="60" x14ac:dyDescent="0.25">
      <c r="A27" s="54" t="s">
        <v>66</v>
      </c>
      <c r="B27" s="54" t="s">
        <v>37</v>
      </c>
      <c r="C27" s="54" t="s">
        <v>35</v>
      </c>
      <c r="D27" s="38"/>
      <c r="E27" s="38"/>
      <c r="F27" s="38">
        <v>57</v>
      </c>
      <c r="G27" s="38">
        <v>57</v>
      </c>
      <c r="H27" s="38">
        <v>57</v>
      </c>
      <c r="I27" s="38">
        <v>57</v>
      </c>
      <c r="J27" s="38">
        <v>165</v>
      </c>
      <c r="K27" s="38">
        <v>165</v>
      </c>
      <c r="L27" s="38">
        <v>5</v>
      </c>
      <c r="M27" s="38">
        <v>5</v>
      </c>
      <c r="N27" s="38">
        <v>2</v>
      </c>
      <c r="O27" s="38">
        <v>2</v>
      </c>
      <c r="P27" s="70">
        <f t="shared" si="0"/>
        <v>286</v>
      </c>
      <c r="Q27" s="70">
        <f t="shared" si="0"/>
        <v>286</v>
      </c>
      <c r="R27" s="38">
        <v>21</v>
      </c>
      <c r="S27" s="38">
        <v>21</v>
      </c>
      <c r="T27" s="38"/>
      <c r="U27" s="38"/>
      <c r="V27" s="38"/>
      <c r="W27" s="38"/>
      <c r="X27" s="38"/>
      <c r="Y27" s="38"/>
      <c r="Z27" s="71">
        <f t="shared" si="1"/>
        <v>21</v>
      </c>
      <c r="AA27" s="71">
        <f t="shared" si="2"/>
        <v>21</v>
      </c>
      <c r="AB27" s="72">
        <f t="shared" si="3"/>
        <v>307</v>
      </c>
      <c r="AC27" s="72">
        <f t="shared" si="3"/>
        <v>307</v>
      </c>
      <c r="AD27" s="41">
        <v>1089203.22</v>
      </c>
      <c r="AE27" s="42">
        <v>163041.63</v>
      </c>
      <c r="AF27" s="42"/>
      <c r="AG27" s="42"/>
      <c r="AH27" s="42">
        <v>266606.52</v>
      </c>
      <c r="AI27" s="42">
        <v>120315.78</v>
      </c>
      <c r="AJ27" s="74">
        <f t="shared" si="4"/>
        <v>1639167.1500000001</v>
      </c>
      <c r="AK27" s="48">
        <v>195505.3</v>
      </c>
      <c r="AL27" s="48"/>
      <c r="AM27" s="75">
        <f t="shared" si="5"/>
        <v>195505.3</v>
      </c>
      <c r="AN27" s="75">
        <f t="shared" si="6"/>
        <v>1834672.4500000002</v>
      </c>
      <c r="AO27" s="76" t="s">
        <v>99</v>
      </c>
      <c r="AP27" s="76"/>
    </row>
    <row r="28" spans="1:42" ht="60" x14ac:dyDescent="0.25">
      <c r="A28" s="54" t="s">
        <v>52</v>
      </c>
      <c r="B28" s="54" t="s">
        <v>37</v>
      </c>
      <c r="C28" s="54" t="s">
        <v>35</v>
      </c>
      <c r="D28" s="38">
        <v>27</v>
      </c>
      <c r="E28" s="38">
        <v>26.3</v>
      </c>
      <c r="F28" s="38">
        <v>9</v>
      </c>
      <c r="G28" s="38">
        <v>9</v>
      </c>
      <c r="H28" s="38">
        <v>64</v>
      </c>
      <c r="I28" s="38">
        <v>62.4</v>
      </c>
      <c r="J28" s="38">
        <v>12</v>
      </c>
      <c r="K28" s="38">
        <v>11.6</v>
      </c>
      <c r="L28" s="38">
        <v>6</v>
      </c>
      <c r="M28" s="38">
        <v>6</v>
      </c>
      <c r="N28" s="38"/>
      <c r="O28" s="38"/>
      <c r="P28" s="70">
        <f t="shared" si="0"/>
        <v>118</v>
      </c>
      <c r="Q28" s="70">
        <f t="shared" si="0"/>
        <v>115.29999999999998</v>
      </c>
      <c r="R28" s="38"/>
      <c r="S28" s="38"/>
      <c r="T28" s="38"/>
      <c r="U28" s="38"/>
      <c r="V28" s="38"/>
      <c r="W28" s="38"/>
      <c r="X28" s="38"/>
      <c r="Y28" s="38"/>
      <c r="Z28" s="71">
        <f t="shared" si="1"/>
        <v>0</v>
      </c>
      <c r="AA28" s="71">
        <f t="shared" si="2"/>
        <v>0</v>
      </c>
      <c r="AB28" s="72">
        <f t="shared" si="3"/>
        <v>118</v>
      </c>
      <c r="AC28" s="72">
        <f t="shared" si="3"/>
        <v>115.29999999999998</v>
      </c>
      <c r="AD28" s="41">
        <v>359212.86</v>
      </c>
      <c r="AE28" s="42"/>
      <c r="AF28" s="42"/>
      <c r="AG28" s="42"/>
      <c r="AH28" s="42">
        <v>69031.03</v>
      </c>
      <c r="AI28" s="42">
        <v>30522.23</v>
      </c>
      <c r="AJ28" s="74">
        <f t="shared" si="4"/>
        <v>458766.12</v>
      </c>
      <c r="AK28" s="48"/>
      <c r="AL28" s="48"/>
      <c r="AM28" s="75">
        <f t="shared" si="5"/>
        <v>0</v>
      </c>
      <c r="AN28" s="75">
        <f t="shared" si="6"/>
        <v>458766.12</v>
      </c>
      <c r="AO28" s="76"/>
      <c r="AP28" s="76"/>
    </row>
    <row r="29" spans="1:42" ht="60" x14ac:dyDescent="0.25">
      <c r="A29" s="54" t="s">
        <v>53</v>
      </c>
      <c r="B29" s="54" t="s">
        <v>40</v>
      </c>
      <c r="C29" s="54" t="s">
        <v>35</v>
      </c>
      <c r="D29" s="38">
        <v>244</v>
      </c>
      <c r="E29" s="38">
        <v>218.92</v>
      </c>
      <c r="F29" s="38">
        <v>288</v>
      </c>
      <c r="G29" s="38">
        <v>273.33</v>
      </c>
      <c r="H29" s="38">
        <v>300</v>
      </c>
      <c r="I29" s="38">
        <v>292.89999999999998</v>
      </c>
      <c r="J29" s="38">
        <v>242</v>
      </c>
      <c r="K29" s="38">
        <v>228.26</v>
      </c>
      <c r="L29" s="38">
        <v>27</v>
      </c>
      <c r="M29" s="38">
        <v>26.55</v>
      </c>
      <c r="N29" s="38"/>
      <c r="O29" s="38"/>
      <c r="P29" s="70">
        <f t="shared" si="0"/>
        <v>1101</v>
      </c>
      <c r="Q29" s="70">
        <f t="shared" si="0"/>
        <v>1039.96</v>
      </c>
      <c r="R29" s="38">
        <v>7</v>
      </c>
      <c r="S29" s="38">
        <v>7</v>
      </c>
      <c r="T29" s="38"/>
      <c r="U29" s="38"/>
      <c r="V29" s="38">
        <v>20</v>
      </c>
      <c r="W29" s="38">
        <v>20</v>
      </c>
      <c r="X29" s="38"/>
      <c r="Y29" s="38"/>
      <c r="Z29" s="71">
        <f t="shared" si="1"/>
        <v>27</v>
      </c>
      <c r="AA29" s="71">
        <f t="shared" si="2"/>
        <v>27</v>
      </c>
      <c r="AB29" s="72">
        <f t="shared" si="3"/>
        <v>1128</v>
      </c>
      <c r="AC29" s="72">
        <f t="shared" si="3"/>
        <v>1066.96</v>
      </c>
      <c r="AD29" s="41">
        <v>2752755</v>
      </c>
      <c r="AE29" s="42">
        <v>119007</v>
      </c>
      <c r="AF29" s="42">
        <v>24612</v>
      </c>
      <c r="AG29" s="42">
        <v>94802</v>
      </c>
      <c r="AH29" s="42">
        <v>571870</v>
      </c>
      <c r="AI29" s="42">
        <v>260589</v>
      </c>
      <c r="AJ29" s="74">
        <f t="shared" si="4"/>
        <v>3823635</v>
      </c>
      <c r="AK29" s="48">
        <v>362402</v>
      </c>
      <c r="AL29" s="48"/>
      <c r="AM29" s="75">
        <f t="shared" si="5"/>
        <v>362402</v>
      </c>
      <c r="AN29" s="75">
        <f t="shared" si="6"/>
        <v>4186037</v>
      </c>
      <c r="AO29" s="76"/>
      <c r="AP29" s="76"/>
    </row>
    <row r="30" spans="1:42" ht="60" x14ac:dyDescent="0.25">
      <c r="A30" s="54" t="s">
        <v>54</v>
      </c>
      <c r="B30" s="54" t="s">
        <v>40</v>
      </c>
      <c r="C30" s="54" t="s">
        <v>35</v>
      </c>
      <c r="D30" s="38">
        <v>0</v>
      </c>
      <c r="E30" s="38">
        <v>0</v>
      </c>
      <c r="F30" s="38">
        <v>6</v>
      </c>
      <c r="G30" s="38">
        <v>6</v>
      </c>
      <c r="H30" s="38">
        <v>24</v>
      </c>
      <c r="I30" s="38">
        <v>24</v>
      </c>
      <c r="J30" s="38">
        <v>25</v>
      </c>
      <c r="K30" s="38">
        <v>24.2</v>
      </c>
      <c r="L30" s="38">
        <v>6</v>
      </c>
      <c r="M30" s="38">
        <v>5.6</v>
      </c>
      <c r="N30" s="38">
        <v>0</v>
      </c>
      <c r="O30" s="38">
        <v>0</v>
      </c>
      <c r="P30" s="70">
        <f t="shared" si="0"/>
        <v>61</v>
      </c>
      <c r="Q30" s="70">
        <f t="shared" si="0"/>
        <v>59.800000000000004</v>
      </c>
      <c r="R30" s="38">
        <v>0</v>
      </c>
      <c r="S30" s="38">
        <v>0</v>
      </c>
      <c r="T30" s="38">
        <v>0</v>
      </c>
      <c r="U30" s="38">
        <v>0</v>
      </c>
      <c r="V30" s="38">
        <v>3</v>
      </c>
      <c r="W30" s="38">
        <v>2.4</v>
      </c>
      <c r="X30" s="38">
        <v>0</v>
      </c>
      <c r="Y30" s="38">
        <v>0</v>
      </c>
      <c r="Z30" s="71">
        <f t="shared" si="1"/>
        <v>3</v>
      </c>
      <c r="AA30" s="71">
        <f t="shared" si="2"/>
        <v>2.4</v>
      </c>
      <c r="AB30" s="72">
        <f t="shared" si="3"/>
        <v>64</v>
      </c>
      <c r="AC30" s="72">
        <f t="shared" si="3"/>
        <v>62.2</v>
      </c>
      <c r="AD30" s="41">
        <v>203872.16</v>
      </c>
      <c r="AE30" s="42">
        <v>4733.41</v>
      </c>
      <c r="AF30" s="42">
        <v>0</v>
      </c>
      <c r="AG30" s="42">
        <v>0</v>
      </c>
      <c r="AH30" s="42">
        <v>40107.24</v>
      </c>
      <c r="AI30" s="42">
        <v>17344.39</v>
      </c>
      <c r="AJ30" s="74">
        <f t="shared" si="4"/>
        <v>266057.2</v>
      </c>
      <c r="AK30" s="48">
        <v>7612</v>
      </c>
      <c r="AL30" s="48">
        <v>0</v>
      </c>
      <c r="AM30" s="75">
        <f t="shared" si="5"/>
        <v>7612</v>
      </c>
      <c r="AN30" s="75">
        <f t="shared" si="6"/>
        <v>273669.2</v>
      </c>
      <c r="AO30" s="76"/>
      <c r="AP30" s="76"/>
    </row>
    <row r="31" spans="1:42" ht="60" x14ac:dyDescent="0.25">
      <c r="A31" s="54" t="s">
        <v>55</v>
      </c>
      <c r="B31" s="54" t="s">
        <v>37</v>
      </c>
      <c r="C31" s="54" t="s">
        <v>35</v>
      </c>
      <c r="D31" s="38">
        <v>53</v>
      </c>
      <c r="E31" s="38">
        <v>50.72</v>
      </c>
      <c r="F31" s="38">
        <v>96</v>
      </c>
      <c r="G31" s="38">
        <v>93.91</v>
      </c>
      <c r="H31" s="38">
        <v>380</v>
      </c>
      <c r="I31" s="38">
        <v>376.07</v>
      </c>
      <c r="J31" s="38">
        <v>128</v>
      </c>
      <c r="K31" s="38">
        <v>125.62</v>
      </c>
      <c r="L31" s="38">
        <v>11</v>
      </c>
      <c r="M31" s="38">
        <v>10.6</v>
      </c>
      <c r="N31" s="38">
        <v>20</v>
      </c>
      <c r="O31" s="38">
        <v>20</v>
      </c>
      <c r="P31" s="70">
        <f t="shared" si="0"/>
        <v>688</v>
      </c>
      <c r="Q31" s="70">
        <f t="shared" si="0"/>
        <v>676.92000000000007</v>
      </c>
      <c r="R31" s="38">
        <v>4</v>
      </c>
      <c r="S31" s="38">
        <v>4</v>
      </c>
      <c r="T31" s="38">
        <v>0</v>
      </c>
      <c r="U31" s="38">
        <v>0</v>
      </c>
      <c r="V31" s="38">
        <v>470</v>
      </c>
      <c r="W31" s="38">
        <v>470</v>
      </c>
      <c r="X31" s="38">
        <v>0</v>
      </c>
      <c r="Y31" s="38">
        <v>0</v>
      </c>
      <c r="Z31" s="71">
        <f t="shared" si="1"/>
        <v>474</v>
      </c>
      <c r="AA31" s="71">
        <f t="shared" si="2"/>
        <v>474</v>
      </c>
      <c r="AB31" s="72">
        <f t="shared" si="3"/>
        <v>1162</v>
      </c>
      <c r="AC31" s="72">
        <f t="shared" si="3"/>
        <v>1150.92</v>
      </c>
      <c r="AD31" s="41">
        <v>2443946</v>
      </c>
      <c r="AE31" s="42">
        <v>0</v>
      </c>
      <c r="AF31" s="42">
        <v>114133</v>
      </c>
      <c r="AG31" s="42">
        <v>43463</v>
      </c>
      <c r="AH31" s="42">
        <v>351362</v>
      </c>
      <c r="AI31" s="42">
        <v>233674</v>
      </c>
      <c r="AJ31" s="74">
        <f t="shared" si="4"/>
        <v>3186578</v>
      </c>
      <c r="AK31" s="48">
        <v>1679695</v>
      </c>
      <c r="AL31" s="48">
        <v>0</v>
      </c>
      <c r="AM31" s="75">
        <f t="shared" si="5"/>
        <v>1679695</v>
      </c>
      <c r="AN31" s="75">
        <f t="shared" si="6"/>
        <v>4866273</v>
      </c>
      <c r="AO31" s="76" t="s">
        <v>56</v>
      </c>
      <c r="AP31" s="76"/>
    </row>
    <row r="32" spans="1:42" ht="60" x14ac:dyDescent="0.25">
      <c r="A32" s="54" t="s">
        <v>67</v>
      </c>
      <c r="B32" s="54" t="s">
        <v>57</v>
      </c>
      <c r="C32" s="54" t="s">
        <v>35</v>
      </c>
      <c r="D32" s="38">
        <v>30</v>
      </c>
      <c r="E32" s="38">
        <v>26.74</v>
      </c>
      <c r="F32" s="38">
        <v>556</v>
      </c>
      <c r="G32" s="38">
        <v>542.34</v>
      </c>
      <c r="H32" s="38">
        <v>447</v>
      </c>
      <c r="I32" s="38">
        <v>439.25</v>
      </c>
      <c r="J32" s="38">
        <v>171</v>
      </c>
      <c r="K32" s="38">
        <v>168.6</v>
      </c>
      <c r="L32" s="38">
        <v>5</v>
      </c>
      <c r="M32" s="38">
        <v>5</v>
      </c>
      <c r="N32" s="38">
        <v>4</v>
      </c>
      <c r="O32" s="38">
        <v>0.97</v>
      </c>
      <c r="P32" s="70">
        <f t="shared" si="0"/>
        <v>1213</v>
      </c>
      <c r="Q32" s="70">
        <f t="shared" si="0"/>
        <v>1182.9000000000001</v>
      </c>
      <c r="R32" s="38">
        <v>43</v>
      </c>
      <c r="S32" s="38">
        <v>43</v>
      </c>
      <c r="T32" s="38">
        <v>4</v>
      </c>
      <c r="U32" s="38">
        <v>4</v>
      </c>
      <c r="V32" s="38">
        <v>62</v>
      </c>
      <c r="W32" s="38">
        <v>62</v>
      </c>
      <c r="X32" s="38"/>
      <c r="Y32" s="38"/>
      <c r="Z32" s="71">
        <f t="shared" si="1"/>
        <v>109</v>
      </c>
      <c r="AA32" s="71">
        <f t="shared" si="2"/>
        <v>109</v>
      </c>
      <c r="AB32" s="72">
        <f t="shared" si="3"/>
        <v>1322</v>
      </c>
      <c r="AC32" s="72">
        <f t="shared" si="3"/>
        <v>1291.9000000000001</v>
      </c>
      <c r="AD32" s="41">
        <v>3305890</v>
      </c>
      <c r="AE32" s="42">
        <v>94241</v>
      </c>
      <c r="AF32" s="42">
        <v>7852</v>
      </c>
      <c r="AG32" s="42">
        <v>13524</v>
      </c>
      <c r="AH32" s="42">
        <v>647408</v>
      </c>
      <c r="AI32" s="42">
        <v>280836</v>
      </c>
      <c r="AJ32" s="74">
        <f t="shared" si="4"/>
        <v>4349751</v>
      </c>
      <c r="AK32" s="48">
        <v>902828.7</v>
      </c>
      <c r="AL32" s="48"/>
      <c r="AM32" s="75">
        <f t="shared" si="5"/>
        <v>902828.7</v>
      </c>
      <c r="AN32" s="75">
        <f t="shared" si="6"/>
        <v>5252579.7</v>
      </c>
      <c r="AO32" s="76"/>
      <c r="AP32" s="76"/>
    </row>
    <row r="33" spans="1:42" ht="60" x14ac:dyDescent="0.25">
      <c r="A33" s="54" t="s">
        <v>58</v>
      </c>
      <c r="B33" s="54" t="s">
        <v>40</v>
      </c>
      <c r="C33" s="54" t="s">
        <v>35</v>
      </c>
      <c r="D33" s="38"/>
      <c r="E33" s="38"/>
      <c r="F33" s="38"/>
      <c r="G33" s="38"/>
      <c r="H33" s="38"/>
      <c r="I33" s="38"/>
      <c r="J33" s="38"/>
      <c r="K33" s="38"/>
      <c r="L33" s="38">
        <v>1</v>
      </c>
      <c r="M33" s="38">
        <v>1</v>
      </c>
      <c r="N33" s="38">
        <v>2055</v>
      </c>
      <c r="O33" s="38">
        <v>1978.1</v>
      </c>
      <c r="P33" s="70">
        <f t="shared" si="0"/>
        <v>2056</v>
      </c>
      <c r="Q33" s="70">
        <f t="shared" si="0"/>
        <v>1979.1</v>
      </c>
      <c r="R33" s="38">
        <v>56</v>
      </c>
      <c r="S33" s="38">
        <v>56</v>
      </c>
      <c r="T33" s="38"/>
      <c r="U33" s="38"/>
      <c r="V33" s="38">
        <v>14</v>
      </c>
      <c r="W33" s="38">
        <v>14</v>
      </c>
      <c r="X33" s="38"/>
      <c r="Y33" s="38"/>
      <c r="Z33" s="71">
        <f t="shared" si="1"/>
        <v>70</v>
      </c>
      <c r="AA33" s="71">
        <f t="shared" si="2"/>
        <v>70</v>
      </c>
      <c r="AB33" s="72">
        <f t="shared" si="3"/>
        <v>2126</v>
      </c>
      <c r="AC33" s="72">
        <f t="shared" si="3"/>
        <v>2049.1</v>
      </c>
      <c r="AD33" s="41">
        <v>5423328</v>
      </c>
      <c r="AE33" s="42">
        <v>331618</v>
      </c>
      <c r="AF33" s="42">
        <v>0</v>
      </c>
      <c r="AG33" s="42">
        <v>161473</v>
      </c>
      <c r="AH33" s="42">
        <v>1107614</v>
      </c>
      <c r="AI33" s="42">
        <v>463632</v>
      </c>
      <c r="AJ33" s="74">
        <f t="shared" si="4"/>
        <v>7487665</v>
      </c>
      <c r="AK33" s="48">
        <v>454073</v>
      </c>
      <c r="AL33" s="48">
        <v>0</v>
      </c>
      <c r="AM33" s="75">
        <f t="shared" si="5"/>
        <v>454073</v>
      </c>
      <c r="AN33" s="75">
        <f t="shared" si="6"/>
        <v>7941738</v>
      </c>
      <c r="AO33" s="76"/>
      <c r="AP33" s="76"/>
    </row>
    <row r="34" spans="1:42" x14ac:dyDescent="0.25">
      <c r="A34" s="54"/>
      <c r="B34" s="54"/>
      <c r="C34" s="54"/>
      <c r="D34" s="38"/>
      <c r="E34" s="38"/>
      <c r="F34" s="38"/>
      <c r="G34" s="38"/>
      <c r="H34" s="38"/>
      <c r="I34" s="38"/>
      <c r="J34" s="38"/>
      <c r="K34" s="38"/>
      <c r="L34" s="38"/>
      <c r="M34" s="38"/>
      <c r="N34" s="38"/>
      <c r="O34" s="38"/>
      <c r="P34" s="70">
        <f t="shared" si="0"/>
        <v>0</v>
      </c>
      <c r="Q34" s="70">
        <f t="shared" si="0"/>
        <v>0</v>
      </c>
      <c r="R34" s="38"/>
      <c r="S34" s="38"/>
      <c r="T34" s="38"/>
      <c r="U34" s="38"/>
      <c r="V34" s="38"/>
      <c r="W34" s="38"/>
      <c r="X34" s="38"/>
      <c r="Y34" s="38"/>
      <c r="Z34" s="71">
        <f t="shared" si="1"/>
        <v>0</v>
      </c>
      <c r="AA34" s="71">
        <f t="shared" si="2"/>
        <v>0</v>
      </c>
      <c r="AB34" s="72">
        <f t="shared" si="3"/>
        <v>0</v>
      </c>
      <c r="AC34" s="72">
        <f t="shared" si="3"/>
        <v>0</v>
      </c>
      <c r="AD34" s="41"/>
      <c r="AE34" s="42"/>
      <c r="AF34" s="42"/>
      <c r="AG34" s="42"/>
      <c r="AH34" s="42"/>
      <c r="AI34" s="42"/>
      <c r="AJ34" s="74">
        <f t="shared" si="4"/>
        <v>0</v>
      </c>
      <c r="AK34" s="48"/>
      <c r="AL34" s="48"/>
      <c r="AM34" s="75">
        <f t="shared" si="5"/>
        <v>0</v>
      </c>
      <c r="AN34" s="75">
        <f t="shared" si="6"/>
        <v>0</v>
      </c>
      <c r="AO34" s="76"/>
      <c r="AP34" s="76"/>
    </row>
    <row r="35" spans="1:42" x14ac:dyDescent="0.25">
      <c r="A35" s="54"/>
      <c r="B35" s="54"/>
      <c r="C35" s="54"/>
      <c r="D35" s="38"/>
      <c r="E35" s="38"/>
      <c r="F35" s="38"/>
      <c r="G35" s="38"/>
      <c r="H35" s="38"/>
      <c r="I35" s="38"/>
      <c r="J35" s="38"/>
      <c r="K35" s="38"/>
      <c r="L35" s="38"/>
      <c r="M35" s="38"/>
      <c r="N35" s="38"/>
      <c r="O35" s="38"/>
      <c r="P35" s="70">
        <f t="shared" si="0"/>
        <v>0</v>
      </c>
      <c r="Q35" s="70">
        <f t="shared" si="0"/>
        <v>0</v>
      </c>
      <c r="R35" s="38"/>
      <c r="S35" s="38"/>
      <c r="T35" s="38"/>
      <c r="U35" s="38"/>
      <c r="V35" s="38"/>
      <c r="W35" s="38"/>
      <c r="X35" s="38"/>
      <c r="Y35" s="38"/>
      <c r="Z35" s="71">
        <f t="shared" si="1"/>
        <v>0</v>
      </c>
      <c r="AA35" s="71">
        <f t="shared" si="2"/>
        <v>0</v>
      </c>
      <c r="AB35" s="72">
        <f t="shared" si="3"/>
        <v>0</v>
      </c>
      <c r="AC35" s="72">
        <f t="shared" si="3"/>
        <v>0</v>
      </c>
      <c r="AD35" s="41"/>
      <c r="AE35" s="42"/>
      <c r="AF35" s="42"/>
      <c r="AG35" s="42"/>
      <c r="AH35" s="42"/>
      <c r="AI35" s="42"/>
      <c r="AJ35" s="74">
        <f t="shared" si="4"/>
        <v>0</v>
      </c>
      <c r="AK35" s="48"/>
      <c r="AL35" s="48"/>
      <c r="AM35" s="75">
        <f t="shared" si="5"/>
        <v>0</v>
      </c>
      <c r="AN35" s="75">
        <f t="shared" si="6"/>
        <v>0</v>
      </c>
      <c r="AO35" s="76"/>
      <c r="AP35" s="76"/>
    </row>
    <row r="36" spans="1:42" x14ac:dyDescent="0.25">
      <c r="A36" s="54"/>
      <c r="B36" s="54"/>
      <c r="C36" s="54"/>
      <c r="D36" s="38"/>
      <c r="E36" s="38"/>
      <c r="F36" s="38"/>
      <c r="G36" s="38"/>
      <c r="H36" s="38"/>
      <c r="I36" s="38"/>
      <c r="J36" s="38"/>
      <c r="K36" s="38"/>
      <c r="L36" s="38"/>
      <c r="M36" s="38"/>
      <c r="N36" s="38"/>
      <c r="O36" s="38"/>
      <c r="P36" s="70">
        <f t="shared" si="0"/>
        <v>0</v>
      </c>
      <c r="Q36" s="70">
        <f t="shared" si="0"/>
        <v>0</v>
      </c>
      <c r="R36" s="38"/>
      <c r="S36" s="38"/>
      <c r="T36" s="38"/>
      <c r="U36" s="38"/>
      <c r="V36" s="38"/>
      <c r="W36" s="38"/>
      <c r="X36" s="38"/>
      <c r="Y36" s="38"/>
      <c r="Z36" s="71">
        <f t="shared" si="1"/>
        <v>0</v>
      </c>
      <c r="AA36" s="71">
        <f t="shared" si="2"/>
        <v>0</v>
      </c>
      <c r="AB36" s="72">
        <f t="shared" si="3"/>
        <v>0</v>
      </c>
      <c r="AC36" s="72">
        <f t="shared" si="3"/>
        <v>0</v>
      </c>
      <c r="AD36" s="41"/>
      <c r="AE36" s="42"/>
      <c r="AF36" s="42"/>
      <c r="AG36" s="42"/>
      <c r="AH36" s="42"/>
      <c r="AI36" s="42"/>
      <c r="AJ36" s="74">
        <f t="shared" si="4"/>
        <v>0</v>
      </c>
      <c r="AK36" s="48"/>
      <c r="AL36" s="48"/>
      <c r="AM36" s="75">
        <f t="shared" si="5"/>
        <v>0</v>
      </c>
      <c r="AN36" s="75">
        <f t="shared" si="6"/>
        <v>0</v>
      </c>
      <c r="AO36" s="76"/>
      <c r="AP36" s="76"/>
    </row>
    <row r="37" spans="1:42" x14ac:dyDescent="0.25">
      <c r="A37" s="54"/>
      <c r="B37" s="54"/>
      <c r="C37" s="54"/>
      <c r="D37" s="38"/>
      <c r="E37" s="38"/>
      <c r="F37" s="38"/>
      <c r="G37" s="38"/>
      <c r="H37" s="38"/>
      <c r="I37" s="38"/>
      <c r="J37" s="38"/>
      <c r="K37" s="38"/>
      <c r="L37" s="38"/>
      <c r="M37" s="38"/>
      <c r="N37" s="38"/>
      <c r="O37" s="38"/>
      <c r="P37" s="70">
        <f t="shared" si="0"/>
        <v>0</v>
      </c>
      <c r="Q37" s="70">
        <f t="shared" si="0"/>
        <v>0</v>
      </c>
      <c r="R37" s="38"/>
      <c r="S37" s="38"/>
      <c r="T37" s="38"/>
      <c r="U37" s="38"/>
      <c r="V37" s="38"/>
      <c r="W37" s="38"/>
      <c r="X37" s="38"/>
      <c r="Y37" s="38"/>
      <c r="Z37" s="71">
        <f t="shared" si="1"/>
        <v>0</v>
      </c>
      <c r="AA37" s="71">
        <f t="shared" si="2"/>
        <v>0</v>
      </c>
      <c r="AB37" s="72">
        <f t="shared" si="3"/>
        <v>0</v>
      </c>
      <c r="AC37" s="72">
        <f t="shared" si="3"/>
        <v>0</v>
      </c>
      <c r="AD37" s="41"/>
      <c r="AE37" s="42"/>
      <c r="AF37" s="42"/>
      <c r="AG37" s="42"/>
      <c r="AH37" s="42"/>
      <c r="AI37" s="42"/>
      <c r="AJ37" s="74">
        <f t="shared" si="4"/>
        <v>0</v>
      </c>
      <c r="AK37" s="48"/>
      <c r="AL37" s="48"/>
      <c r="AM37" s="75">
        <f t="shared" si="5"/>
        <v>0</v>
      </c>
      <c r="AN37" s="75">
        <f t="shared" si="6"/>
        <v>0</v>
      </c>
      <c r="AO37" s="76"/>
      <c r="AP37" s="76"/>
    </row>
    <row r="38" spans="1:42" x14ac:dyDescent="0.25">
      <c r="A38" s="54"/>
      <c r="B38" s="54"/>
      <c r="C38" s="54"/>
      <c r="D38" s="38"/>
      <c r="E38" s="38"/>
      <c r="F38" s="38"/>
      <c r="G38" s="38"/>
      <c r="H38" s="38"/>
      <c r="I38" s="38"/>
      <c r="J38" s="38"/>
      <c r="K38" s="38"/>
      <c r="L38" s="38"/>
      <c r="M38" s="38"/>
      <c r="N38" s="38"/>
      <c r="O38" s="38"/>
      <c r="P38" s="70">
        <f t="shared" si="0"/>
        <v>0</v>
      </c>
      <c r="Q38" s="70">
        <f t="shared" si="0"/>
        <v>0</v>
      </c>
      <c r="R38" s="38"/>
      <c r="S38" s="38"/>
      <c r="T38" s="38"/>
      <c r="U38" s="38"/>
      <c r="V38" s="38"/>
      <c r="W38" s="38"/>
      <c r="X38" s="38"/>
      <c r="Y38" s="38"/>
      <c r="Z38" s="71">
        <f t="shared" si="1"/>
        <v>0</v>
      </c>
      <c r="AA38" s="71">
        <f t="shared" si="2"/>
        <v>0</v>
      </c>
      <c r="AB38" s="72">
        <f t="shared" si="3"/>
        <v>0</v>
      </c>
      <c r="AC38" s="72">
        <f t="shared" si="3"/>
        <v>0</v>
      </c>
      <c r="AD38" s="41"/>
      <c r="AE38" s="42"/>
      <c r="AF38" s="42"/>
      <c r="AG38" s="42"/>
      <c r="AH38" s="42"/>
      <c r="AI38" s="42"/>
      <c r="AJ38" s="74">
        <f t="shared" si="4"/>
        <v>0</v>
      </c>
      <c r="AK38" s="48"/>
      <c r="AL38" s="48"/>
      <c r="AM38" s="75">
        <f t="shared" si="5"/>
        <v>0</v>
      </c>
      <c r="AN38" s="75">
        <f t="shared" si="6"/>
        <v>0</v>
      </c>
      <c r="AO38" s="76"/>
      <c r="AP38" s="76"/>
    </row>
    <row r="39" spans="1:42" x14ac:dyDescent="0.25">
      <c r="A39" s="54"/>
      <c r="B39" s="54"/>
      <c r="C39" s="54"/>
      <c r="D39" s="38"/>
      <c r="E39" s="38"/>
      <c r="F39" s="38"/>
      <c r="G39" s="38"/>
      <c r="H39" s="38"/>
      <c r="I39" s="38"/>
      <c r="J39" s="38"/>
      <c r="K39" s="38"/>
      <c r="L39" s="38"/>
      <c r="M39" s="38"/>
      <c r="N39" s="38"/>
      <c r="O39" s="38"/>
      <c r="P39" s="70">
        <f t="shared" si="0"/>
        <v>0</v>
      </c>
      <c r="Q39" s="70">
        <f t="shared" si="0"/>
        <v>0</v>
      </c>
      <c r="R39" s="38"/>
      <c r="S39" s="38"/>
      <c r="T39" s="38"/>
      <c r="U39" s="38"/>
      <c r="V39" s="38"/>
      <c r="W39" s="38"/>
      <c r="X39" s="38"/>
      <c r="Y39" s="38"/>
      <c r="Z39" s="71">
        <f t="shared" si="1"/>
        <v>0</v>
      </c>
      <c r="AA39" s="71">
        <f t="shared" si="2"/>
        <v>0</v>
      </c>
      <c r="AB39" s="72">
        <f t="shared" si="3"/>
        <v>0</v>
      </c>
      <c r="AC39" s="72">
        <f t="shared" si="3"/>
        <v>0</v>
      </c>
      <c r="AD39" s="41"/>
      <c r="AE39" s="42"/>
      <c r="AF39" s="42"/>
      <c r="AG39" s="42"/>
      <c r="AH39" s="42"/>
      <c r="AI39" s="42"/>
      <c r="AJ39" s="74">
        <f t="shared" si="4"/>
        <v>0</v>
      </c>
      <c r="AK39" s="48"/>
      <c r="AL39" s="48"/>
      <c r="AM39" s="75">
        <f t="shared" si="5"/>
        <v>0</v>
      </c>
      <c r="AN39" s="75">
        <f t="shared" si="6"/>
        <v>0</v>
      </c>
      <c r="AO39" s="76"/>
      <c r="AP39" s="76"/>
    </row>
    <row r="40" spans="1:42" x14ac:dyDescent="0.25">
      <c r="A40" s="54"/>
      <c r="B40" s="54"/>
      <c r="C40" s="54"/>
      <c r="D40" s="38"/>
      <c r="E40" s="38"/>
      <c r="F40" s="38"/>
      <c r="G40" s="38"/>
      <c r="H40" s="38"/>
      <c r="I40" s="38"/>
      <c r="J40" s="38"/>
      <c r="K40" s="38"/>
      <c r="L40" s="38"/>
      <c r="M40" s="38"/>
      <c r="N40" s="38"/>
      <c r="O40" s="38"/>
      <c r="P40" s="70">
        <f t="shared" si="0"/>
        <v>0</v>
      </c>
      <c r="Q40" s="70">
        <f t="shared" si="0"/>
        <v>0</v>
      </c>
      <c r="R40" s="38"/>
      <c r="S40" s="38"/>
      <c r="T40" s="38"/>
      <c r="U40" s="38"/>
      <c r="V40" s="38"/>
      <c r="W40" s="38"/>
      <c r="X40" s="38"/>
      <c r="Y40" s="38"/>
      <c r="Z40" s="71">
        <f t="shared" si="1"/>
        <v>0</v>
      </c>
      <c r="AA40" s="71">
        <f t="shared" si="2"/>
        <v>0</v>
      </c>
      <c r="AB40" s="72">
        <f t="shared" si="3"/>
        <v>0</v>
      </c>
      <c r="AC40" s="72">
        <f t="shared" si="3"/>
        <v>0</v>
      </c>
      <c r="AD40" s="41"/>
      <c r="AE40" s="42"/>
      <c r="AF40" s="42"/>
      <c r="AG40" s="42"/>
      <c r="AH40" s="42"/>
      <c r="AI40" s="42"/>
      <c r="AJ40" s="74">
        <f t="shared" si="4"/>
        <v>0</v>
      </c>
      <c r="AK40" s="48"/>
      <c r="AL40" s="48"/>
      <c r="AM40" s="75">
        <f t="shared" si="5"/>
        <v>0</v>
      </c>
      <c r="AN40" s="75">
        <f t="shared" si="6"/>
        <v>0</v>
      </c>
      <c r="AO40" s="76"/>
      <c r="AP40" s="76"/>
    </row>
    <row r="41" spans="1:42" x14ac:dyDescent="0.25">
      <c r="A41" s="54"/>
      <c r="B41" s="54"/>
      <c r="C41" s="54"/>
      <c r="D41" s="38"/>
      <c r="E41" s="38"/>
      <c r="F41" s="38"/>
      <c r="G41" s="38"/>
      <c r="H41" s="38"/>
      <c r="I41" s="38"/>
      <c r="J41" s="38"/>
      <c r="K41" s="38"/>
      <c r="L41" s="38"/>
      <c r="M41" s="38"/>
      <c r="N41" s="38"/>
      <c r="O41" s="38"/>
      <c r="P41" s="70">
        <f t="shared" si="0"/>
        <v>0</v>
      </c>
      <c r="Q41" s="70">
        <f t="shared" si="0"/>
        <v>0</v>
      </c>
      <c r="R41" s="38"/>
      <c r="S41" s="38"/>
      <c r="T41" s="38"/>
      <c r="U41" s="38"/>
      <c r="V41" s="38"/>
      <c r="W41" s="38"/>
      <c r="X41" s="38"/>
      <c r="Y41" s="38"/>
      <c r="Z41" s="71">
        <f t="shared" si="1"/>
        <v>0</v>
      </c>
      <c r="AA41" s="71">
        <f t="shared" si="2"/>
        <v>0</v>
      </c>
      <c r="AB41" s="72">
        <f t="shared" si="3"/>
        <v>0</v>
      </c>
      <c r="AC41" s="72">
        <f t="shared" si="3"/>
        <v>0</v>
      </c>
      <c r="AD41" s="41"/>
      <c r="AE41" s="42"/>
      <c r="AF41" s="42"/>
      <c r="AG41" s="42"/>
      <c r="AH41" s="42"/>
      <c r="AI41" s="42"/>
      <c r="AJ41" s="74">
        <f t="shared" si="4"/>
        <v>0</v>
      </c>
      <c r="AK41" s="48"/>
      <c r="AL41" s="48"/>
      <c r="AM41" s="75">
        <f t="shared" si="5"/>
        <v>0</v>
      </c>
      <c r="AN41" s="75">
        <f t="shared" si="6"/>
        <v>0</v>
      </c>
      <c r="AO41" s="76"/>
      <c r="AP41" s="76"/>
    </row>
    <row r="42" spans="1:42" x14ac:dyDescent="0.25">
      <c r="A42" s="54"/>
      <c r="B42" s="54"/>
      <c r="C42" s="54"/>
      <c r="D42" s="38"/>
      <c r="E42" s="38"/>
      <c r="F42" s="38"/>
      <c r="G42" s="38"/>
      <c r="H42" s="38"/>
      <c r="I42" s="38"/>
      <c r="J42" s="38"/>
      <c r="K42" s="38"/>
      <c r="L42" s="38"/>
      <c r="M42" s="38"/>
      <c r="N42" s="38"/>
      <c r="O42" s="38"/>
      <c r="P42" s="70">
        <f t="shared" si="0"/>
        <v>0</v>
      </c>
      <c r="Q42" s="70">
        <f t="shared" si="0"/>
        <v>0</v>
      </c>
      <c r="R42" s="38"/>
      <c r="S42" s="38"/>
      <c r="T42" s="38"/>
      <c r="U42" s="38"/>
      <c r="V42" s="38"/>
      <c r="W42" s="38"/>
      <c r="X42" s="38"/>
      <c r="Y42" s="38"/>
      <c r="Z42" s="71">
        <f t="shared" si="1"/>
        <v>0</v>
      </c>
      <c r="AA42" s="71">
        <f t="shared" si="2"/>
        <v>0</v>
      </c>
      <c r="AB42" s="72">
        <f t="shared" si="3"/>
        <v>0</v>
      </c>
      <c r="AC42" s="72">
        <f t="shared" si="3"/>
        <v>0</v>
      </c>
      <c r="AD42" s="41"/>
      <c r="AE42" s="42"/>
      <c r="AF42" s="42"/>
      <c r="AG42" s="42"/>
      <c r="AH42" s="42"/>
      <c r="AI42" s="42"/>
      <c r="AJ42" s="74">
        <f t="shared" si="4"/>
        <v>0</v>
      </c>
      <c r="AK42" s="48"/>
      <c r="AL42" s="48"/>
      <c r="AM42" s="75">
        <f t="shared" si="5"/>
        <v>0</v>
      </c>
      <c r="AN42" s="75">
        <f t="shared" si="6"/>
        <v>0</v>
      </c>
      <c r="AO42" s="76"/>
      <c r="AP42" s="76"/>
    </row>
    <row r="43" spans="1:42" x14ac:dyDescent="0.25">
      <c r="A43" s="54"/>
      <c r="B43" s="54"/>
      <c r="C43" s="54"/>
      <c r="D43" s="38"/>
      <c r="E43" s="38"/>
      <c r="F43" s="38"/>
      <c r="G43" s="38"/>
      <c r="H43" s="38"/>
      <c r="I43" s="38"/>
      <c r="J43" s="38"/>
      <c r="K43" s="38"/>
      <c r="L43" s="38"/>
      <c r="M43" s="38"/>
      <c r="N43" s="38"/>
      <c r="O43" s="38"/>
      <c r="P43" s="70">
        <f t="shared" si="0"/>
        <v>0</v>
      </c>
      <c r="Q43" s="70">
        <f t="shared" si="0"/>
        <v>0</v>
      </c>
      <c r="R43" s="38"/>
      <c r="S43" s="38"/>
      <c r="T43" s="38"/>
      <c r="U43" s="38"/>
      <c r="V43" s="38"/>
      <c r="W43" s="38"/>
      <c r="X43" s="38"/>
      <c r="Y43" s="38"/>
      <c r="Z43" s="71">
        <f t="shared" si="1"/>
        <v>0</v>
      </c>
      <c r="AA43" s="71">
        <f t="shared" si="2"/>
        <v>0</v>
      </c>
      <c r="AB43" s="72">
        <f t="shared" si="3"/>
        <v>0</v>
      </c>
      <c r="AC43" s="72">
        <f t="shared" si="3"/>
        <v>0</v>
      </c>
      <c r="AD43" s="41"/>
      <c r="AE43" s="42"/>
      <c r="AF43" s="42"/>
      <c r="AG43" s="42"/>
      <c r="AH43" s="42"/>
      <c r="AI43" s="42"/>
      <c r="AJ43" s="74">
        <f t="shared" si="4"/>
        <v>0</v>
      </c>
      <c r="AK43" s="48"/>
      <c r="AL43" s="48"/>
      <c r="AM43" s="75">
        <f t="shared" si="5"/>
        <v>0</v>
      </c>
      <c r="AN43" s="75">
        <f t="shared" si="6"/>
        <v>0</v>
      </c>
      <c r="AO43" s="76"/>
      <c r="AP43" s="76"/>
    </row>
    <row r="44" spans="1:42" x14ac:dyDescent="0.25">
      <c r="A44" s="54"/>
      <c r="B44" s="54"/>
      <c r="C44" s="54"/>
      <c r="D44" s="38"/>
      <c r="E44" s="38"/>
      <c r="F44" s="38"/>
      <c r="G44" s="38"/>
      <c r="H44" s="38"/>
      <c r="I44" s="38"/>
      <c r="J44" s="38"/>
      <c r="K44" s="38"/>
      <c r="L44" s="38"/>
      <c r="M44" s="38"/>
      <c r="N44" s="38"/>
      <c r="O44" s="38"/>
      <c r="P44" s="70">
        <f t="shared" si="0"/>
        <v>0</v>
      </c>
      <c r="Q44" s="70">
        <f t="shared" si="0"/>
        <v>0</v>
      </c>
      <c r="R44" s="38"/>
      <c r="S44" s="38"/>
      <c r="T44" s="38"/>
      <c r="U44" s="38"/>
      <c r="V44" s="38"/>
      <c r="W44" s="38"/>
      <c r="X44" s="38"/>
      <c r="Y44" s="38"/>
      <c r="Z44" s="71">
        <f t="shared" si="1"/>
        <v>0</v>
      </c>
      <c r="AA44" s="71">
        <f t="shared" si="2"/>
        <v>0</v>
      </c>
      <c r="AB44" s="72">
        <f t="shared" si="3"/>
        <v>0</v>
      </c>
      <c r="AC44" s="72">
        <f t="shared" si="3"/>
        <v>0</v>
      </c>
      <c r="AD44" s="41"/>
      <c r="AE44" s="42"/>
      <c r="AF44" s="42"/>
      <c r="AG44" s="42"/>
      <c r="AH44" s="42"/>
      <c r="AI44" s="42"/>
      <c r="AJ44" s="74">
        <f t="shared" si="4"/>
        <v>0</v>
      </c>
      <c r="AK44" s="48"/>
      <c r="AL44" s="48"/>
      <c r="AM44" s="75">
        <f t="shared" si="5"/>
        <v>0</v>
      </c>
      <c r="AN44" s="75">
        <f t="shared" si="6"/>
        <v>0</v>
      </c>
      <c r="AO44" s="76"/>
      <c r="AP44" s="76"/>
    </row>
    <row r="45" spans="1:42" x14ac:dyDescent="0.25">
      <c r="A45" s="54"/>
      <c r="B45" s="54"/>
      <c r="C45" s="54"/>
      <c r="D45" s="38"/>
      <c r="E45" s="38"/>
      <c r="F45" s="38"/>
      <c r="G45" s="38"/>
      <c r="H45" s="38"/>
      <c r="I45" s="38"/>
      <c r="J45" s="38"/>
      <c r="K45" s="38"/>
      <c r="L45" s="38"/>
      <c r="M45" s="38"/>
      <c r="N45" s="38"/>
      <c r="O45" s="38"/>
      <c r="P45" s="70">
        <f t="shared" si="0"/>
        <v>0</v>
      </c>
      <c r="Q45" s="70">
        <f t="shared" si="0"/>
        <v>0</v>
      </c>
      <c r="R45" s="38"/>
      <c r="S45" s="38"/>
      <c r="T45" s="38"/>
      <c r="U45" s="38"/>
      <c r="V45" s="38"/>
      <c r="W45" s="38"/>
      <c r="X45" s="38"/>
      <c r="Y45" s="38"/>
      <c r="Z45" s="71">
        <f t="shared" si="1"/>
        <v>0</v>
      </c>
      <c r="AA45" s="71">
        <f t="shared" si="2"/>
        <v>0</v>
      </c>
      <c r="AB45" s="72">
        <f t="shared" si="3"/>
        <v>0</v>
      </c>
      <c r="AC45" s="72">
        <f t="shared" si="3"/>
        <v>0</v>
      </c>
      <c r="AD45" s="41"/>
      <c r="AE45" s="42"/>
      <c r="AF45" s="42"/>
      <c r="AG45" s="42"/>
      <c r="AH45" s="42"/>
      <c r="AI45" s="42"/>
      <c r="AJ45" s="74">
        <f t="shared" si="4"/>
        <v>0</v>
      </c>
      <c r="AK45" s="48"/>
      <c r="AL45" s="48"/>
      <c r="AM45" s="75">
        <f t="shared" si="5"/>
        <v>0</v>
      </c>
      <c r="AN45" s="75">
        <f t="shared" si="6"/>
        <v>0</v>
      </c>
      <c r="AO45" s="76"/>
      <c r="AP45" s="76"/>
    </row>
    <row r="46" spans="1:42" x14ac:dyDescent="0.25">
      <c r="A46" s="54"/>
      <c r="B46" s="54"/>
      <c r="C46" s="54"/>
      <c r="D46" s="38"/>
      <c r="E46" s="38"/>
      <c r="F46" s="38"/>
      <c r="G46" s="38"/>
      <c r="H46" s="38"/>
      <c r="I46" s="38"/>
      <c r="J46" s="38"/>
      <c r="K46" s="38"/>
      <c r="L46" s="38"/>
      <c r="M46" s="38"/>
      <c r="N46" s="38"/>
      <c r="O46" s="38"/>
      <c r="P46" s="70">
        <f t="shared" si="0"/>
        <v>0</v>
      </c>
      <c r="Q46" s="70">
        <f t="shared" si="0"/>
        <v>0</v>
      </c>
      <c r="R46" s="38"/>
      <c r="S46" s="38"/>
      <c r="T46" s="38"/>
      <c r="U46" s="38"/>
      <c r="V46" s="38"/>
      <c r="W46" s="38"/>
      <c r="X46" s="38"/>
      <c r="Y46" s="38"/>
      <c r="Z46" s="71">
        <f t="shared" si="1"/>
        <v>0</v>
      </c>
      <c r="AA46" s="71">
        <f t="shared" si="2"/>
        <v>0</v>
      </c>
      <c r="AB46" s="72">
        <f t="shared" si="3"/>
        <v>0</v>
      </c>
      <c r="AC46" s="72">
        <f t="shared" si="3"/>
        <v>0</v>
      </c>
      <c r="AD46" s="41"/>
      <c r="AE46" s="42"/>
      <c r="AF46" s="42"/>
      <c r="AG46" s="42"/>
      <c r="AH46" s="42"/>
      <c r="AI46" s="42"/>
      <c r="AJ46" s="74">
        <f t="shared" si="4"/>
        <v>0</v>
      </c>
      <c r="AK46" s="48"/>
      <c r="AL46" s="48"/>
      <c r="AM46" s="75">
        <f t="shared" si="5"/>
        <v>0</v>
      </c>
      <c r="AN46" s="75">
        <f>SUM(AM46,AJ46)</f>
        <v>0</v>
      </c>
      <c r="AO46" s="76"/>
      <c r="AP46" s="76"/>
    </row>
    <row r="47" spans="1:42" x14ac:dyDescent="0.25">
      <c r="A47" s="54"/>
      <c r="B47" s="54"/>
      <c r="C47" s="54"/>
      <c r="D47" s="38"/>
      <c r="E47" s="38"/>
      <c r="F47" s="38"/>
      <c r="G47" s="38"/>
      <c r="H47" s="38"/>
      <c r="I47" s="38"/>
      <c r="J47" s="38"/>
      <c r="K47" s="38"/>
      <c r="L47" s="38"/>
      <c r="M47" s="38"/>
      <c r="N47" s="38"/>
      <c r="O47" s="38"/>
      <c r="P47" s="70">
        <f t="shared" si="0"/>
        <v>0</v>
      </c>
      <c r="Q47" s="70">
        <f t="shared" si="0"/>
        <v>0</v>
      </c>
      <c r="R47" s="38"/>
      <c r="S47" s="38"/>
      <c r="T47" s="38"/>
      <c r="U47" s="38"/>
      <c r="V47" s="38"/>
      <c r="W47" s="38"/>
      <c r="X47" s="38"/>
      <c r="Y47" s="38"/>
      <c r="Z47" s="71">
        <f t="shared" si="1"/>
        <v>0</v>
      </c>
      <c r="AA47" s="71">
        <f t="shared" si="2"/>
        <v>0</v>
      </c>
      <c r="AB47" s="72">
        <f t="shared" si="3"/>
        <v>0</v>
      </c>
      <c r="AC47" s="72">
        <f t="shared" si="3"/>
        <v>0</v>
      </c>
      <c r="AD47" s="41"/>
      <c r="AE47" s="42"/>
      <c r="AF47" s="42"/>
      <c r="AG47" s="42"/>
      <c r="AH47" s="42"/>
      <c r="AI47" s="42"/>
      <c r="AJ47" s="74">
        <f t="shared" si="4"/>
        <v>0</v>
      </c>
      <c r="AK47" s="48"/>
      <c r="AL47" s="48"/>
      <c r="AM47" s="75">
        <f t="shared" si="5"/>
        <v>0</v>
      </c>
      <c r="AN47" s="75">
        <f t="shared" ref="AN47:AN52" si="7">SUM(AM47,AJ47)</f>
        <v>0</v>
      </c>
      <c r="AO47" s="76"/>
      <c r="AP47" s="76"/>
    </row>
    <row r="48" spans="1:42" x14ac:dyDescent="0.25">
      <c r="A48" s="54"/>
      <c r="B48" s="54"/>
      <c r="C48" s="54"/>
      <c r="D48" s="38"/>
      <c r="E48" s="38"/>
      <c r="F48" s="38"/>
      <c r="G48" s="38"/>
      <c r="H48" s="38"/>
      <c r="I48" s="38"/>
      <c r="J48" s="38"/>
      <c r="K48" s="38"/>
      <c r="L48" s="38"/>
      <c r="M48" s="38"/>
      <c r="N48" s="38"/>
      <c r="O48" s="38"/>
      <c r="P48" s="70">
        <f t="shared" si="0"/>
        <v>0</v>
      </c>
      <c r="Q48" s="70">
        <f t="shared" si="0"/>
        <v>0</v>
      </c>
      <c r="R48" s="38"/>
      <c r="S48" s="38"/>
      <c r="T48" s="38"/>
      <c r="U48" s="38"/>
      <c r="V48" s="38"/>
      <c r="W48" s="38"/>
      <c r="X48" s="38"/>
      <c r="Y48" s="38"/>
      <c r="Z48" s="71">
        <f t="shared" si="1"/>
        <v>0</v>
      </c>
      <c r="AA48" s="71">
        <f t="shared" si="2"/>
        <v>0</v>
      </c>
      <c r="AB48" s="72">
        <f t="shared" si="3"/>
        <v>0</v>
      </c>
      <c r="AC48" s="72">
        <f t="shared" si="3"/>
        <v>0</v>
      </c>
      <c r="AD48" s="41"/>
      <c r="AE48" s="42"/>
      <c r="AF48" s="42"/>
      <c r="AG48" s="42"/>
      <c r="AH48" s="42"/>
      <c r="AI48" s="42"/>
      <c r="AJ48" s="74">
        <f t="shared" si="4"/>
        <v>0</v>
      </c>
      <c r="AK48" s="48"/>
      <c r="AL48" s="48"/>
      <c r="AM48" s="75">
        <f t="shared" si="5"/>
        <v>0</v>
      </c>
      <c r="AN48" s="75">
        <f t="shared" si="7"/>
        <v>0</v>
      </c>
      <c r="AO48" s="76"/>
      <c r="AP48" s="76"/>
    </row>
    <row r="49" spans="1:42" x14ac:dyDescent="0.25">
      <c r="A49" s="54"/>
      <c r="B49" s="54"/>
      <c r="C49" s="54"/>
      <c r="D49" s="38"/>
      <c r="E49" s="38"/>
      <c r="F49" s="38"/>
      <c r="G49" s="38"/>
      <c r="H49" s="38"/>
      <c r="I49" s="38"/>
      <c r="J49" s="38"/>
      <c r="K49" s="38"/>
      <c r="L49" s="38"/>
      <c r="M49" s="38"/>
      <c r="N49" s="38"/>
      <c r="O49" s="38"/>
      <c r="P49" s="70">
        <f t="shared" si="0"/>
        <v>0</v>
      </c>
      <c r="Q49" s="70">
        <f t="shared" si="0"/>
        <v>0</v>
      </c>
      <c r="R49" s="38"/>
      <c r="S49" s="38"/>
      <c r="T49" s="38"/>
      <c r="U49" s="38"/>
      <c r="V49" s="38"/>
      <c r="W49" s="38"/>
      <c r="X49" s="38"/>
      <c r="Y49" s="38"/>
      <c r="Z49" s="71">
        <f t="shared" si="1"/>
        <v>0</v>
      </c>
      <c r="AA49" s="71">
        <f t="shared" si="2"/>
        <v>0</v>
      </c>
      <c r="AB49" s="72">
        <f t="shared" si="3"/>
        <v>0</v>
      </c>
      <c r="AC49" s="72">
        <f t="shared" si="3"/>
        <v>0</v>
      </c>
      <c r="AD49" s="41"/>
      <c r="AE49" s="42"/>
      <c r="AF49" s="42"/>
      <c r="AG49" s="42"/>
      <c r="AH49" s="42"/>
      <c r="AI49" s="42"/>
      <c r="AJ49" s="74">
        <f t="shared" si="4"/>
        <v>0</v>
      </c>
      <c r="AK49" s="48"/>
      <c r="AL49" s="48"/>
      <c r="AM49" s="75">
        <f t="shared" si="5"/>
        <v>0</v>
      </c>
      <c r="AN49" s="75">
        <f t="shared" si="7"/>
        <v>0</v>
      </c>
      <c r="AO49" s="76"/>
      <c r="AP49" s="76"/>
    </row>
    <row r="50" spans="1:42" x14ac:dyDescent="0.25">
      <c r="A50" s="54"/>
      <c r="B50" s="54"/>
      <c r="C50" s="54"/>
      <c r="D50" s="38"/>
      <c r="E50" s="38"/>
      <c r="F50" s="38"/>
      <c r="G50" s="38"/>
      <c r="H50" s="38"/>
      <c r="I50" s="38"/>
      <c r="J50" s="38"/>
      <c r="K50" s="38"/>
      <c r="L50" s="38"/>
      <c r="M50" s="38"/>
      <c r="N50" s="38"/>
      <c r="O50" s="38"/>
      <c r="P50" s="70">
        <f t="shared" si="0"/>
        <v>0</v>
      </c>
      <c r="Q50" s="70">
        <f t="shared" si="0"/>
        <v>0</v>
      </c>
      <c r="R50" s="38"/>
      <c r="S50" s="38"/>
      <c r="T50" s="38"/>
      <c r="U50" s="38"/>
      <c r="V50" s="38"/>
      <c r="W50" s="38"/>
      <c r="X50" s="38"/>
      <c r="Y50" s="38"/>
      <c r="Z50" s="71">
        <f t="shared" si="1"/>
        <v>0</v>
      </c>
      <c r="AA50" s="71">
        <f t="shared" si="2"/>
        <v>0</v>
      </c>
      <c r="AB50" s="72">
        <f t="shared" si="3"/>
        <v>0</v>
      </c>
      <c r="AC50" s="72">
        <f t="shared" si="3"/>
        <v>0</v>
      </c>
      <c r="AD50" s="41"/>
      <c r="AE50" s="42"/>
      <c r="AF50" s="42"/>
      <c r="AG50" s="42"/>
      <c r="AH50" s="42"/>
      <c r="AI50" s="42"/>
      <c r="AJ50" s="74">
        <f t="shared" si="4"/>
        <v>0</v>
      </c>
      <c r="AK50" s="48"/>
      <c r="AL50" s="48"/>
      <c r="AM50" s="75">
        <f t="shared" si="5"/>
        <v>0</v>
      </c>
      <c r="AN50" s="75">
        <f t="shared" si="7"/>
        <v>0</v>
      </c>
      <c r="AO50" s="76"/>
      <c r="AP50" s="76"/>
    </row>
    <row r="51" spans="1:42" x14ac:dyDescent="0.25">
      <c r="A51" s="54"/>
      <c r="B51" s="54"/>
      <c r="C51" s="54"/>
      <c r="D51" s="38"/>
      <c r="E51" s="38"/>
      <c r="F51" s="38"/>
      <c r="G51" s="38"/>
      <c r="H51" s="38"/>
      <c r="I51" s="38"/>
      <c r="J51" s="38"/>
      <c r="K51" s="38"/>
      <c r="L51" s="38"/>
      <c r="M51" s="38"/>
      <c r="N51" s="38"/>
      <c r="O51" s="38"/>
      <c r="P51" s="70">
        <f t="shared" si="0"/>
        <v>0</v>
      </c>
      <c r="Q51" s="70">
        <f t="shared" si="0"/>
        <v>0</v>
      </c>
      <c r="R51" s="38"/>
      <c r="S51" s="38"/>
      <c r="T51" s="38"/>
      <c r="U51" s="38"/>
      <c r="V51" s="38"/>
      <c r="W51" s="38"/>
      <c r="X51" s="38"/>
      <c r="Y51" s="38"/>
      <c r="Z51" s="71">
        <f t="shared" si="1"/>
        <v>0</v>
      </c>
      <c r="AA51" s="71">
        <f t="shared" si="2"/>
        <v>0</v>
      </c>
      <c r="AB51" s="72">
        <f t="shared" si="3"/>
        <v>0</v>
      </c>
      <c r="AC51" s="72">
        <f t="shared" si="3"/>
        <v>0</v>
      </c>
      <c r="AD51" s="41"/>
      <c r="AE51" s="42"/>
      <c r="AF51" s="42"/>
      <c r="AG51" s="42"/>
      <c r="AH51" s="42"/>
      <c r="AI51" s="42"/>
      <c r="AJ51" s="74">
        <f t="shared" si="4"/>
        <v>0</v>
      </c>
      <c r="AK51" s="48"/>
      <c r="AL51" s="48"/>
      <c r="AM51" s="75">
        <f t="shared" si="5"/>
        <v>0</v>
      </c>
      <c r="AN51" s="75">
        <f t="shared" si="7"/>
        <v>0</v>
      </c>
      <c r="AO51" s="76"/>
      <c r="AP51" s="76"/>
    </row>
    <row r="52" spans="1:42" x14ac:dyDescent="0.25">
      <c r="A52" s="54"/>
      <c r="B52" s="54"/>
      <c r="C52" s="54"/>
      <c r="D52" s="38"/>
      <c r="E52" s="38"/>
      <c r="F52" s="38"/>
      <c r="G52" s="38"/>
      <c r="H52" s="38"/>
      <c r="I52" s="38"/>
      <c r="J52" s="38"/>
      <c r="K52" s="38"/>
      <c r="L52" s="38"/>
      <c r="M52" s="38"/>
      <c r="N52" s="38"/>
      <c r="O52" s="38"/>
      <c r="P52" s="70">
        <f t="shared" si="0"/>
        <v>0</v>
      </c>
      <c r="Q52" s="70">
        <f t="shared" si="0"/>
        <v>0</v>
      </c>
      <c r="R52" s="38"/>
      <c r="S52" s="38"/>
      <c r="T52" s="38"/>
      <c r="U52" s="38"/>
      <c r="V52" s="38"/>
      <c r="W52" s="38"/>
      <c r="X52" s="38"/>
      <c r="Y52" s="38"/>
      <c r="Z52" s="71">
        <f t="shared" si="1"/>
        <v>0</v>
      </c>
      <c r="AA52" s="71">
        <f t="shared" si="2"/>
        <v>0</v>
      </c>
      <c r="AB52" s="72">
        <f t="shared" si="3"/>
        <v>0</v>
      </c>
      <c r="AC52" s="72">
        <f t="shared" si="3"/>
        <v>0</v>
      </c>
      <c r="AD52" s="41"/>
      <c r="AE52" s="42"/>
      <c r="AF52" s="42"/>
      <c r="AG52" s="42"/>
      <c r="AH52" s="42"/>
      <c r="AI52" s="42"/>
      <c r="AJ52" s="74">
        <f t="shared" si="4"/>
        <v>0</v>
      </c>
      <c r="AK52" s="48"/>
      <c r="AL52" s="48"/>
      <c r="AM52" s="75">
        <f t="shared" si="5"/>
        <v>0</v>
      </c>
      <c r="AN52" s="75">
        <f t="shared" si="7"/>
        <v>0</v>
      </c>
      <c r="AO52" s="76"/>
      <c r="AP52" s="76"/>
    </row>
    <row r="53" spans="1:42" x14ac:dyDescent="0.25">
      <c r="A53" s="63"/>
      <c r="B53" s="63"/>
      <c r="C53" s="63"/>
      <c r="D53" s="63"/>
      <c r="E53" s="63"/>
      <c r="F53" s="63"/>
      <c r="G53" s="63"/>
      <c r="H53" s="63"/>
      <c r="I53" s="63"/>
      <c r="J53" s="63"/>
      <c r="K53" s="63"/>
      <c r="L53" s="63"/>
      <c r="M53" s="63"/>
      <c r="N53" s="63"/>
      <c r="O53" s="63"/>
    </row>
    <row r="54" spans="1:42" x14ac:dyDescent="0.25">
      <c r="A54" s="63"/>
      <c r="B54" s="63"/>
      <c r="C54" s="63"/>
      <c r="D54" s="63"/>
      <c r="E54" s="63"/>
      <c r="F54" s="63"/>
      <c r="G54" s="63"/>
      <c r="H54" s="63"/>
      <c r="I54" s="63"/>
      <c r="J54" s="63"/>
      <c r="K54" s="63"/>
      <c r="L54" s="63"/>
      <c r="M54" s="63"/>
      <c r="N54" s="63"/>
      <c r="O54" s="63"/>
    </row>
    <row r="55" spans="1:42" x14ac:dyDescent="0.25">
      <c r="A55" s="63"/>
      <c r="B55" s="63"/>
      <c r="C55" s="63"/>
      <c r="D55" s="63"/>
      <c r="E55" s="63"/>
      <c r="F55" s="63"/>
      <c r="G55" s="63"/>
      <c r="H55" s="63"/>
      <c r="I55" s="63"/>
      <c r="J55" s="63"/>
      <c r="K55" s="63"/>
      <c r="L55" s="63"/>
      <c r="M55" s="63"/>
      <c r="N55" s="63"/>
      <c r="O55" s="63"/>
    </row>
    <row r="56" spans="1:42" x14ac:dyDescent="0.25">
      <c r="A56" s="63"/>
      <c r="B56" s="63"/>
      <c r="C56" s="63"/>
      <c r="D56" s="63"/>
      <c r="E56" s="63"/>
      <c r="F56" s="63"/>
      <c r="G56" s="63"/>
      <c r="H56" s="63"/>
      <c r="I56" s="63"/>
      <c r="J56" s="63"/>
      <c r="K56" s="63"/>
      <c r="L56" s="63"/>
      <c r="M56" s="63"/>
      <c r="N56" s="63"/>
      <c r="O56" s="63"/>
    </row>
    <row r="57" spans="1:42" x14ac:dyDescent="0.25">
      <c r="A57" s="63"/>
      <c r="B57" s="63"/>
      <c r="C57" s="63"/>
      <c r="D57" s="63"/>
      <c r="E57" s="63"/>
      <c r="F57" s="63"/>
      <c r="G57" s="63"/>
      <c r="H57" s="63"/>
      <c r="I57" s="63"/>
      <c r="J57" s="63"/>
      <c r="K57" s="63"/>
      <c r="L57" s="63"/>
      <c r="M57" s="63"/>
      <c r="N57" s="63"/>
      <c r="O57" s="63"/>
    </row>
    <row r="58" spans="1:42" x14ac:dyDescent="0.25">
      <c r="A58" s="63"/>
      <c r="B58" s="63"/>
      <c r="C58" s="63"/>
      <c r="D58" s="63"/>
      <c r="E58" s="63"/>
      <c r="F58" s="63"/>
      <c r="G58" s="63"/>
      <c r="H58" s="63"/>
      <c r="I58" s="63"/>
      <c r="J58" s="63"/>
      <c r="K58" s="63"/>
      <c r="L58" s="63"/>
      <c r="M58" s="63"/>
      <c r="N58" s="63"/>
      <c r="O58" s="63"/>
    </row>
    <row r="59" spans="1:42" x14ac:dyDescent="0.25">
      <c r="A59" s="63"/>
      <c r="B59" s="63"/>
      <c r="C59" s="63"/>
      <c r="D59" s="63"/>
      <c r="E59" s="63"/>
      <c r="F59" s="63"/>
      <c r="G59" s="63"/>
      <c r="H59" s="63"/>
      <c r="I59" s="63"/>
      <c r="J59" s="63"/>
      <c r="K59" s="63"/>
      <c r="L59" s="63"/>
      <c r="M59" s="63"/>
      <c r="N59" s="63"/>
      <c r="O59" s="63"/>
    </row>
    <row r="60" spans="1:42" x14ac:dyDescent="0.25">
      <c r="A60" s="63"/>
      <c r="B60" s="63"/>
      <c r="C60" s="63"/>
      <c r="D60" s="63"/>
      <c r="E60" s="63"/>
      <c r="F60" s="63"/>
      <c r="G60" s="63"/>
      <c r="H60" s="63"/>
      <c r="I60" s="63"/>
      <c r="J60" s="63"/>
      <c r="K60" s="63"/>
      <c r="L60" s="63"/>
      <c r="M60" s="63"/>
      <c r="N60" s="63"/>
      <c r="O60" s="63"/>
    </row>
    <row r="61" spans="1:42" x14ac:dyDescent="0.25">
      <c r="A61" s="63"/>
      <c r="B61" s="63"/>
      <c r="C61" s="63"/>
      <c r="D61" s="63"/>
      <c r="E61" s="63"/>
      <c r="F61" s="63"/>
      <c r="G61" s="63"/>
      <c r="H61" s="63"/>
      <c r="I61" s="63"/>
      <c r="J61" s="63"/>
      <c r="K61" s="63"/>
      <c r="L61" s="63"/>
      <c r="M61" s="63"/>
      <c r="N61" s="63"/>
      <c r="O61" s="63"/>
    </row>
    <row r="62" spans="1:42" x14ac:dyDescent="0.25">
      <c r="A62" s="63"/>
      <c r="B62" s="63"/>
      <c r="C62" s="63"/>
      <c r="D62" s="63"/>
      <c r="E62" s="63"/>
      <c r="F62" s="63"/>
      <c r="G62" s="63"/>
      <c r="H62" s="63"/>
      <c r="I62" s="63"/>
      <c r="J62" s="63"/>
      <c r="K62" s="63"/>
      <c r="L62" s="63"/>
      <c r="M62" s="63"/>
      <c r="N62" s="63"/>
      <c r="O62" s="63"/>
    </row>
    <row r="63" spans="1:42" x14ac:dyDescent="0.25">
      <c r="A63" s="63"/>
      <c r="B63" s="63"/>
      <c r="C63" s="63"/>
      <c r="D63" s="63"/>
      <c r="E63" s="63"/>
      <c r="F63" s="63"/>
      <c r="G63" s="63"/>
      <c r="H63" s="63"/>
      <c r="I63" s="63"/>
      <c r="J63" s="63"/>
      <c r="K63" s="63"/>
      <c r="L63" s="63"/>
      <c r="M63" s="63"/>
      <c r="N63" s="63"/>
      <c r="O63" s="63"/>
    </row>
    <row r="64" spans="1:42" x14ac:dyDescent="0.25">
      <c r="A64" s="63"/>
      <c r="B64" s="63"/>
      <c r="C64" s="63"/>
      <c r="D64" s="63"/>
      <c r="E64" s="63"/>
      <c r="F64" s="63"/>
      <c r="G64" s="63"/>
      <c r="H64" s="63"/>
      <c r="I64" s="63"/>
      <c r="J64" s="63"/>
      <c r="K64" s="63"/>
      <c r="L64" s="63"/>
      <c r="M64" s="63"/>
      <c r="N64" s="63"/>
      <c r="O64" s="63"/>
    </row>
    <row r="65" spans="1:15" x14ac:dyDescent="0.25">
      <c r="A65" s="63"/>
      <c r="B65" s="63"/>
      <c r="C65" s="63"/>
      <c r="D65" s="63"/>
      <c r="E65" s="63"/>
      <c r="F65" s="63"/>
      <c r="G65" s="63"/>
      <c r="H65" s="63"/>
      <c r="I65" s="63"/>
      <c r="J65" s="63"/>
      <c r="K65" s="63"/>
      <c r="L65" s="63"/>
      <c r="M65" s="63"/>
      <c r="N65" s="63"/>
      <c r="O65" s="63"/>
    </row>
    <row r="66" spans="1:15" x14ac:dyDescent="0.25">
      <c r="A66" s="63"/>
      <c r="B66" s="63"/>
      <c r="C66" s="63"/>
      <c r="D66" s="63"/>
      <c r="E66" s="63"/>
      <c r="F66" s="63"/>
      <c r="G66" s="63"/>
      <c r="H66" s="63"/>
      <c r="I66" s="63"/>
      <c r="J66" s="63"/>
      <c r="K66" s="63"/>
      <c r="L66" s="63"/>
      <c r="M66" s="63"/>
      <c r="N66" s="63"/>
      <c r="O66" s="63"/>
    </row>
    <row r="67" spans="1:15" x14ac:dyDescent="0.25">
      <c r="A67" s="63"/>
      <c r="B67" s="63"/>
      <c r="C67" s="63"/>
      <c r="D67" s="63"/>
      <c r="E67" s="63"/>
      <c r="F67" s="63"/>
      <c r="G67" s="63"/>
      <c r="H67" s="63"/>
      <c r="I67" s="63"/>
      <c r="J67" s="63"/>
      <c r="K67" s="63"/>
      <c r="L67" s="63"/>
      <c r="M67" s="63"/>
      <c r="N67" s="63"/>
      <c r="O67" s="63"/>
    </row>
    <row r="68" spans="1:15" x14ac:dyDescent="0.25">
      <c r="A68" s="63"/>
      <c r="B68" s="63"/>
      <c r="C68" s="63"/>
      <c r="D68" s="63"/>
      <c r="E68" s="63"/>
      <c r="F68" s="63"/>
      <c r="G68" s="63"/>
      <c r="H68" s="63"/>
      <c r="I68" s="63"/>
      <c r="J68" s="63"/>
      <c r="K68" s="63"/>
      <c r="L68" s="63"/>
      <c r="M68" s="63"/>
      <c r="N68" s="63"/>
      <c r="O68" s="63"/>
    </row>
    <row r="69" spans="1:15" x14ac:dyDescent="0.25">
      <c r="A69" s="63"/>
      <c r="B69" s="63"/>
      <c r="C69" s="63"/>
      <c r="D69" s="63"/>
      <c r="E69" s="63"/>
      <c r="F69" s="63"/>
      <c r="G69" s="63"/>
      <c r="H69" s="63"/>
      <c r="I69" s="63"/>
      <c r="J69" s="63"/>
      <c r="K69" s="63"/>
      <c r="L69" s="63"/>
      <c r="M69" s="63"/>
      <c r="N69" s="63"/>
      <c r="O69" s="63"/>
    </row>
    <row r="70" spans="1:15" x14ac:dyDescent="0.25">
      <c r="A70" s="63"/>
      <c r="B70" s="63"/>
      <c r="C70" s="63"/>
      <c r="D70" s="63"/>
      <c r="E70" s="63"/>
      <c r="F70" s="63"/>
      <c r="G70" s="63"/>
      <c r="H70" s="63"/>
      <c r="I70" s="63"/>
      <c r="J70" s="63"/>
      <c r="K70" s="63"/>
      <c r="L70" s="63"/>
      <c r="M70" s="63"/>
      <c r="N70" s="63"/>
      <c r="O70" s="63"/>
    </row>
    <row r="71" spans="1:15" x14ac:dyDescent="0.25">
      <c r="A71" s="63"/>
      <c r="B71" s="63"/>
      <c r="C71" s="63"/>
      <c r="D71" s="63"/>
      <c r="E71" s="63"/>
      <c r="F71" s="63"/>
      <c r="G71" s="63"/>
      <c r="H71" s="63"/>
      <c r="I71" s="63"/>
      <c r="J71" s="63"/>
      <c r="K71" s="63"/>
      <c r="L71" s="63"/>
      <c r="M71" s="63"/>
      <c r="N71" s="63"/>
      <c r="O71" s="63"/>
    </row>
    <row r="72" spans="1:15" x14ac:dyDescent="0.25">
      <c r="A72" s="63"/>
      <c r="B72" s="63"/>
      <c r="C72" s="63"/>
      <c r="D72" s="63"/>
      <c r="E72" s="63"/>
      <c r="F72" s="63"/>
      <c r="G72" s="63"/>
      <c r="H72" s="63"/>
      <c r="I72" s="63"/>
      <c r="J72" s="63"/>
      <c r="K72" s="63"/>
      <c r="L72" s="63"/>
      <c r="M72" s="63"/>
      <c r="N72" s="63"/>
      <c r="O72" s="63"/>
    </row>
    <row r="73" spans="1:15" x14ac:dyDescent="0.25">
      <c r="A73" s="63"/>
      <c r="B73" s="63"/>
      <c r="C73" s="63"/>
      <c r="D73" s="63"/>
      <c r="E73" s="63"/>
      <c r="F73" s="63"/>
      <c r="G73" s="63"/>
      <c r="H73" s="63"/>
      <c r="I73" s="63"/>
      <c r="J73" s="63"/>
      <c r="K73" s="63"/>
      <c r="L73" s="63"/>
      <c r="M73" s="63"/>
      <c r="N73" s="63"/>
      <c r="O73" s="63"/>
    </row>
    <row r="74" spans="1:15" x14ac:dyDescent="0.25">
      <c r="A74" s="63"/>
      <c r="B74" s="63"/>
      <c r="C74" s="63"/>
      <c r="D74" s="63"/>
      <c r="E74" s="63"/>
      <c r="F74" s="63"/>
      <c r="G74" s="63"/>
      <c r="H74" s="63"/>
      <c r="I74" s="63"/>
      <c r="J74" s="63"/>
      <c r="K74" s="63"/>
      <c r="L74" s="63"/>
      <c r="M74" s="63"/>
      <c r="N74" s="63"/>
      <c r="O74" s="63"/>
    </row>
    <row r="75" spans="1:15" x14ac:dyDescent="0.25">
      <c r="A75" s="63"/>
      <c r="B75" s="63"/>
      <c r="C75" s="63"/>
      <c r="D75" s="63"/>
      <c r="E75" s="63"/>
      <c r="F75" s="63"/>
      <c r="G75" s="63"/>
      <c r="H75" s="63"/>
      <c r="I75" s="63"/>
      <c r="J75" s="63"/>
      <c r="K75" s="63"/>
      <c r="L75" s="63"/>
      <c r="M75" s="63"/>
      <c r="N75" s="63"/>
      <c r="O75" s="63"/>
    </row>
    <row r="76" spans="1:15" x14ac:dyDescent="0.25">
      <c r="A76" s="63"/>
      <c r="B76" s="63"/>
      <c r="C76" s="63"/>
      <c r="D76" s="63"/>
      <c r="E76" s="63"/>
      <c r="F76" s="63"/>
      <c r="G76" s="63"/>
      <c r="H76" s="63"/>
      <c r="I76" s="63"/>
      <c r="J76" s="63"/>
      <c r="K76" s="63"/>
      <c r="L76" s="63"/>
      <c r="M76" s="63"/>
      <c r="N76" s="63"/>
      <c r="O76" s="63"/>
    </row>
    <row r="77" spans="1:15" x14ac:dyDescent="0.25">
      <c r="A77" s="63"/>
      <c r="B77" s="63"/>
      <c r="C77" s="63"/>
      <c r="D77" s="63"/>
      <c r="E77" s="63"/>
      <c r="F77" s="63"/>
      <c r="G77" s="63"/>
      <c r="H77" s="63"/>
      <c r="I77" s="63"/>
      <c r="J77" s="63"/>
      <c r="K77" s="63"/>
      <c r="L77" s="63"/>
      <c r="M77" s="63"/>
      <c r="N77" s="63"/>
      <c r="O77" s="63"/>
    </row>
    <row r="78" spans="1:15" x14ac:dyDescent="0.25">
      <c r="A78" s="63"/>
      <c r="B78" s="63"/>
      <c r="C78" s="63"/>
      <c r="D78" s="63"/>
      <c r="E78" s="63"/>
      <c r="F78" s="63"/>
      <c r="G78" s="63"/>
      <c r="H78" s="63"/>
      <c r="I78" s="63"/>
      <c r="J78" s="63"/>
      <c r="K78" s="63"/>
      <c r="L78" s="63"/>
      <c r="M78" s="63"/>
      <c r="N78" s="63"/>
      <c r="O78" s="63"/>
    </row>
    <row r="79" spans="1:15" x14ac:dyDescent="0.25">
      <c r="A79" s="63"/>
      <c r="B79" s="63"/>
      <c r="C79" s="63"/>
      <c r="D79" s="63"/>
      <c r="E79" s="63"/>
      <c r="F79" s="63"/>
      <c r="G79" s="63"/>
      <c r="H79" s="63"/>
      <c r="I79" s="63"/>
      <c r="J79" s="63"/>
      <c r="K79" s="63"/>
      <c r="L79" s="63"/>
      <c r="M79" s="63"/>
      <c r="N79" s="63"/>
      <c r="O79" s="63"/>
    </row>
    <row r="80" spans="1:15" x14ac:dyDescent="0.25">
      <c r="A80" s="63"/>
      <c r="B80" s="63"/>
      <c r="C80" s="63"/>
      <c r="D80" s="63"/>
      <c r="E80" s="63"/>
      <c r="F80" s="63"/>
      <c r="G80" s="63"/>
      <c r="H80" s="63"/>
      <c r="I80" s="63"/>
      <c r="J80" s="63"/>
      <c r="K80" s="63"/>
      <c r="L80" s="63"/>
      <c r="M80" s="63"/>
      <c r="N80" s="63"/>
      <c r="O80" s="63"/>
    </row>
    <row r="81" spans="1:15" x14ac:dyDescent="0.25">
      <c r="A81" s="63"/>
      <c r="B81" s="63"/>
      <c r="C81" s="63"/>
      <c r="D81" s="63"/>
      <c r="E81" s="63"/>
      <c r="F81" s="63"/>
      <c r="G81" s="63"/>
      <c r="H81" s="63"/>
      <c r="I81" s="63"/>
      <c r="J81" s="63"/>
      <c r="K81" s="63"/>
      <c r="L81" s="63"/>
      <c r="M81" s="63"/>
      <c r="N81" s="63"/>
      <c r="O81" s="63"/>
    </row>
    <row r="82" spans="1:15" x14ac:dyDescent="0.25">
      <c r="A82" s="63"/>
      <c r="B82" s="63"/>
      <c r="C82" s="63"/>
      <c r="D82" s="63"/>
      <c r="E82" s="63"/>
      <c r="F82" s="63"/>
      <c r="G82" s="63"/>
      <c r="H82" s="63"/>
      <c r="I82" s="63"/>
      <c r="J82" s="63"/>
      <c r="K82" s="63"/>
      <c r="L82" s="63"/>
      <c r="M82" s="63"/>
      <c r="N82" s="63"/>
      <c r="O82" s="63"/>
    </row>
    <row r="83" spans="1:15" x14ac:dyDescent="0.25">
      <c r="A83" s="63"/>
      <c r="B83" s="63"/>
      <c r="C83" s="63"/>
      <c r="D83" s="63"/>
      <c r="E83" s="63"/>
      <c r="F83" s="63"/>
      <c r="G83" s="63"/>
      <c r="H83" s="63"/>
      <c r="I83" s="63"/>
      <c r="J83" s="63"/>
      <c r="K83" s="63"/>
      <c r="L83" s="63"/>
      <c r="M83" s="63"/>
      <c r="N83" s="63"/>
      <c r="O83" s="63"/>
    </row>
    <row r="84" spans="1:15" x14ac:dyDescent="0.25">
      <c r="A84" s="63"/>
      <c r="B84" s="63"/>
      <c r="C84" s="63"/>
      <c r="D84" s="63"/>
      <c r="E84" s="63"/>
      <c r="F84" s="63"/>
      <c r="G84" s="63"/>
      <c r="H84" s="63"/>
      <c r="I84" s="63"/>
      <c r="J84" s="63"/>
      <c r="K84" s="63"/>
      <c r="L84" s="63"/>
      <c r="M84" s="63"/>
      <c r="N84" s="63"/>
      <c r="O84" s="63"/>
    </row>
    <row r="85" spans="1:15" x14ac:dyDescent="0.25">
      <c r="A85" s="63"/>
      <c r="B85" s="63"/>
      <c r="C85" s="63"/>
      <c r="D85" s="63"/>
      <c r="E85" s="63"/>
      <c r="F85" s="63"/>
      <c r="G85" s="63"/>
      <c r="H85" s="63"/>
      <c r="I85" s="63"/>
      <c r="J85" s="63"/>
      <c r="K85" s="63"/>
      <c r="L85" s="63"/>
      <c r="M85" s="63"/>
      <c r="N85" s="63"/>
      <c r="O85" s="63"/>
    </row>
    <row r="86" spans="1:15" x14ac:dyDescent="0.25">
      <c r="A86" s="63"/>
      <c r="B86" s="63"/>
      <c r="C86" s="63"/>
      <c r="D86" s="63"/>
      <c r="E86" s="63"/>
      <c r="F86" s="63"/>
      <c r="G86" s="63"/>
      <c r="H86" s="63"/>
      <c r="I86" s="63"/>
      <c r="J86" s="63"/>
      <c r="K86" s="63"/>
      <c r="L86" s="63"/>
      <c r="M86" s="63"/>
      <c r="N86" s="63"/>
      <c r="O86" s="63"/>
    </row>
    <row r="87" spans="1:15" x14ac:dyDescent="0.25">
      <c r="A87" s="63"/>
      <c r="B87" s="63"/>
      <c r="C87" s="63"/>
      <c r="D87" s="63"/>
      <c r="E87" s="63"/>
      <c r="F87" s="63"/>
      <c r="G87" s="63"/>
      <c r="H87" s="63"/>
      <c r="I87" s="63"/>
      <c r="J87" s="63"/>
      <c r="K87" s="63"/>
      <c r="L87" s="63"/>
      <c r="M87" s="63"/>
      <c r="N87" s="63"/>
      <c r="O87" s="63"/>
    </row>
    <row r="88" spans="1:15" x14ac:dyDescent="0.25">
      <c r="A88" s="63"/>
      <c r="B88" s="63"/>
      <c r="C88" s="63"/>
      <c r="D88" s="63"/>
      <c r="E88" s="63"/>
      <c r="F88" s="63"/>
      <c r="G88" s="63"/>
      <c r="H88" s="63"/>
      <c r="I88" s="63"/>
      <c r="J88" s="63"/>
      <c r="K88" s="63"/>
      <c r="L88" s="63"/>
      <c r="M88" s="63"/>
      <c r="N88" s="63"/>
      <c r="O88" s="63"/>
    </row>
    <row r="89" spans="1:15" x14ac:dyDescent="0.25">
      <c r="A89" s="63"/>
      <c r="B89" s="63"/>
      <c r="C89" s="63"/>
      <c r="D89" s="63"/>
      <c r="E89" s="63"/>
      <c r="F89" s="63"/>
      <c r="G89" s="63"/>
      <c r="H89" s="63"/>
      <c r="I89" s="63"/>
      <c r="J89" s="63"/>
      <c r="K89" s="63"/>
      <c r="L89" s="63"/>
      <c r="M89" s="63"/>
      <c r="N89" s="63"/>
      <c r="O89" s="63"/>
    </row>
    <row r="90" spans="1:15" x14ac:dyDescent="0.25">
      <c r="A90" s="63"/>
      <c r="B90" s="63"/>
      <c r="C90" s="63"/>
      <c r="D90" s="63"/>
      <c r="E90" s="63"/>
      <c r="F90" s="63"/>
      <c r="G90" s="63"/>
      <c r="H90" s="63"/>
      <c r="I90" s="63"/>
      <c r="J90" s="63"/>
      <c r="K90" s="63"/>
      <c r="L90" s="63"/>
      <c r="M90" s="63"/>
      <c r="N90" s="63"/>
      <c r="O90" s="63"/>
    </row>
    <row r="91" spans="1:15" x14ac:dyDescent="0.25">
      <c r="A91" s="63"/>
      <c r="B91" s="63"/>
      <c r="C91" s="63"/>
      <c r="D91" s="63"/>
      <c r="E91" s="63"/>
      <c r="F91" s="63"/>
      <c r="G91" s="63"/>
      <c r="H91" s="63"/>
      <c r="I91" s="63"/>
      <c r="J91" s="63"/>
      <c r="K91" s="63"/>
      <c r="L91" s="63"/>
      <c r="M91" s="63"/>
      <c r="N91" s="63"/>
      <c r="O91" s="63"/>
    </row>
    <row r="92" spans="1:15" x14ac:dyDescent="0.25">
      <c r="A92" s="63"/>
      <c r="B92" s="63"/>
      <c r="C92" s="63"/>
      <c r="D92" s="63"/>
      <c r="E92" s="63"/>
      <c r="F92" s="63"/>
      <c r="G92" s="63"/>
      <c r="H92" s="63"/>
      <c r="I92" s="63"/>
      <c r="J92" s="63"/>
      <c r="K92" s="63"/>
      <c r="L92" s="63"/>
      <c r="M92" s="63"/>
      <c r="N92" s="63"/>
      <c r="O92" s="63"/>
    </row>
    <row r="93" spans="1:15" x14ac:dyDescent="0.25">
      <c r="A93" s="63"/>
      <c r="B93" s="63"/>
      <c r="C93" s="63"/>
      <c r="D93" s="63"/>
      <c r="E93" s="63"/>
      <c r="F93" s="63"/>
      <c r="G93" s="63"/>
      <c r="H93" s="63"/>
      <c r="I93" s="63"/>
      <c r="J93" s="63"/>
      <c r="K93" s="63"/>
      <c r="L93" s="63"/>
      <c r="M93" s="63"/>
      <c r="N93" s="63"/>
      <c r="O93" s="63"/>
    </row>
    <row r="94" spans="1:15" x14ac:dyDescent="0.25">
      <c r="A94" s="63"/>
      <c r="B94" s="63"/>
      <c r="C94" s="63"/>
      <c r="D94" s="63"/>
      <c r="E94" s="63"/>
      <c r="F94" s="63"/>
      <c r="G94" s="63"/>
      <c r="H94" s="63"/>
      <c r="I94" s="63"/>
      <c r="J94" s="63"/>
      <c r="K94" s="63"/>
      <c r="L94" s="63"/>
      <c r="M94" s="63"/>
      <c r="N94" s="63"/>
      <c r="O94" s="63"/>
    </row>
    <row r="95" spans="1:15" x14ac:dyDescent="0.25">
      <c r="A95" s="63"/>
      <c r="B95" s="63"/>
      <c r="C95" s="63"/>
      <c r="D95" s="63"/>
      <c r="E95" s="63"/>
      <c r="F95" s="63"/>
      <c r="G95" s="63"/>
      <c r="H95" s="63"/>
      <c r="I95" s="63"/>
      <c r="J95" s="63"/>
      <c r="K95" s="63"/>
      <c r="L95" s="63"/>
      <c r="M95" s="63"/>
      <c r="N95" s="63"/>
      <c r="O95" s="63"/>
    </row>
    <row r="96" spans="1:15" x14ac:dyDescent="0.25">
      <c r="A96" s="63"/>
      <c r="B96" s="63"/>
      <c r="C96" s="63"/>
      <c r="D96" s="63"/>
      <c r="E96" s="63"/>
      <c r="F96" s="63"/>
      <c r="G96" s="63"/>
      <c r="H96" s="63"/>
      <c r="I96" s="63"/>
      <c r="J96" s="63"/>
      <c r="K96" s="63"/>
      <c r="L96" s="63"/>
      <c r="M96" s="63"/>
      <c r="N96" s="63"/>
      <c r="O96" s="63"/>
    </row>
    <row r="97" spans="1:15" x14ac:dyDescent="0.25">
      <c r="A97" s="63"/>
      <c r="B97" s="63"/>
      <c r="C97" s="63"/>
      <c r="D97" s="63"/>
      <c r="E97" s="63"/>
      <c r="F97" s="63"/>
      <c r="G97" s="63"/>
      <c r="H97" s="63"/>
      <c r="I97" s="63"/>
      <c r="J97" s="63"/>
      <c r="K97" s="63"/>
      <c r="L97" s="63"/>
      <c r="M97" s="63"/>
      <c r="N97" s="63"/>
      <c r="O97" s="63"/>
    </row>
    <row r="98" spans="1:15" x14ac:dyDescent="0.25">
      <c r="A98" s="63"/>
      <c r="B98" s="63"/>
      <c r="C98" s="63"/>
      <c r="D98" s="63"/>
      <c r="E98" s="63"/>
      <c r="F98" s="63"/>
      <c r="G98" s="63"/>
      <c r="H98" s="63"/>
      <c r="I98" s="63"/>
      <c r="J98" s="63"/>
      <c r="K98" s="63"/>
      <c r="L98" s="63"/>
      <c r="M98" s="63"/>
      <c r="N98" s="63"/>
      <c r="O98" s="63"/>
    </row>
    <row r="99" spans="1:15" x14ac:dyDescent="0.25">
      <c r="A99" s="63"/>
      <c r="B99" s="63"/>
      <c r="C99" s="63"/>
      <c r="D99" s="63"/>
      <c r="E99" s="63"/>
      <c r="F99" s="63"/>
      <c r="G99" s="63"/>
      <c r="H99" s="63"/>
      <c r="I99" s="63"/>
      <c r="J99" s="63"/>
      <c r="K99" s="63"/>
      <c r="L99" s="63"/>
      <c r="M99" s="63"/>
      <c r="N99" s="63"/>
      <c r="O99" s="63"/>
    </row>
    <row r="100" spans="1:15" x14ac:dyDescent="0.25">
      <c r="A100" s="63"/>
      <c r="B100" s="63"/>
      <c r="C100" s="63"/>
      <c r="D100" s="63"/>
      <c r="E100" s="63"/>
      <c r="F100" s="63"/>
      <c r="G100" s="63"/>
      <c r="H100" s="63"/>
      <c r="I100" s="63"/>
      <c r="J100" s="63"/>
      <c r="K100" s="63"/>
      <c r="L100" s="63"/>
      <c r="M100" s="63"/>
      <c r="N100" s="63"/>
      <c r="O100" s="63"/>
    </row>
    <row r="101" spans="1:15" x14ac:dyDescent="0.25">
      <c r="A101" s="63"/>
      <c r="B101" s="63"/>
      <c r="C101" s="63"/>
      <c r="D101" s="63"/>
      <c r="E101" s="63"/>
      <c r="F101" s="63"/>
      <c r="G101" s="63"/>
      <c r="H101" s="63"/>
      <c r="I101" s="63"/>
      <c r="J101" s="63"/>
      <c r="K101" s="63"/>
      <c r="L101" s="63"/>
      <c r="M101" s="63"/>
      <c r="N101" s="63"/>
      <c r="O101" s="63"/>
    </row>
    <row r="102" spans="1:15" x14ac:dyDescent="0.25">
      <c r="A102" s="63"/>
      <c r="B102" s="63"/>
      <c r="C102" s="63"/>
      <c r="D102" s="63"/>
      <c r="E102" s="63"/>
      <c r="F102" s="63"/>
      <c r="G102" s="63"/>
      <c r="H102" s="63"/>
      <c r="I102" s="63"/>
      <c r="J102" s="63"/>
      <c r="K102" s="63"/>
      <c r="L102" s="63"/>
      <c r="M102" s="63"/>
      <c r="N102" s="63"/>
      <c r="O102" s="63"/>
    </row>
    <row r="103" spans="1:15" x14ac:dyDescent="0.25">
      <c r="A103" s="63"/>
      <c r="B103" s="63"/>
      <c r="C103" s="63"/>
      <c r="D103" s="63"/>
      <c r="E103" s="63"/>
      <c r="F103" s="63"/>
      <c r="G103" s="63"/>
      <c r="H103" s="63"/>
      <c r="I103" s="63"/>
      <c r="J103" s="63"/>
      <c r="K103" s="63"/>
      <c r="L103" s="63"/>
      <c r="M103" s="63"/>
      <c r="N103" s="63"/>
      <c r="O103" s="63"/>
    </row>
    <row r="104" spans="1:15" x14ac:dyDescent="0.25">
      <c r="A104" s="63"/>
      <c r="B104" s="63"/>
      <c r="C104" s="63"/>
      <c r="D104" s="63"/>
      <c r="E104" s="63"/>
      <c r="F104" s="63"/>
      <c r="G104" s="63"/>
      <c r="H104" s="63"/>
      <c r="I104" s="63"/>
      <c r="J104" s="63"/>
      <c r="K104" s="63"/>
      <c r="L104" s="63"/>
      <c r="M104" s="63"/>
      <c r="N104" s="63"/>
      <c r="O104" s="63"/>
    </row>
    <row r="105" spans="1:15" x14ac:dyDescent="0.25">
      <c r="A105" s="63"/>
      <c r="B105" s="63"/>
      <c r="C105" s="63"/>
      <c r="D105" s="63"/>
      <c r="E105" s="63"/>
      <c r="F105" s="63"/>
      <c r="G105" s="63"/>
      <c r="H105" s="63"/>
      <c r="I105" s="63"/>
      <c r="J105" s="63"/>
      <c r="K105" s="63"/>
      <c r="L105" s="63"/>
      <c r="M105" s="63"/>
      <c r="N105" s="63"/>
      <c r="O105" s="63"/>
    </row>
    <row r="106" spans="1:15" x14ac:dyDescent="0.25">
      <c r="A106" s="63"/>
      <c r="B106" s="63"/>
      <c r="C106" s="63"/>
      <c r="D106" s="63"/>
      <c r="E106" s="63"/>
      <c r="F106" s="63"/>
      <c r="G106" s="63"/>
      <c r="H106" s="63"/>
      <c r="I106" s="63"/>
      <c r="J106" s="63"/>
      <c r="K106" s="63"/>
      <c r="L106" s="63"/>
      <c r="M106" s="63"/>
      <c r="N106" s="63"/>
      <c r="O106" s="63"/>
    </row>
    <row r="107" spans="1:15" x14ac:dyDescent="0.25">
      <c r="A107" s="63"/>
      <c r="B107" s="63"/>
      <c r="C107" s="63"/>
      <c r="D107" s="63"/>
      <c r="E107" s="63"/>
      <c r="F107" s="63"/>
      <c r="G107" s="63"/>
      <c r="H107" s="63"/>
      <c r="I107" s="63"/>
      <c r="J107" s="63"/>
      <c r="K107" s="63"/>
      <c r="L107" s="63"/>
      <c r="M107" s="63"/>
      <c r="N107" s="63"/>
      <c r="O107" s="63"/>
    </row>
    <row r="108" spans="1:15" x14ac:dyDescent="0.25">
      <c r="A108" s="63"/>
      <c r="B108" s="63"/>
      <c r="C108" s="63"/>
      <c r="D108" s="63"/>
      <c r="E108" s="63"/>
      <c r="F108" s="63"/>
      <c r="G108" s="63"/>
      <c r="H108" s="63"/>
      <c r="I108" s="63"/>
      <c r="J108" s="63"/>
      <c r="K108" s="63"/>
      <c r="L108" s="63"/>
      <c r="M108" s="63"/>
      <c r="N108" s="63"/>
      <c r="O108" s="63"/>
    </row>
    <row r="109" spans="1:15" x14ac:dyDescent="0.25">
      <c r="A109" s="63"/>
      <c r="B109" s="63"/>
      <c r="C109" s="63"/>
      <c r="D109" s="63"/>
      <c r="E109" s="63"/>
      <c r="F109" s="63"/>
      <c r="G109" s="63"/>
      <c r="H109" s="63"/>
      <c r="I109" s="63"/>
      <c r="J109" s="63"/>
      <c r="K109" s="63"/>
      <c r="L109" s="63"/>
      <c r="M109" s="63"/>
      <c r="N109" s="63"/>
      <c r="O109" s="63"/>
    </row>
    <row r="110" spans="1:15" x14ac:dyDescent="0.25">
      <c r="A110" s="63"/>
      <c r="B110" s="63"/>
      <c r="C110" s="63"/>
      <c r="D110" s="63"/>
      <c r="E110" s="63"/>
      <c r="F110" s="63"/>
      <c r="G110" s="63"/>
      <c r="H110" s="63"/>
      <c r="I110" s="63"/>
      <c r="J110" s="63"/>
      <c r="K110" s="63"/>
      <c r="L110" s="63"/>
      <c r="M110" s="63"/>
      <c r="N110" s="63"/>
      <c r="O110" s="63"/>
    </row>
    <row r="111" spans="1:15" x14ac:dyDescent="0.25">
      <c r="A111" s="63"/>
      <c r="B111" s="63"/>
      <c r="C111" s="63"/>
      <c r="D111" s="63"/>
      <c r="E111" s="63"/>
      <c r="F111" s="63"/>
      <c r="G111" s="63"/>
      <c r="H111" s="63"/>
      <c r="I111" s="63"/>
      <c r="J111" s="63"/>
      <c r="K111" s="63"/>
      <c r="L111" s="63"/>
      <c r="M111" s="63"/>
      <c r="N111" s="63"/>
      <c r="O111" s="63"/>
    </row>
    <row r="112" spans="1:15" x14ac:dyDescent="0.25">
      <c r="A112" s="63"/>
      <c r="B112" s="63"/>
      <c r="C112" s="63"/>
      <c r="D112" s="63"/>
      <c r="E112" s="63"/>
      <c r="F112" s="63"/>
      <c r="G112" s="63"/>
      <c r="H112" s="63"/>
      <c r="I112" s="63"/>
      <c r="J112" s="63"/>
      <c r="K112" s="63"/>
      <c r="L112" s="63"/>
      <c r="M112" s="63"/>
      <c r="N112" s="63"/>
      <c r="O112" s="63"/>
    </row>
    <row r="113" spans="1:15" x14ac:dyDescent="0.25">
      <c r="A113" s="63"/>
      <c r="B113" s="63"/>
      <c r="C113" s="63"/>
      <c r="D113" s="63"/>
      <c r="E113" s="63"/>
      <c r="F113" s="63"/>
      <c r="G113" s="63"/>
      <c r="H113" s="63"/>
      <c r="I113" s="63"/>
      <c r="J113" s="63"/>
      <c r="K113" s="63"/>
      <c r="L113" s="63"/>
      <c r="M113" s="63"/>
      <c r="N113" s="63"/>
      <c r="O113" s="63"/>
    </row>
    <row r="114" spans="1:15" x14ac:dyDescent="0.25">
      <c r="A114" s="63"/>
      <c r="B114" s="63"/>
      <c r="C114" s="63"/>
      <c r="D114" s="63"/>
      <c r="E114" s="63"/>
      <c r="F114" s="63"/>
      <c r="G114" s="63"/>
      <c r="H114" s="63"/>
      <c r="I114" s="63"/>
      <c r="J114" s="63"/>
      <c r="K114" s="63"/>
      <c r="L114" s="63"/>
      <c r="M114" s="63"/>
      <c r="N114" s="63"/>
      <c r="O114" s="63"/>
    </row>
    <row r="115" spans="1:15" x14ac:dyDescent="0.25">
      <c r="A115" s="63"/>
      <c r="B115" s="63"/>
      <c r="C115" s="63"/>
      <c r="D115" s="63"/>
      <c r="E115" s="63"/>
      <c r="F115" s="63"/>
      <c r="G115" s="63"/>
      <c r="H115" s="63"/>
      <c r="I115" s="63"/>
      <c r="J115" s="63"/>
      <c r="K115" s="63"/>
      <c r="L115" s="63"/>
      <c r="M115" s="63"/>
      <c r="N115" s="63"/>
      <c r="O115" s="63"/>
    </row>
    <row r="116" spans="1:15" x14ac:dyDescent="0.25">
      <c r="A116" s="63"/>
      <c r="B116" s="63"/>
      <c r="C116" s="63"/>
      <c r="D116" s="63"/>
      <c r="E116" s="63"/>
      <c r="F116" s="63"/>
      <c r="G116" s="63"/>
      <c r="H116" s="63"/>
      <c r="I116" s="63"/>
      <c r="J116" s="63"/>
      <c r="K116" s="63"/>
      <c r="L116" s="63"/>
      <c r="M116" s="63"/>
      <c r="N116" s="63"/>
      <c r="O116" s="63"/>
    </row>
    <row r="117" spans="1:15" x14ac:dyDescent="0.25">
      <c r="A117" s="63"/>
      <c r="B117" s="63"/>
      <c r="C117" s="63"/>
      <c r="D117" s="63"/>
      <c r="E117" s="63"/>
      <c r="F117" s="63"/>
      <c r="G117" s="63"/>
      <c r="H117" s="63"/>
      <c r="I117" s="63"/>
      <c r="J117" s="63"/>
      <c r="K117" s="63"/>
      <c r="L117" s="63"/>
      <c r="M117" s="63"/>
      <c r="N117" s="63"/>
      <c r="O117" s="63"/>
    </row>
    <row r="118" spans="1:15" x14ac:dyDescent="0.25">
      <c r="A118" s="63"/>
      <c r="B118" s="63"/>
      <c r="C118" s="63"/>
      <c r="D118" s="63"/>
      <c r="E118" s="63"/>
      <c r="F118" s="63"/>
      <c r="G118" s="63"/>
      <c r="H118" s="63"/>
      <c r="I118" s="63"/>
      <c r="J118" s="63"/>
      <c r="K118" s="63"/>
      <c r="L118" s="63"/>
      <c r="M118" s="63"/>
      <c r="N118" s="63"/>
      <c r="O118" s="63"/>
    </row>
    <row r="119" spans="1:15" x14ac:dyDescent="0.25">
      <c r="A119" s="63"/>
      <c r="B119" s="63"/>
      <c r="C119" s="63"/>
      <c r="D119" s="63"/>
      <c r="E119" s="63"/>
      <c r="F119" s="63"/>
      <c r="G119" s="63"/>
      <c r="H119" s="63"/>
      <c r="I119" s="63"/>
      <c r="J119" s="63"/>
      <c r="K119" s="63"/>
      <c r="L119" s="63"/>
      <c r="M119" s="63"/>
      <c r="N119" s="63"/>
      <c r="O119" s="63"/>
    </row>
    <row r="120" spans="1:15" x14ac:dyDescent="0.25">
      <c r="A120" s="63"/>
      <c r="B120" s="63"/>
      <c r="C120" s="63"/>
      <c r="D120" s="63"/>
      <c r="E120" s="63"/>
      <c r="F120" s="63"/>
      <c r="G120" s="63"/>
      <c r="H120" s="63"/>
      <c r="I120" s="63"/>
      <c r="J120" s="63"/>
      <c r="K120" s="63"/>
      <c r="L120" s="63"/>
      <c r="M120" s="63"/>
      <c r="N120" s="63"/>
      <c r="O120" s="63"/>
    </row>
    <row r="121" spans="1:15" x14ac:dyDescent="0.25">
      <c r="A121" s="63"/>
      <c r="B121" s="63"/>
      <c r="C121" s="63"/>
      <c r="D121" s="63"/>
      <c r="E121" s="63"/>
      <c r="F121" s="63"/>
      <c r="G121" s="63"/>
      <c r="H121" s="63"/>
      <c r="I121" s="63"/>
      <c r="J121" s="63"/>
      <c r="K121" s="63"/>
      <c r="L121" s="63"/>
      <c r="M121" s="63"/>
      <c r="N121" s="63"/>
      <c r="O121" s="63"/>
    </row>
    <row r="122" spans="1:15" x14ac:dyDescent="0.25">
      <c r="A122" s="63"/>
      <c r="B122" s="63"/>
      <c r="C122" s="63"/>
      <c r="D122" s="63"/>
      <c r="E122" s="63"/>
      <c r="F122" s="63"/>
      <c r="G122" s="63"/>
      <c r="H122" s="63"/>
      <c r="I122" s="63"/>
      <c r="J122" s="63"/>
      <c r="K122" s="63"/>
      <c r="L122" s="63"/>
      <c r="M122" s="63"/>
      <c r="N122" s="63"/>
      <c r="O122" s="63"/>
    </row>
    <row r="123" spans="1:15" x14ac:dyDescent="0.25">
      <c r="A123" s="63"/>
      <c r="B123" s="63"/>
      <c r="C123" s="63"/>
      <c r="D123" s="63"/>
      <c r="E123" s="63"/>
      <c r="F123" s="63"/>
      <c r="G123" s="63"/>
      <c r="H123" s="63"/>
      <c r="I123" s="63"/>
      <c r="J123" s="63"/>
      <c r="K123" s="63"/>
      <c r="L123" s="63"/>
      <c r="M123" s="63"/>
      <c r="N123" s="63"/>
      <c r="O123" s="63"/>
    </row>
    <row r="124" spans="1:15" x14ac:dyDescent="0.25">
      <c r="A124" s="63"/>
      <c r="B124" s="63"/>
      <c r="C124" s="63"/>
      <c r="D124" s="63"/>
      <c r="E124" s="63"/>
      <c r="F124" s="63"/>
      <c r="G124" s="63"/>
      <c r="H124" s="63"/>
      <c r="I124" s="63"/>
      <c r="J124" s="63"/>
      <c r="K124" s="63"/>
      <c r="L124" s="63"/>
      <c r="M124" s="63"/>
      <c r="N124" s="63"/>
      <c r="O124" s="63"/>
    </row>
    <row r="125" spans="1:15" x14ac:dyDescent="0.25">
      <c r="A125" s="63"/>
      <c r="B125" s="63"/>
      <c r="C125" s="63"/>
      <c r="D125" s="63"/>
      <c r="E125" s="63"/>
      <c r="F125" s="63"/>
      <c r="G125" s="63"/>
      <c r="H125" s="63"/>
      <c r="I125" s="63"/>
      <c r="J125" s="63"/>
      <c r="K125" s="63"/>
      <c r="L125" s="63"/>
      <c r="M125" s="63"/>
      <c r="N125" s="63"/>
      <c r="O125" s="63"/>
    </row>
    <row r="126" spans="1:15" x14ac:dyDescent="0.25">
      <c r="A126" s="63"/>
      <c r="B126" s="63"/>
      <c r="C126" s="63"/>
      <c r="D126" s="63"/>
      <c r="E126" s="63"/>
      <c r="F126" s="63"/>
      <c r="G126" s="63"/>
      <c r="H126" s="63"/>
      <c r="I126" s="63"/>
      <c r="J126" s="63"/>
      <c r="K126" s="63"/>
      <c r="L126" s="63"/>
      <c r="M126" s="63"/>
      <c r="N126" s="63"/>
      <c r="O126" s="63"/>
    </row>
    <row r="127" spans="1:15" x14ac:dyDescent="0.25">
      <c r="A127" s="63"/>
      <c r="B127" s="63"/>
      <c r="C127" s="63"/>
      <c r="D127" s="63"/>
      <c r="E127" s="63"/>
      <c r="F127" s="63"/>
      <c r="G127" s="63"/>
      <c r="H127" s="63"/>
      <c r="I127" s="63"/>
      <c r="J127" s="63"/>
      <c r="K127" s="63"/>
      <c r="L127" s="63"/>
      <c r="M127" s="63"/>
      <c r="N127" s="63"/>
      <c r="O127" s="63"/>
    </row>
    <row r="128" spans="1:15" x14ac:dyDescent="0.25">
      <c r="A128" s="63"/>
      <c r="B128" s="63"/>
      <c r="C128" s="63"/>
      <c r="D128" s="63"/>
      <c r="E128" s="63"/>
      <c r="F128" s="63"/>
      <c r="G128" s="63"/>
      <c r="H128" s="63"/>
      <c r="I128" s="63"/>
      <c r="J128" s="63"/>
      <c r="K128" s="63"/>
      <c r="L128" s="63"/>
      <c r="M128" s="63"/>
      <c r="N128" s="63"/>
      <c r="O128" s="63"/>
    </row>
    <row r="129" spans="1:15" x14ac:dyDescent="0.25">
      <c r="A129" s="63"/>
      <c r="B129" s="63"/>
      <c r="C129" s="63"/>
      <c r="D129" s="63"/>
      <c r="E129" s="63"/>
      <c r="F129" s="63"/>
      <c r="G129" s="63"/>
      <c r="H129" s="63"/>
      <c r="I129" s="63"/>
      <c r="J129" s="63"/>
      <c r="K129" s="63"/>
      <c r="L129" s="63"/>
      <c r="M129" s="63"/>
      <c r="N129" s="63"/>
      <c r="O129" s="63"/>
    </row>
    <row r="130" spans="1:15" x14ac:dyDescent="0.25">
      <c r="A130" s="63"/>
      <c r="B130" s="63"/>
      <c r="C130" s="63"/>
      <c r="D130" s="63"/>
      <c r="E130" s="63"/>
      <c r="F130" s="63"/>
      <c r="G130" s="63"/>
      <c r="H130" s="63"/>
      <c r="I130" s="63"/>
      <c r="J130" s="63"/>
      <c r="K130" s="63"/>
      <c r="L130" s="63"/>
      <c r="M130" s="63"/>
      <c r="N130" s="63"/>
      <c r="O130" s="63"/>
    </row>
    <row r="131" spans="1:15" x14ac:dyDescent="0.25">
      <c r="A131" s="63"/>
      <c r="B131" s="63"/>
      <c r="C131" s="63"/>
      <c r="D131" s="63"/>
      <c r="E131" s="63"/>
      <c r="F131" s="63"/>
      <c r="G131" s="63"/>
      <c r="H131" s="63"/>
      <c r="I131" s="63"/>
      <c r="J131" s="63"/>
      <c r="K131" s="63"/>
      <c r="L131" s="63"/>
      <c r="M131" s="63"/>
      <c r="N131" s="63"/>
      <c r="O131" s="63"/>
    </row>
    <row r="132" spans="1:15" x14ac:dyDescent="0.25">
      <c r="A132" s="63"/>
      <c r="B132" s="63"/>
      <c r="C132" s="63"/>
      <c r="D132" s="63"/>
      <c r="E132" s="63"/>
      <c r="F132" s="63"/>
      <c r="G132" s="63"/>
      <c r="H132" s="63"/>
      <c r="I132" s="63"/>
      <c r="J132" s="63"/>
      <c r="K132" s="63"/>
      <c r="L132" s="63"/>
      <c r="M132" s="63"/>
      <c r="N132" s="63"/>
      <c r="O132" s="63"/>
    </row>
    <row r="133" spans="1:15" x14ac:dyDescent="0.25">
      <c r="A133" s="63"/>
      <c r="B133" s="63"/>
      <c r="C133" s="63"/>
      <c r="D133" s="63"/>
      <c r="E133" s="63"/>
      <c r="F133" s="63"/>
      <c r="G133" s="63"/>
      <c r="H133" s="63"/>
      <c r="I133" s="63"/>
      <c r="J133" s="63"/>
      <c r="K133" s="63"/>
      <c r="L133" s="63"/>
      <c r="M133" s="63"/>
      <c r="N133" s="63"/>
      <c r="O133" s="63"/>
    </row>
    <row r="134" spans="1:15" x14ac:dyDescent="0.25">
      <c r="A134" s="63"/>
      <c r="B134" s="63"/>
      <c r="C134" s="63"/>
      <c r="D134" s="63"/>
      <c r="E134" s="63"/>
      <c r="F134" s="63"/>
      <c r="G134" s="63"/>
      <c r="H134" s="63"/>
      <c r="I134" s="63"/>
      <c r="J134" s="63"/>
      <c r="K134" s="63"/>
      <c r="L134" s="63"/>
      <c r="M134" s="63"/>
      <c r="N134" s="63"/>
      <c r="O134" s="63"/>
    </row>
    <row r="135" spans="1:15" x14ac:dyDescent="0.25">
      <c r="A135" s="63"/>
      <c r="B135" s="63"/>
      <c r="C135" s="63"/>
      <c r="D135" s="63"/>
      <c r="E135" s="63"/>
      <c r="F135" s="63"/>
      <c r="G135" s="63"/>
      <c r="H135" s="63"/>
      <c r="I135" s="63"/>
      <c r="J135" s="63"/>
      <c r="K135" s="63"/>
      <c r="L135" s="63"/>
      <c r="M135" s="63"/>
      <c r="N135" s="63"/>
      <c r="O135" s="63"/>
    </row>
    <row r="136" spans="1:15" x14ac:dyDescent="0.25">
      <c r="A136" s="63"/>
      <c r="B136" s="63"/>
      <c r="C136" s="63"/>
      <c r="D136" s="63"/>
      <c r="E136" s="63"/>
      <c r="F136" s="63"/>
      <c r="G136" s="63"/>
      <c r="H136" s="63"/>
      <c r="I136" s="63"/>
      <c r="J136" s="63"/>
      <c r="K136" s="63"/>
      <c r="L136" s="63"/>
      <c r="M136" s="63"/>
      <c r="N136" s="63"/>
      <c r="O136" s="63"/>
    </row>
    <row r="137" spans="1:15" x14ac:dyDescent="0.25">
      <c r="A137" s="63"/>
      <c r="B137" s="63"/>
      <c r="C137" s="63"/>
      <c r="D137" s="63"/>
      <c r="E137" s="63"/>
      <c r="F137" s="63"/>
      <c r="G137" s="63"/>
      <c r="H137" s="63"/>
      <c r="I137" s="63"/>
      <c r="J137" s="63"/>
      <c r="K137" s="63"/>
      <c r="L137" s="63"/>
      <c r="M137" s="63"/>
      <c r="N137" s="63"/>
      <c r="O137" s="63"/>
    </row>
    <row r="138" spans="1:15" x14ac:dyDescent="0.25">
      <c r="A138" s="63"/>
      <c r="B138" s="63"/>
      <c r="C138" s="63"/>
      <c r="D138" s="63"/>
      <c r="E138" s="63"/>
      <c r="F138" s="63"/>
      <c r="G138" s="63"/>
      <c r="H138" s="63"/>
      <c r="I138" s="63"/>
      <c r="J138" s="63"/>
      <c r="K138" s="63"/>
      <c r="L138" s="63"/>
      <c r="M138" s="63"/>
      <c r="N138" s="63"/>
      <c r="O138" s="63"/>
    </row>
    <row r="139" spans="1:15" x14ac:dyDescent="0.25">
      <c r="A139" s="63"/>
      <c r="B139" s="63"/>
      <c r="C139" s="63"/>
      <c r="D139" s="63"/>
      <c r="E139" s="63"/>
      <c r="F139" s="63"/>
      <c r="G139" s="63"/>
      <c r="H139" s="63"/>
      <c r="I139" s="63"/>
      <c r="J139" s="63"/>
      <c r="K139" s="63"/>
      <c r="L139" s="63"/>
      <c r="M139" s="63"/>
      <c r="N139" s="63"/>
      <c r="O139" s="63"/>
    </row>
    <row r="140" spans="1:15" x14ac:dyDescent="0.25">
      <c r="A140" s="63"/>
      <c r="B140" s="63"/>
      <c r="C140" s="63"/>
      <c r="D140" s="63"/>
      <c r="E140" s="63"/>
      <c r="F140" s="63"/>
      <c r="G140" s="63"/>
      <c r="H140" s="63"/>
      <c r="I140" s="63"/>
      <c r="J140" s="63"/>
      <c r="K140" s="63"/>
      <c r="L140" s="63"/>
      <c r="M140" s="63"/>
      <c r="N140" s="63"/>
      <c r="O140" s="63"/>
    </row>
    <row r="141" spans="1:15" x14ac:dyDescent="0.25">
      <c r="A141" s="63"/>
      <c r="B141" s="63"/>
      <c r="C141" s="63"/>
      <c r="D141" s="63"/>
      <c r="E141" s="63"/>
      <c r="F141" s="63"/>
      <c r="G141" s="63"/>
      <c r="H141" s="63"/>
      <c r="I141" s="63"/>
      <c r="J141" s="63"/>
      <c r="K141" s="63"/>
      <c r="L141" s="63"/>
      <c r="M141" s="63"/>
      <c r="N141" s="63"/>
      <c r="O141" s="63"/>
    </row>
    <row r="142" spans="1:15" x14ac:dyDescent="0.25">
      <c r="A142" s="63"/>
      <c r="B142" s="63"/>
      <c r="C142" s="63"/>
      <c r="D142" s="63"/>
      <c r="E142" s="63"/>
      <c r="F142" s="63"/>
      <c r="G142" s="63"/>
      <c r="H142" s="63"/>
      <c r="I142" s="63"/>
      <c r="J142" s="63"/>
      <c r="K142" s="63"/>
      <c r="L142" s="63"/>
      <c r="M142" s="63"/>
      <c r="N142" s="63"/>
      <c r="O142" s="63"/>
    </row>
    <row r="143" spans="1:15" x14ac:dyDescent="0.25">
      <c r="A143" s="63"/>
      <c r="B143" s="63"/>
      <c r="C143" s="63"/>
      <c r="D143" s="63"/>
      <c r="E143" s="63"/>
      <c r="F143" s="63"/>
      <c r="G143" s="63"/>
      <c r="H143" s="63"/>
      <c r="I143" s="63"/>
      <c r="J143" s="63"/>
      <c r="K143" s="63"/>
      <c r="L143" s="63"/>
      <c r="M143" s="63"/>
      <c r="N143" s="63"/>
      <c r="O143" s="63"/>
    </row>
    <row r="144" spans="1:15" x14ac:dyDescent="0.25">
      <c r="A144" s="63"/>
      <c r="B144" s="63"/>
      <c r="C144" s="63"/>
      <c r="D144" s="63"/>
      <c r="E144" s="63"/>
      <c r="F144" s="63"/>
      <c r="G144" s="63"/>
      <c r="H144" s="63"/>
      <c r="I144" s="63"/>
      <c r="J144" s="63"/>
      <c r="K144" s="63"/>
      <c r="L144" s="63"/>
      <c r="M144" s="63"/>
      <c r="N144" s="63"/>
      <c r="O144" s="63"/>
    </row>
    <row r="145" spans="1:15" x14ac:dyDescent="0.25">
      <c r="A145" s="63"/>
      <c r="B145" s="63"/>
      <c r="C145" s="63"/>
      <c r="D145" s="63"/>
      <c r="E145" s="63"/>
      <c r="F145" s="63"/>
      <c r="G145" s="63"/>
      <c r="H145" s="63"/>
      <c r="I145" s="63"/>
      <c r="J145" s="63"/>
      <c r="K145" s="63"/>
      <c r="L145" s="63"/>
      <c r="M145" s="63"/>
      <c r="N145" s="63"/>
      <c r="O145" s="63"/>
    </row>
    <row r="146" spans="1:15" x14ac:dyDescent="0.25">
      <c r="A146" s="63"/>
      <c r="B146" s="63"/>
      <c r="C146" s="63"/>
      <c r="D146" s="63"/>
      <c r="E146" s="63"/>
      <c r="F146" s="63"/>
      <c r="G146" s="63"/>
      <c r="H146" s="63"/>
      <c r="I146" s="63"/>
      <c r="J146" s="63"/>
      <c r="K146" s="63"/>
      <c r="L146" s="63"/>
      <c r="M146" s="63"/>
      <c r="N146" s="63"/>
      <c r="O146" s="63"/>
    </row>
    <row r="147" spans="1:15" x14ac:dyDescent="0.25">
      <c r="A147" s="63"/>
      <c r="B147" s="63"/>
      <c r="C147" s="63"/>
      <c r="D147" s="63"/>
      <c r="E147" s="63"/>
      <c r="F147" s="63"/>
      <c r="G147" s="63"/>
      <c r="H147" s="63"/>
      <c r="I147" s="63"/>
      <c r="J147" s="63"/>
      <c r="K147" s="63"/>
      <c r="L147" s="63"/>
      <c r="M147" s="63"/>
      <c r="N147" s="63"/>
      <c r="O147" s="63"/>
    </row>
    <row r="148" spans="1:15" x14ac:dyDescent="0.25">
      <c r="A148" s="63"/>
      <c r="B148" s="63"/>
      <c r="C148" s="63"/>
      <c r="D148" s="63"/>
      <c r="E148" s="63"/>
      <c r="F148" s="63"/>
      <c r="G148" s="63"/>
      <c r="H148" s="63"/>
      <c r="I148" s="63"/>
      <c r="J148" s="63"/>
      <c r="K148" s="63"/>
      <c r="L148" s="63"/>
      <c r="M148" s="63"/>
      <c r="N148" s="63"/>
      <c r="O148" s="63"/>
    </row>
    <row r="149" spans="1:15" x14ac:dyDescent="0.25">
      <c r="A149" s="63"/>
      <c r="B149" s="63"/>
      <c r="C149" s="63"/>
      <c r="D149" s="63"/>
      <c r="E149" s="63"/>
      <c r="F149" s="63"/>
      <c r="G149" s="63"/>
      <c r="H149" s="63"/>
      <c r="I149" s="63"/>
      <c r="J149" s="63"/>
      <c r="K149" s="63"/>
      <c r="L149" s="63"/>
      <c r="M149" s="63"/>
      <c r="N149" s="63"/>
      <c r="O149" s="63"/>
    </row>
    <row r="150" spans="1:15" x14ac:dyDescent="0.25">
      <c r="A150" s="63"/>
      <c r="B150" s="63"/>
      <c r="C150" s="63"/>
      <c r="D150" s="63"/>
      <c r="E150" s="63"/>
      <c r="F150" s="63"/>
      <c r="G150" s="63"/>
      <c r="H150" s="63"/>
      <c r="I150" s="63"/>
      <c r="J150" s="63"/>
      <c r="K150" s="63"/>
      <c r="L150" s="63"/>
      <c r="M150" s="63"/>
      <c r="N150" s="63"/>
      <c r="O150" s="63"/>
    </row>
    <row r="151" spans="1:15" x14ac:dyDescent="0.25">
      <c r="A151" s="63"/>
      <c r="B151" s="63"/>
      <c r="C151" s="63"/>
      <c r="D151" s="63"/>
      <c r="E151" s="63"/>
      <c r="F151" s="63"/>
      <c r="G151" s="63"/>
      <c r="H151" s="63"/>
      <c r="I151" s="63"/>
      <c r="J151" s="63"/>
      <c r="K151" s="63"/>
      <c r="L151" s="63"/>
      <c r="M151" s="63"/>
      <c r="N151" s="63"/>
      <c r="O151" s="63"/>
    </row>
    <row r="152" spans="1:15" x14ac:dyDescent="0.25">
      <c r="A152" s="63"/>
      <c r="B152" s="63"/>
      <c r="C152" s="63"/>
      <c r="D152" s="63"/>
      <c r="E152" s="63"/>
      <c r="F152" s="63"/>
      <c r="G152" s="63"/>
      <c r="H152" s="63"/>
      <c r="I152" s="63"/>
      <c r="J152" s="63"/>
      <c r="K152" s="63"/>
      <c r="L152" s="63"/>
      <c r="M152" s="63"/>
      <c r="N152" s="63"/>
      <c r="O152" s="63"/>
    </row>
    <row r="153" spans="1:15" x14ac:dyDescent="0.25">
      <c r="A153" s="63"/>
      <c r="B153" s="63"/>
      <c r="C153" s="63"/>
      <c r="D153" s="63"/>
      <c r="E153" s="63"/>
      <c r="F153" s="63"/>
      <c r="G153" s="63"/>
      <c r="H153" s="63"/>
      <c r="I153" s="63"/>
      <c r="J153" s="63"/>
      <c r="K153" s="63"/>
      <c r="L153" s="63"/>
      <c r="M153" s="63"/>
      <c r="N153" s="63"/>
      <c r="O153" s="63"/>
    </row>
    <row r="154" spans="1:15" x14ac:dyDescent="0.25">
      <c r="A154" s="63"/>
      <c r="B154" s="63"/>
      <c r="C154" s="63"/>
      <c r="D154" s="63"/>
      <c r="E154" s="63"/>
      <c r="F154" s="63"/>
      <c r="G154" s="63"/>
      <c r="H154" s="63"/>
      <c r="I154" s="63"/>
      <c r="J154" s="63"/>
      <c r="K154" s="63"/>
      <c r="L154" s="63"/>
      <c r="M154" s="63"/>
      <c r="N154" s="63"/>
      <c r="O154" s="63"/>
    </row>
    <row r="155" spans="1:15" x14ac:dyDescent="0.25">
      <c r="A155" s="63"/>
      <c r="B155" s="63"/>
      <c r="C155" s="63"/>
      <c r="D155" s="63"/>
      <c r="E155" s="63"/>
      <c r="F155" s="63"/>
      <c r="G155" s="63"/>
      <c r="H155" s="63"/>
      <c r="I155" s="63"/>
      <c r="J155" s="63"/>
      <c r="K155" s="63"/>
      <c r="L155" s="63"/>
      <c r="M155" s="63"/>
      <c r="N155" s="63"/>
      <c r="O155" s="63"/>
    </row>
    <row r="156" spans="1:15" x14ac:dyDescent="0.25">
      <c r="A156" s="63"/>
      <c r="B156" s="63"/>
      <c r="C156" s="63"/>
      <c r="D156" s="63"/>
      <c r="E156" s="63"/>
      <c r="F156" s="63"/>
      <c r="G156" s="63"/>
      <c r="H156" s="63"/>
      <c r="I156" s="63"/>
      <c r="J156" s="63"/>
      <c r="K156" s="63"/>
      <c r="L156" s="63"/>
      <c r="M156" s="63"/>
      <c r="N156" s="63"/>
      <c r="O156" s="63"/>
    </row>
    <row r="157" spans="1:15" x14ac:dyDescent="0.25">
      <c r="A157" s="63"/>
      <c r="B157" s="63"/>
      <c r="C157" s="63"/>
      <c r="D157" s="63"/>
      <c r="E157" s="63"/>
      <c r="F157" s="63"/>
      <c r="G157" s="63"/>
      <c r="H157" s="63"/>
      <c r="I157" s="63"/>
      <c r="J157" s="63"/>
      <c r="K157" s="63"/>
      <c r="L157" s="63"/>
      <c r="M157" s="63"/>
      <c r="N157" s="63"/>
      <c r="O157" s="63"/>
    </row>
    <row r="158" spans="1:15" x14ac:dyDescent="0.25">
      <c r="A158" s="63"/>
      <c r="B158" s="63"/>
      <c r="C158" s="63"/>
      <c r="D158" s="63"/>
      <c r="E158" s="63"/>
      <c r="F158" s="63"/>
      <c r="G158" s="63"/>
      <c r="H158" s="63"/>
      <c r="I158" s="63"/>
      <c r="J158" s="63"/>
      <c r="K158" s="63"/>
      <c r="L158" s="63"/>
      <c r="M158" s="63"/>
      <c r="N158" s="63"/>
      <c r="O158" s="63"/>
    </row>
    <row r="159" spans="1:15" x14ac:dyDescent="0.25">
      <c r="A159" s="63"/>
      <c r="B159" s="63"/>
      <c r="C159" s="63"/>
      <c r="D159" s="63"/>
      <c r="E159" s="63"/>
      <c r="F159" s="63"/>
      <c r="G159" s="63"/>
      <c r="H159" s="63"/>
      <c r="I159" s="63"/>
      <c r="J159" s="63"/>
      <c r="K159" s="63"/>
      <c r="L159" s="63"/>
      <c r="M159" s="63"/>
      <c r="N159" s="63"/>
      <c r="O159" s="63"/>
    </row>
    <row r="160" spans="1:15" x14ac:dyDescent="0.25">
      <c r="A160" s="63"/>
      <c r="B160" s="63"/>
      <c r="C160" s="63"/>
      <c r="D160" s="63"/>
      <c r="E160" s="63"/>
      <c r="F160" s="63"/>
      <c r="G160" s="63"/>
      <c r="H160" s="63"/>
      <c r="I160" s="63"/>
      <c r="J160" s="63"/>
      <c r="K160" s="63"/>
      <c r="L160" s="63"/>
      <c r="M160" s="63"/>
      <c r="N160" s="63"/>
      <c r="O160" s="63"/>
    </row>
    <row r="161" spans="1:15" x14ac:dyDescent="0.25">
      <c r="A161" s="63"/>
      <c r="B161" s="63"/>
      <c r="C161" s="63"/>
      <c r="D161" s="63"/>
      <c r="E161" s="63"/>
      <c r="F161" s="63"/>
      <c r="G161" s="63"/>
      <c r="H161" s="63"/>
      <c r="I161" s="63"/>
      <c r="J161" s="63"/>
      <c r="K161" s="63"/>
      <c r="L161" s="63"/>
      <c r="M161" s="63"/>
      <c r="N161" s="63"/>
      <c r="O161" s="63"/>
    </row>
    <row r="162" spans="1:15" x14ac:dyDescent="0.25">
      <c r="A162" s="63"/>
      <c r="B162" s="63"/>
      <c r="C162" s="63"/>
      <c r="D162" s="63"/>
      <c r="E162" s="63"/>
      <c r="F162" s="63"/>
      <c r="G162" s="63"/>
      <c r="H162" s="63"/>
      <c r="I162" s="63"/>
      <c r="J162" s="63"/>
      <c r="K162" s="63"/>
      <c r="L162" s="63"/>
      <c r="M162" s="63"/>
      <c r="N162" s="63"/>
      <c r="O162" s="63"/>
    </row>
    <row r="163" spans="1:15" x14ac:dyDescent="0.25">
      <c r="A163" s="63"/>
      <c r="B163" s="63"/>
      <c r="C163" s="63"/>
      <c r="D163" s="63"/>
      <c r="E163" s="63"/>
      <c r="F163" s="63"/>
      <c r="G163" s="63"/>
      <c r="H163" s="63"/>
      <c r="I163" s="63"/>
      <c r="J163" s="63"/>
      <c r="K163" s="63"/>
      <c r="L163" s="63"/>
      <c r="M163" s="63"/>
      <c r="N163" s="63"/>
      <c r="O163" s="63"/>
    </row>
    <row r="164" spans="1:15" x14ac:dyDescent="0.25">
      <c r="A164" s="63"/>
      <c r="B164" s="63"/>
      <c r="C164" s="63"/>
      <c r="D164" s="63"/>
      <c r="E164" s="63"/>
      <c r="F164" s="63"/>
      <c r="G164" s="63"/>
      <c r="H164" s="63"/>
      <c r="I164" s="63"/>
      <c r="J164" s="63"/>
      <c r="K164" s="63"/>
      <c r="L164" s="63"/>
      <c r="M164" s="63"/>
      <c r="N164" s="63"/>
      <c r="O164" s="63"/>
    </row>
    <row r="165" spans="1:15" x14ac:dyDescent="0.25">
      <c r="A165" s="63"/>
      <c r="B165" s="63"/>
      <c r="C165" s="63"/>
      <c r="D165" s="63"/>
      <c r="E165" s="63"/>
      <c r="F165" s="63"/>
      <c r="G165" s="63"/>
      <c r="H165" s="63"/>
      <c r="I165" s="63"/>
      <c r="J165" s="63"/>
      <c r="K165" s="63"/>
      <c r="L165" s="63"/>
      <c r="M165" s="63"/>
      <c r="N165" s="63"/>
      <c r="O165" s="63"/>
    </row>
    <row r="166" spans="1:15" x14ac:dyDescent="0.25">
      <c r="A166" s="63"/>
      <c r="B166" s="63"/>
      <c r="C166" s="63"/>
      <c r="D166" s="63"/>
      <c r="E166" s="63"/>
      <c r="F166" s="63"/>
      <c r="G166" s="63"/>
      <c r="H166" s="63"/>
      <c r="I166" s="63"/>
      <c r="J166" s="63"/>
      <c r="K166" s="63"/>
      <c r="L166" s="63"/>
      <c r="M166" s="63"/>
      <c r="N166" s="63"/>
      <c r="O166" s="63"/>
    </row>
    <row r="167" spans="1:15" x14ac:dyDescent="0.25">
      <c r="A167" s="63"/>
      <c r="B167" s="63"/>
      <c r="C167" s="63"/>
      <c r="D167" s="63"/>
      <c r="E167" s="63"/>
      <c r="F167" s="63"/>
      <c r="G167" s="63"/>
      <c r="H167" s="63"/>
      <c r="I167" s="63"/>
      <c r="J167" s="63"/>
      <c r="K167" s="63"/>
      <c r="L167" s="63"/>
      <c r="M167" s="63"/>
      <c r="N167" s="63"/>
      <c r="O167" s="63"/>
    </row>
    <row r="168" spans="1:15" x14ac:dyDescent="0.25">
      <c r="A168" s="63"/>
      <c r="B168" s="63"/>
      <c r="C168" s="63"/>
      <c r="D168" s="63"/>
      <c r="E168" s="63"/>
      <c r="F168" s="63"/>
      <c r="G168" s="63"/>
      <c r="H168" s="63"/>
      <c r="I168" s="63"/>
      <c r="J168" s="63"/>
      <c r="K168" s="63"/>
      <c r="L168" s="63"/>
      <c r="M168" s="63"/>
      <c r="N168" s="63"/>
      <c r="O168" s="63"/>
    </row>
    <row r="169" spans="1:15" x14ac:dyDescent="0.25">
      <c r="A169" s="63"/>
      <c r="B169" s="63"/>
      <c r="C169" s="63"/>
      <c r="D169" s="63"/>
      <c r="E169" s="63"/>
      <c r="F169" s="63"/>
      <c r="G169" s="63"/>
      <c r="H169" s="63"/>
      <c r="I169" s="63"/>
      <c r="J169" s="63"/>
      <c r="K169" s="63"/>
      <c r="L169" s="63"/>
      <c r="M169" s="63"/>
      <c r="N169" s="63"/>
      <c r="O169" s="63"/>
    </row>
    <row r="170" spans="1:15" x14ac:dyDescent="0.25">
      <c r="A170" s="63"/>
      <c r="B170" s="63"/>
      <c r="C170" s="63"/>
      <c r="D170" s="63"/>
      <c r="E170" s="63"/>
      <c r="F170" s="63"/>
      <c r="G170" s="63"/>
      <c r="H170" s="63"/>
      <c r="I170" s="63"/>
      <c r="J170" s="63"/>
      <c r="K170" s="63"/>
      <c r="L170" s="63"/>
      <c r="M170" s="63"/>
      <c r="N170" s="63"/>
      <c r="O170" s="63"/>
    </row>
    <row r="171" spans="1:15" x14ac:dyDescent="0.25">
      <c r="A171" s="63"/>
      <c r="B171" s="63"/>
      <c r="C171" s="63"/>
      <c r="D171" s="63"/>
      <c r="E171" s="63"/>
      <c r="F171" s="63"/>
      <c r="G171" s="63"/>
      <c r="H171" s="63"/>
      <c r="I171" s="63"/>
      <c r="J171" s="63"/>
      <c r="K171" s="63"/>
      <c r="L171" s="63"/>
      <c r="M171" s="63"/>
      <c r="N171" s="63"/>
      <c r="O171" s="63"/>
    </row>
    <row r="172" spans="1:15" x14ac:dyDescent="0.25">
      <c r="A172" s="63"/>
      <c r="B172" s="63"/>
      <c r="C172" s="63"/>
      <c r="D172" s="63"/>
      <c r="E172" s="63"/>
      <c r="F172" s="63"/>
      <c r="G172" s="63"/>
      <c r="H172" s="63"/>
      <c r="I172" s="63"/>
      <c r="J172" s="63"/>
      <c r="K172" s="63"/>
      <c r="L172" s="63"/>
      <c r="M172" s="63"/>
      <c r="N172" s="63"/>
      <c r="O172" s="63"/>
    </row>
    <row r="173" spans="1:15" x14ac:dyDescent="0.25">
      <c r="A173" s="63"/>
      <c r="B173" s="63"/>
      <c r="C173" s="63"/>
      <c r="D173" s="63"/>
      <c r="E173" s="63"/>
      <c r="F173" s="63"/>
      <c r="G173" s="63"/>
      <c r="H173" s="63"/>
      <c r="I173" s="63"/>
      <c r="J173" s="63"/>
      <c r="K173" s="63"/>
      <c r="L173" s="63"/>
      <c r="M173" s="63"/>
      <c r="N173" s="63"/>
      <c r="O173" s="63"/>
    </row>
    <row r="174" spans="1:15" x14ac:dyDescent="0.25">
      <c r="A174" s="63"/>
      <c r="B174" s="63"/>
      <c r="C174" s="63"/>
      <c r="D174" s="63"/>
      <c r="E174" s="63"/>
      <c r="F174" s="63"/>
      <c r="G174" s="63"/>
      <c r="H174" s="63"/>
      <c r="I174" s="63"/>
      <c r="J174" s="63"/>
      <c r="K174" s="63"/>
      <c r="L174" s="63"/>
      <c r="M174" s="63"/>
      <c r="N174" s="63"/>
      <c r="O174" s="63"/>
    </row>
    <row r="175" spans="1:15" x14ac:dyDescent="0.25">
      <c r="A175" s="63"/>
      <c r="B175" s="63"/>
      <c r="C175" s="63"/>
      <c r="D175" s="63"/>
      <c r="E175" s="63"/>
      <c r="F175" s="63"/>
      <c r="G175" s="63"/>
      <c r="H175" s="63"/>
      <c r="I175" s="63"/>
      <c r="J175" s="63"/>
      <c r="K175" s="63"/>
      <c r="L175" s="63"/>
      <c r="M175" s="63"/>
      <c r="N175" s="63"/>
      <c r="O175" s="63"/>
    </row>
    <row r="176" spans="1:15" x14ac:dyDescent="0.25">
      <c r="A176" s="63"/>
      <c r="B176" s="63"/>
      <c r="C176" s="63"/>
      <c r="D176" s="63"/>
      <c r="E176" s="63"/>
      <c r="F176" s="63"/>
      <c r="G176" s="63"/>
      <c r="H176" s="63"/>
      <c r="I176" s="63"/>
      <c r="J176" s="63"/>
      <c r="K176" s="63"/>
      <c r="L176" s="63"/>
      <c r="M176" s="63"/>
      <c r="N176" s="63"/>
      <c r="O176" s="63"/>
    </row>
    <row r="177" spans="1:15" x14ac:dyDescent="0.25">
      <c r="A177" s="63"/>
      <c r="B177" s="63"/>
      <c r="C177" s="63"/>
      <c r="D177" s="63"/>
      <c r="E177" s="63"/>
      <c r="F177" s="63"/>
      <c r="G177" s="63"/>
      <c r="H177" s="63"/>
      <c r="I177" s="63"/>
      <c r="J177" s="63"/>
      <c r="K177" s="63"/>
      <c r="L177" s="63"/>
      <c r="M177" s="63"/>
      <c r="N177" s="63"/>
      <c r="O177" s="63"/>
    </row>
    <row r="178" spans="1:15" x14ac:dyDescent="0.25">
      <c r="A178" s="63"/>
      <c r="B178" s="63"/>
      <c r="C178" s="63"/>
      <c r="D178" s="63"/>
      <c r="E178" s="63"/>
      <c r="F178" s="63"/>
      <c r="G178" s="63"/>
      <c r="H178" s="63"/>
      <c r="I178" s="63"/>
      <c r="J178" s="63"/>
      <c r="K178" s="63"/>
      <c r="L178" s="63"/>
      <c r="M178" s="63"/>
      <c r="N178" s="63"/>
      <c r="O178" s="63"/>
    </row>
    <row r="179" spans="1:15" x14ac:dyDescent="0.25">
      <c r="A179" s="63"/>
      <c r="B179" s="63"/>
      <c r="C179" s="63"/>
      <c r="D179" s="63"/>
      <c r="E179" s="63"/>
      <c r="F179" s="63"/>
      <c r="G179" s="63"/>
      <c r="H179" s="63"/>
      <c r="I179" s="63"/>
      <c r="J179" s="63"/>
      <c r="K179" s="63"/>
      <c r="L179" s="63"/>
      <c r="M179" s="63"/>
      <c r="N179" s="63"/>
      <c r="O179" s="63"/>
    </row>
    <row r="180" spans="1:15" x14ac:dyDescent="0.25">
      <c r="A180" s="63"/>
      <c r="B180" s="63"/>
      <c r="C180" s="63"/>
      <c r="D180" s="63"/>
      <c r="E180" s="63"/>
      <c r="F180" s="63"/>
      <c r="G180" s="63"/>
      <c r="H180" s="63"/>
      <c r="I180" s="63"/>
      <c r="J180" s="63"/>
      <c r="K180" s="63"/>
      <c r="L180" s="63"/>
      <c r="M180" s="63"/>
      <c r="N180" s="63"/>
      <c r="O180" s="63"/>
    </row>
    <row r="181" spans="1:15" x14ac:dyDescent="0.25">
      <c r="A181" s="63"/>
      <c r="B181" s="63"/>
      <c r="C181" s="63"/>
      <c r="D181" s="63"/>
      <c r="E181" s="63"/>
      <c r="F181" s="63"/>
      <c r="G181" s="63"/>
      <c r="H181" s="63"/>
      <c r="I181" s="63"/>
      <c r="J181" s="63"/>
      <c r="K181" s="63"/>
      <c r="L181" s="63"/>
      <c r="M181" s="63"/>
      <c r="N181" s="63"/>
      <c r="O181" s="63"/>
    </row>
    <row r="182" spans="1:15" x14ac:dyDescent="0.25">
      <c r="A182" s="63"/>
      <c r="B182" s="63"/>
      <c r="C182" s="63"/>
      <c r="D182" s="63"/>
      <c r="E182" s="63"/>
      <c r="F182" s="63"/>
      <c r="G182" s="63"/>
      <c r="H182" s="63"/>
      <c r="I182" s="63"/>
      <c r="J182" s="63"/>
      <c r="K182" s="63"/>
      <c r="L182" s="63"/>
      <c r="M182" s="63"/>
      <c r="N182" s="63"/>
      <c r="O182" s="63"/>
    </row>
    <row r="183" spans="1:15" x14ac:dyDescent="0.25">
      <c r="A183" s="63"/>
      <c r="B183" s="63"/>
      <c r="C183" s="63"/>
      <c r="D183" s="63"/>
      <c r="E183" s="63"/>
      <c r="F183" s="63"/>
      <c r="G183" s="63"/>
      <c r="H183" s="63"/>
      <c r="I183" s="63"/>
      <c r="J183" s="63"/>
      <c r="K183" s="63"/>
      <c r="L183" s="63"/>
      <c r="M183" s="63"/>
      <c r="N183" s="63"/>
      <c r="O183" s="63"/>
    </row>
    <row r="184" spans="1:15" x14ac:dyDescent="0.25">
      <c r="A184" s="63"/>
      <c r="B184" s="63"/>
      <c r="C184" s="63"/>
      <c r="D184" s="63"/>
      <c r="E184" s="63"/>
      <c r="F184" s="63"/>
      <c r="G184" s="63"/>
      <c r="H184" s="63"/>
      <c r="I184" s="63"/>
      <c r="J184" s="63"/>
      <c r="K184" s="63"/>
      <c r="L184" s="63"/>
      <c r="M184" s="63"/>
      <c r="N184" s="63"/>
      <c r="O184" s="63"/>
    </row>
    <row r="185" spans="1:15" x14ac:dyDescent="0.25">
      <c r="A185" s="63"/>
      <c r="B185" s="63"/>
      <c r="C185" s="63"/>
      <c r="D185" s="63"/>
      <c r="E185" s="63"/>
      <c r="F185" s="63"/>
      <c r="G185" s="63"/>
      <c r="H185" s="63"/>
      <c r="I185" s="63"/>
      <c r="J185" s="63"/>
      <c r="K185" s="63"/>
      <c r="L185" s="63"/>
      <c r="M185" s="63"/>
      <c r="N185" s="63"/>
      <c r="O185" s="63"/>
    </row>
    <row r="186" spans="1:15" x14ac:dyDescent="0.25">
      <c r="A186" s="63"/>
      <c r="B186" s="63"/>
      <c r="C186" s="63"/>
      <c r="D186" s="63"/>
      <c r="E186" s="63"/>
      <c r="F186" s="63"/>
      <c r="G186" s="63"/>
      <c r="H186" s="63"/>
      <c r="I186" s="63"/>
      <c r="J186" s="63"/>
      <c r="K186" s="63"/>
      <c r="L186" s="63"/>
      <c r="M186" s="63"/>
      <c r="N186" s="63"/>
      <c r="O186" s="63"/>
    </row>
    <row r="187" spans="1:15" x14ac:dyDescent="0.25">
      <c r="A187" s="63"/>
      <c r="B187" s="63"/>
      <c r="C187" s="63"/>
      <c r="D187" s="63"/>
      <c r="E187" s="63"/>
      <c r="F187" s="63"/>
      <c r="G187" s="63"/>
      <c r="H187" s="63"/>
      <c r="I187" s="63"/>
      <c r="J187" s="63"/>
      <c r="K187" s="63"/>
      <c r="L187" s="63"/>
      <c r="M187" s="63"/>
      <c r="N187" s="63"/>
      <c r="O187" s="63"/>
    </row>
    <row r="188" spans="1:15" x14ac:dyDescent="0.25">
      <c r="A188" s="63"/>
      <c r="B188" s="63"/>
      <c r="C188" s="63"/>
      <c r="D188" s="63"/>
      <c r="E188" s="63"/>
      <c r="F188" s="63"/>
      <c r="G188" s="63"/>
      <c r="H188" s="63"/>
      <c r="I188" s="63"/>
      <c r="J188" s="63"/>
      <c r="K188" s="63"/>
      <c r="L188" s="63"/>
      <c r="M188" s="63"/>
      <c r="N188" s="63"/>
      <c r="O188" s="63"/>
    </row>
    <row r="189" spans="1:15" x14ac:dyDescent="0.25">
      <c r="A189" s="63"/>
      <c r="B189" s="63"/>
      <c r="C189" s="63"/>
      <c r="D189" s="63"/>
      <c r="E189" s="63"/>
      <c r="F189" s="63"/>
      <c r="G189" s="63"/>
      <c r="H189" s="63"/>
      <c r="I189" s="63"/>
      <c r="J189" s="63"/>
      <c r="K189" s="63"/>
      <c r="L189" s="63"/>
      <c r="M189" s="63"/>
      <c r="N189" s="63"/>
      <c r="O189" s="63"/>
    </row>
    <row r="190" spans="1:15" x14ac:dyDescent="0.25">
      <c r="A190" s="63"/>
      <c r="B190" s="63"/>
      <c r="C190" s="63"/>
      <c r="D190" s="63"/>
      <c r="E190" s="63"/>
      <c r="F190" s="63"/>
      <c r="G190" s="63"/>
      <c r="H190" s="63"/>
      <c r="I190" s="63"/>
      <c r="J190" s="63"/>
      <c r="K190" s="63"/>
      <c r="L190" s="63"/>
      <c r="M190" s="63"/>
      <c r="N190" s="63"/>
      <c r="O190" s="63"/>
    </row>
    <row r="191" spans="1:15" x14ac:dyDescent="0.25">
      <c r="A191" s="63"/>
      <c r="B191" s="63"/>
      <c r="C191" s="63"/>
      <c r="D191" s="63"/>
      <c r="E191" s="63"/>
      <c r="F191" s="63"/>
      <c r="G191" s="63"/>
      <c r="H191" s="63"/>
      <c r="I191" s="63"/>
      <c r="J191" s="63"/>
      <c r="K191" s="63"/>
      <c r="L191" s="63"/>
      <c r="M191" s="63"/>
      <c r="N191" s="63"/>
      <c r="O191" s="63"/>
    </row>
    <row r="192" spans="1:15" x14ac:dyDescent="0.25">
      <c r="A192" s="63"/>
      <c r="B192" s="63"/>
      <c r="C192" s="63"/>
      <c r="D192" s="63"/>
      <c r="E192" s="63"/>
      <c r="F192" s="63"/>
      <c r="G192" s="63"/>
      <c r="H192" s="63"/>
      <c r="I192" s="63"/>
      <c r="J192" s="63"/>
      <c r="K192" s="63"/>
      <c r="L192" s="63"/>
      <c r="M192" s="63"/>
      <c r="N192" s="63"/>
      <c r="O192" s="63"/>
    </row>
    <row r="193" spans="1:15" x14ac:dyDescent="0.25">
      <c r="A193" s="63"/>
      <c r="B193" s="63"/>
      <c r="C193" s="63"/>
      <c r="D193" s="63"/>
      <c r="E193" s="63"/>
      <c r="F193" s="63"/>
      <c r="G193" s="63"/>
      <c r="H193" s="63"/>
      <c r="I193" s="63"/>
      <c r="J193" s="63"/>
      <c r="K193" s="63"/>
      <c r="L193" s="63"/>
      <c r="M193" s="63"/>
      <c r="N193" s="63"/>
      <c r="O193" s="63"/>
    </row>
    <row r="194" spans="1:15" x14ac:dyDescent="0.25">
      <c r="A194" s="63"/>
      <c r="B194" s="63"/>
      <c r="C194" s="63"/>
      <c r="D194" s="63"/>
      <c r="E194" s="63"/>
      <c r="F194" s="63"/>
      <c r="G194" s="63"/>
      <c r="H194" s="63"/>
      <c r="I194" s="63"/>
      <c r="J194" s="63"/>
      <c r="K194" s="63"/>
      <c r="L194" s="63"/>
      <c r="M194" s="63"/>
      <c r="N194" s="63"/>
      <c r="O194" s="63"/>
    </row>
    <row r="195" spans="1:15" x14ac:dyDescent="0.25">
      <c r="A195" s="63"/>
      <c r="B195" s="63"/>
      <c r="C195" s="63"/>
      <c r="D195" s="63"/>
      <c r="E195" s="63"/>
      <c r="F195" s="63"/>
      <c r="G195" s="63"/>
      <c r="H195" s="63"/>
      <c r="I195" s="63"/>
      <c r="J195" s="63"/>
      <c r="K195" s="63"/>
      <c r="L195" s="63"/>
      <c r="M195" s="63"/>
      <c r="N195" s="63"/>
      <c r="O195" s="63"/>
    </row>
    <row r="196" spans="1:15" x14ac:dyDescent="0.25">
      <c r="A196" s="63"/>
      <c r="B196" s="63"/>
      <c r="C196" s="63"/>
      <c r="D196" s="63"/>
      <c r="E196" s="63"/>
      <c r="F196" s="63"/>
      <c r="G196" s="63"/>
      <c r="H196" s="63"/>
      <c r="I196" s="63"/>
      <c r="J196" s="63"/>
      <c r="K196" s="63"/>
      <c r="L196" s="63"/>
      <c r="M196" s="63"/>
      <c r="N196" s="63"/>
      <c r="O196" s="63"/>
    </row>
    <row r="197" spans="1:15" x14ac:dyDescent="0.25">
      <c r="A197" s="63"/>
      <c r="B197" s="63"/>
      <c r="C197" s="63"/>
      <c r="D197" s="63"/>
      <c r="E197" s="63"/>
      <c r="F197" s="63"/>
      <c r="G197" s="63"/>
      <c r="H197" s="63"/>
      <c r="I197" s="63"/>
      <c r="J197" s="63"/>
      <c r="K197" s="63"/>
      <c r="L197" s="63"/>
      <c r="M197" s="63"/>
      <c r="N197" s="63"/>
      <c r="O197" s="63"/>
    </row>
    <row r="198" spans="1:15" x14ac:dyDescent="0.25">
      <c r="A198" s="63"/>
      <c r="B198" s="63"/>
      <c r="C198" s="63"/>
      <c r="D198" s="63"/>
      <c r="E198" s="63"/>
      <c r="F198" s="63"/>
      <c r="G198" s="63"/>
      <c r="H198" s="63"/>
      <c r="I198" s="63"/>
      <c r="J198" s="63"/>
      <c r="K198" s="63"/>
      <c r="L198" s="63"/>
      <c r="M198" s="63"/>
      <c r="N198" s="63"/>
      <c r="O198" s="63"/>
    </row>
    <row r="199" spans="1:15" x14ac:dyDescent="0.25">
      <c r="A199" s="63"/>
      <c r="B199" s="63"/>
      <c r="C199" s="63"/>
      <c r="D199" s="63"/>
      <c r="E199" s="63"/>
      <c r="F199" s="63"/>
      <c r="G199" s="63"/>
      <c r="H199" s="63"/>
      <c r="I199" s="63"/>
      <c r="J199" s="63"/>
      <c r="K199" s="63"/>
      <c r="L199" s="63"/>
      <c r="M199" s="63"/>
      <c r="N199" s="63"/>
      <c r="O199" s="63"/>
    </row>
    <row r="200" spans="1:15" x14ac:dyDescent="0.25">
      <c r="A200" s="63"/>
      <c r="B200" s="63"/>
      <c r="C200" s="63"/>
      <c r="D200" s="63"/>
      <c r="E200" s="63"/>
      <c r="F200" s="63"/>
      <c r="G200" s="63"/>
      <c r="H200" s="63"/>
      <c r="I200" s="63"/>
      <c r="J200" s="63"/>
      <c r="K200" s="63"/>
      <c r="L200" s="63"/>
      <c r="M200" s="63"/>
      <c r="N200" s="63"/>
      <c r="O200" s="63"/>
    </row>
    <row r="201" spans="1:15" x14ac:dyDescent="0.25">
      <c r="A201" s="63"/>
      <c r="B201" s="63"/>
      <c r="C201" s="63"/>
      <c r="D201" s="63"/>
      <c r="E201" s="63"/>
      <c r="F201" s="63"/>
      <c r="G201" s="63"/>
      <c r="H201" s="63"/>
      <c r="I201" s="63"/>
      <c r="J201" s="63"/>
      <c r="K201" s="63"/>
      <c r="L201" s="63"/>
      <c r="M201" s="63"/>
      <c r="N201" s="63"/>
      <c r="O201" s="63"/>
    </row>
    <row r="202" spans="1:15" x14ac:dyDescent="0.25">
      <c r="A202" s="63"/>
      <c r="B202" s="63"/>
      <c r="C202" s="63"/>
      <c r="D202" s="63"/>
      <c r="E202" s="63"/>
      <c r="F202" s="63"/>
      <c r="G202" s="63"/>
      <c r="H202" s="63"/>
      <c r="I202" s="63"/>
      <c r="J202" s="63"/>
      <c r="K202" s="63"/>
      <c r="L202" s="63"/>
      <c r="M202" s="63"/>
      <c r="N202" s="63"/>
      <c r="O202" s="63"/>
    </row>
    <row r="203" spans="1:15" x14ac:dyDescent="0.25">
      <c r="A203" s="63"/>
      <c r="B203" s="63"/>
      <c r="C203" s="63"/>
      <c r="D203" s="63"/>
      <c r="E203" s="63"/>
      <c r="F203" s="63"/>
      <c r="G203" s="63"/>
      <c r="H203" s="63"/>
      <c r="I203" s="63"/>
      <c r="J203" s="63"/>
      <c r="K203" s="63"/>
      <c r="L203" s="63"/>
      <c r="M203" s="63"/>
      <c r="N203" s="63"/>
      <c r="O203" s="63"/>
    </row>
    <row r="204" spans="1:15" x14ac:dyDescent="0.25">
      <c r="A204" s="63"/>
      <c r="B204" s="63"/>
      <c r="C204" s="63"/>
      <c r="D204" s="63"/>
      <c r="E204" s="63"/>
      <c r="F204" s="63"/>
      <c r="G204" s="63"/>
      <c r="H204" s="63"/>
      <c r="I204" s="63"/>
      <c r="J204" s="63"/>
      <c r="K204" s="63"/>
      <c r="L204" s="63"/>
      <c r="M204" s="63"/>
      <c r="N204" s="63"/>
      <c r="O204" s="63"/>
    </row>
    <row r="205" spans="1:15" x14ac:dyDescent="0.25">
      <c r="A205" s="63"/>
      <c r="B205" s="63"/>
      <c r="C205" s="63"/>
      <c r="D205" s="63"/>
      <c r="E205" s="63"/>
      <c r="F205" s="63"/>
      <c r="G205" s="63"/>
      <c r="H205" s="63"/>
      <c r="I205" s="63"/>
      <c r="J205" s="63"/>
      <c r="K205" s="63"/>
      <c r="L205" s="63"/>
      <c r="M205" s="63"/>
      <c r="N205" s="63"/>
      <c r="O205" s="63"/>
    </row>
    <row r="206" spans="1:15" x14ac:dyDescent="0.25">
      <c r="A206" s="63"/>
      <c r="B206" s="63"/>
      <c r="C206" s="63"/>
      <c r="D206" s="63"/>
      <c r="E206" s="63"/>
      <c r="F206" s="63"/>
      <c r="G206" s="63"/>
      <c r="H206" s="63"/>
      <c r="I206" s="63"/>
      <c r="J206" s="63"/>
      <c r="K206" s="63"/>
      <c r="L206" s="63"/>
      <c r="M206" s="63"/>
      <c r="N206" s="63"/>
      <c r="O206" s="63"/>
    </row>
    <row r="207" spans="1:15" x14ac:dyDescent="0.25">
      <c r="A207" s="63"/>
      <c r="B207" s="63"/>
      <c r="C207" s="63"/>
      <c r="D207" s="63"/>
      <c r="E207" s="63"/>
      <c r="F207" s="63"/>
      <c r="G207" s="63"/>
      <c r="H207" s="63"/>
      <c r="I207" s="63"/>
      <c r="J207" s="63"/>
      <c r="K207" s="63"/>
      <c r="L207" s="63"/>
      <c r="M207" s="63"/>
      <c r="N207" s="63"/>
      <c r="O207" s="63"/>
    </row>
    <row r="208" spans="1:15" x14ac:dyDescent="0.25">
      <c r="A208" s="63"/>
      <c r="B208" s="63"/>
      <c r="C208" s="63"/>
      <c r="D208" s="63"/>
      <c r="E208" s="63"/>
      <c r="F208" s="63"/>
      <c r="G208" s="63"/>
      <c r="H208" s="63"/>
      <c r="I208" s="63"/>
      <c r="J208" s="63"/>
      <c r="K208" s="63"/>
      <c r="L208" s="63"/>
      <c r="M208" s="63"/>
      <c r="N208" s="63"/>
      <c r="O208" s="63"/>
    </row>
    <row r="209" spans="1:15" x14ac:dyDescent="0.25">
      <c r="A209" s="63"/>
      <c r="B209" s="63"/>
      <c r="C209" s="63"/>
      <c r="D209" s="63"/>
      <c r="E209" s="63"/>
      <c r="F209" s="63"/>
      <c r="G209" s="63"/>
      <c r="H209" s="63"/>
      <c r="I209" s="63"/>
      <c r="J209" s="63"/>
      <c r="K209" s="63"/>
      <c r="L209" s="63"/>
      <c r="M209" s="63"/>
      <c r="N209" s="63"/>
      <c r="O209" s="63"/>
    </row>
    <row r="210" spans="1:15" x14ac:dyDescent="0.25">
      <c r="A210" s="63"/>
      <c r="B210" s="63"/>
      <c r="C210" s="63"/>
      <c r="D210" s="63"/>
      <c r="E210" s="63"/>
      <c r="F210" s="63"/>
      <c r="G210" s="63"/>
      <c r="H210" s="63"/>
      <c r="I210" s="63"/>
      <c r="J210" s="63"/>
      <c r="K210" s="63"/>
      <c r="L210" s="63"/>
      <c r="M210" s="63"/>
      <c r="N210" s="63"/>
      <c r="O210" s="63"/>
    </row>
    <row r="211" spans="1:15" x14ac:dyDescent="0.25">
      <c r="A211" s="63"/>
      <c r="B211" s="63"/>
      <c r="C211" s="63"/>
      <c r="D211" s="63"/>
      <c r="E211" s="63"/>
      <c r="F211" s="63"/>
      <c r="G211" s="63"/>
      <c r="H211" s="63"/>
      <c r="I211" s="63"/>
      <c r="J211" s="63"/>
      <c r="K211" s="63"/>
      <c r="L211" s="63"/>
      <c r="M211" s="63"/>
      <c r="N211" s="63"/>
      <c r="O211" s="63"/>
    </row>
    <row r="212" spans="1:15" x14ac:dyDescent="0.25">
      <c r="A212" s="63"/>
      <c r="B212" s="63"/>
      <c r="C212" s="63"/>
      <c r="D212" s="63"/>
      <c r="E212" s="63"/>
      <c r="F212" s="63"/>
      <c r="G212" s="63"/>
      <c r="H212" s="63"/>
      <c r="I212" s="63"/>
      <c r="J212" s="63"/>
      <c r="K212" s="63"/>
      <c r="L212" s="63"/>
      <c r="M212" s="63"/>
      <c r="N212" s="63"/>
      <c r="O212" s="63"/>
    </row>
    <row r="213" spans="1:15" x14ac:dyDescent="0.25">
      <c r="A213" s="63"/>
      <c r="B213" s="63"/>
      <c r="C213" s="63"/>
      <c r="D213" s="63"/>
      <c r="E213" s="63"/>
      <c r="F213" s="63"/>
      <c r="G213" s="63"/>
      <c r="H213" s="63"/>
      <c r="I213" s="63"/>
      <c r="J213" s="63"/>
      <c r="K213" s="63"/>
      <c r="L213" s="63"/>
      <c r="M213" s="63"/>
      <c r="N213" s="63"/>
      <c r="O213" s="63"/>
    </row>
    <row r="214" spans="1:15" x14ac:dyDescent="0.25">
      <c r="A214" s="63"/>
      <c r="B214" s="63"/>
      <c r="C214" s="63"/>
      <c r="D214" s="63"/>
      <c r="E214" s="63"/>
      <c r="F214" s="63"/>
      <c r="G214" s="63"/>
      <c r="H214" s="63"/>
      <c r="I214" s="63"/>
      <c r="J214" s="63"/>
      <c r="K214" s="63"/>
      <c r="L214" s="63"/>
      <c r="M214" s="63"/>
      <c r="N214" s="63"/>
      <c r="O214" s="63"/>
    </row>
    <row r="215" spans="1:15" x14ac:dyDescent="0.25">
      <c r="A215" s="63"/>
      <c r="B215" s="63"/>
      <c r="C215" s="63"/>
      <c r="D215" s="63"/>
      <c r="E215" s="63"/>
      <c r="F215" s="63"/>
      <c r="G215" s="63"/>
      <c r="H215" s="63"/>
      <c r="I215" s="63"/>
      <c r="J215" s="63"/>
      <c r="K215" s="63"/>
      <c r="L215" s="63"/>
      <c r="M215" s="63"/>
      <c r="N215" s="63"/>
      <c r="O215" s="63"/>
    </row>
    <row r="216" spans="1:15" x14ac:dyDescent="0.25">
      <c r="A216" s="63"/>
      <c r="B216" s="63"/>
      <c r="C216" s="63"/>
      <c r="D216" s="63"/>
      <c r="E216" s="63"/>
      <c r="F216" s="63"/>
      <c r="G216" s="63"/>
      <c r="H216" s="63"/>
      <c r="I216" s="63"/>
      <c r="J216" s="63"/>
      <c r="K216" s="63"/>
      <c r="L216" s="63"/>
      <c r="M216" s="63"/>
      <c r="N216" s="63"/>
      <c r="O216" s="63"/>
    </row>
    <row r="217" spans="1:15" x14ac:dyDescent="0.25">
      <c r="A217" s="63"/>
      <c r="B217" s="63"/>
      <c r="C217" s="63"/>
      <c r="D217" s="63"/>
      <c r="E217" s="63"/>
      <c r="F217" s="63"/>
      <c r="G217" s="63"/>
      <c r="H217" s="63"/>
      <c r="I217" s="63"/>
      <c r="J217" s="63"/>
      <c r="K217" s="63"/>
      <c r="L217" s="63"/>
      <c r="M217" s="63"/>
      <c r="N217" s="63"/>
      <c r="O217" s="63"/>
    </row>
    <row r="218" spans="1:15" x14ac:dyDescent="0.25">
      <c r="A218" s="63"/>
      <c r="B218" s="63"/>
      <c r="C218" s="63"/>
      <c r="D218" s="63"/>
      <c r="E218" s="63"/>
      <c r="F218" s="63"/>
      <c r="G218" s="63"/>
      <c r="H218" s="63"/>
      <c r="I218" s="63"/>
      <c r="J218" s="63"/>
      <c r="K218" s="63"/>
      <c r="L218" s="63"/>
      <c r="M218" s="63"/>
      <c r="N218" s="63"/>
      <c r="O218" s="63"/>
    </row>
    <row r="219" spans="1:15" x14ac:dyDescent="0.25">
      <c r="A219" s="63"/>
      <c r="B219" s="63"/>
      <c r="C219" s="63"/>
      <c r="D219" s="63"/>
      <c r="E219" s="63"/>
      <c r="F219" s="63"/>
      <c r="G219" s="63"/>
      <c r="H219" s="63"/>
      <c r="I219" s="63"/>
      <c r="J219" s="63"/>
      <c r="K219" s="63"/>
      <c r="L219" s="63"/>
      <c r="M219" s="63"/>
      <c r="N219" s="63"/>
      <c r="O219" s="63"/>
    </row>
    <row r="220" spans="1:15" x14ac:dyDescent="0.25">
      <c r="A220" s="63"/>
      <c r="B220" s="63"/>
      <c r="C220" s="63"/>
      <c r="D220" s="63"/>
      <c r="E220" s="63"/>
      <c r="F220" s="63"/>
      <c r="G220" s="63"/>
      <c r="H220" s="63"/>
      <c r="I220" s="63"/>
      <c r="J220" s="63"/>
      <c r="K220" s="63"/>
      <c r="L220" s="63"/>
      <c r="M220" s="63"/>
      <c r="N220" s="63"/>
      <c r="O220" s="63"/>
    </row>
    <row r="221" spans="1:15" x14ac:dyDescent="0.25">
      <c r="A221" s="63"/>
      <c r="B221" s="63"/>
      <c r="C221" s="63"/>
      <c r="D221" s="63"/>
      <c r="E221" s="63"/>
      <c r="F221" s="63"/>
      <c r="G221" s="63"/>
      <c r="H221" s="63"/>
      <c r="I221" s="63"/>
      <c r="J221" s="63"/>
      <c r="K221" s="63"/>
      <c r="L221" s="63"/>
      <c r="M221" s="63"/>
      <c r="N221" s="63"/>
      <c r="O221" s="63"/>
    </row>
    <row r="222" spans="1:15" x14ac:dyDescent="0.25">
      <c r="A222" s="63"/>
      <c r="B222" s="63"/>
      <c r="C222" s="63"/>
      <c r="D222" s="63"/>
      <c r="E222" s="63"/>
      <c r="F222" s="63"/>
      <c r="G222" s="63"/>
      <c r="H222" s="63"/>
      <c r="I222" s="63"/>
      <c r="J222" s="63"/>
      <c r="K222" s="63"/>
      <c r="L222" s="63"/>
      <c r="M222" s="63"/>
      <c r="N222" s="63"/>
      <c r="O222" s="63"/>
    </row>
    <row r="223" spans="1:15" x14ac:dyDescent="0.25">
      <c r="A223" s="63"/>
      <c r="B223" s="63"/>
      <c r="C223" s="63"/>
      <c r="D223" s="63"/>
      <c r="E223" s="63"/>
      <c r="F223" s="63"/>
      <c r="G223" s="63"/>
      <c r="H223" s="63"/>
      <c r="I223" s="63"/>
      <c r="J223" s="63"/>
      <c r="K223" s="63"/>
      <c r="L223" s="63"/>
      <c r="M223" s="63"/>
      <c r="N223" s="63"/>
      <c r="O223" s="63"/>
    </row>
    <row r="224" spans="1:15" x14ac:dyDescent="0.25">
      <c r="A224" s="63"/>
      <c r="B224" s="63"/>
      <c r="C224" s="63"/>
      <c r="D224" s="63"/>
      <c r="E224" s="63"/>
      <c r="F224" s="63"/>
      <c r="G224" s="63"/>
      <c r="H224" s="63"/>
      <c r="I224" s="63"/>
      <c r="J224" s="63"/>
      <c r="K224" s="63"/>
      <c r="L224" s="63"/>
      <c r="M224" s="63"/>
      <c r="N224" s="63"/>
      <c r="O224" s="63"/>
    </row>
    <row r="225" spans="1:15" x14ac:dyDescent="0.25">
      <c r="A225" s="63"/>
      <c r="B225" s="63"/>
      <c r="C225" s="63"/>
      <c r="D225" s="63"/>
      <c r="E225" s="63"/>
      <c r="F225" s="63"/>
      <c r="G225" s="63"/>
      <c r="H225" s="63"/>
      <c r="I225" s="63"/>
      <c r="J225" s="63"/>
      <c r="K225" s="63"/>
      <c r="L225" s="63"/>
      <c r="M225" s="63"/>
      <c r="N225" s="63"/>
      <c r="O225" s="63"/>
    </row>
    <row r="226" spans="1:15" x14ac:dyDescent="0.25">
      <c r="A226" s="63"/>
      <c r="B226" s="63"/>
      <c r="C226" s="63"/>
      <c r="D226" s="63"/>
      <c r="E226" s="63"/>
      <c r="F226" s="63"/>
      <c r="G226" s="63"/>
      <c r="H226" s="63"/>
      <c r="I226" s="63"/>
      <c r="J226" s="63"/>
      <c r="K226" s="63"/>
      <c r="L226" s="63"/>
      <c r="M226" s="63"/>
      <c r="N226" s="63"/>
      <c r="O226" s="63"/>
    </row>
    <row r="227" spans="1:15" x14ac:dyDescent="0.25">
      <c r="A227" s="63"/>
      <c r="B227" s="63"/>
      <c r="C227" s="63"/>
      <c r="D227" s="63"/>
      <c r="E227" s="63"/>
      <c r="F227" s="63"/>
      <c r="G227" s="63"/>
      <c r="H227" s="63"/>
      <c r="I227" s="63"/>
      <c r="J227" s="63"/>
      <c r="K227" s="63"/>
      <c r="L227" s="63"/>
      <c r="M227" s="63"/>
      <c r="N227" s="63"/>
      <c r="O227" s="63"/>
    </row>
    <row r="228" spans="1:15" x14ac:dyDescent="0.25">
      <c r="A228" s="63"/>
      <c r="B228" s="63"/>
      <c r="C228" s="63"/>
      <c r="D228" s="63"/>
      <c r="E228" s="63"/>
      <c r="F228" s="63"/>
      <c r="G228" s="63"/>
      <c r="H228" s="63"/>
      <c r="I228" s="63"/>
      <c r="J228" s="63"/>
      <c r="K228" s="63"/>
      <c r="L228" s="63"/>
      <c r="M228" s="63"/>
      <c r="N228" s="63"/>
      <c r="O228" s="63"/>
    </row>
    <row r="229" spans="1:15" x14ac:dyDescent="0.25">
      <c r="A229" s="63"/>
      <c r="B229" s="63"/>
      <c r="C229" s="63"/>
      <c r="D229" s="63"/>
      <c r="E229" s="63"/>
      <c r="F229" s="63"/>
      <c r="G229" s="63"/>
      <c r="H229" s="63"/>
      <c r="I229" s="63"/>
      <c r="J229" s="63"/>
      <c r="K229" s="63"/>
      <c r="L229" s="63"/>
      <c r="M229" s="63"/>
      <c r="N229" s="63"/>
      <c r="O229" s="63"/>
    </row>
    <row r="230" spans="1:15" x14ac:dyDescent="0.25">
      <c r="A230" s="63"/>
      <c r="B230" s="63"/>
      <c r="C230" s="63"/>
      <c r="D230" s="63"/>
      <c r="E230" s="63"/>
      <c r="F230" s="63"/>
      <c r="G230" s="63"/>
      <c r="H230" s="63"/>
      <c r="I230" s="63"/>
      <c r="J230" s="63"/>
      <c r="K230" s="63"/>
      <c r="L230" s="63"/>
      <c r="M230" s="63"/>
      <c r="N230" s="63"/>
      <c r="O230" s="63"/>
    </row>
    <row r="231" spans="1:15" x14ac:dyDescent="0.25">
      <c r="A231" s="63"/>
      <c r="B231" s="63"/>
      <c r="C231" s="63"/>
      <c r="D231" s="63"/>
      <c r="E231" s="63"/>
      <c r="F231" s="63"/>
      <c r="G231" s="63"/>
      <c r="H231" s="63"/>
      <c r="I231" s="63"/>
      <c r="J231" s="63"/>
      <c r="K231" s="63"/>
      <c r="L231" s="63"/>
      <c r="M231" s="63"/>
      <c r="N231" s="63"/>
      <c r="O231" s="63"/>
    </row>
    <row r="232" spans="1:15" x14ac:dyDescent="0.25">
      <c r="A232" s="63"/>
      <c r="B232" s="63"/>
      <c r="C232" s="63"/>
      <c r="D232" s="63"/>
      <c r="E232" s="63"/>
      <c r="F232" s="63"/>
      <c r="G232" s="63"/>
      <c r="H232" s="63"/>
      <c r="I232" s="63"/>
      <c r="J232" s="63"/>
      <c r="K232" s="63"/>
      <c r="L232" s="63"/>
      <c r="M232" s="63"/>
      <c r="N232" s="63"/>
      <c r="O232" s="63"/>
    </row>
    <row r="233" spans="1:15" x14ac:dyDescent="0.25">
      <c r="A233" s="63"/>
      <c r="B233" s="63"/>
      <c r="C233" s="63"/>
      <c r="D233" s="63"/>
      <c r="E233" s="63"/>
      <c r="F233" s="63"/>
      <c r="G233" s="63"/>
      <c r="H233" s="63"/>
      <c r="I233" s="63"/>
      <c r="J233" s="63"/>
      <c r="K233" s="63"/>
      <c r="L233" s="63"/>
      <c r="M233" s="63"/>
      <c r="N233" s="63"/>
      <c r="O233" s="63"/>
    </row>
    <row r="234" spans="1:15" x14ac:dyDescent="0.25">
      <c r="A234" s="63"/>
      <c r="B234" s="63"/>
      <c r="C234" s="63"/>
      <c r="D234" s="63"/>
      <c r="E234" s="63"/>
      <c r="F234" s="63"/>
      <c r="G234" s="63"/>
      <c r="H234" s="63"/>
      <c r="I234" s="63"/>
      <c r="J234" s="63"/>
      <c r="K234" s="63"/>
      <c r="L234" s="63"/>
      <c r="M234" s="63"/>
      <c r="N234" s="63"/>
      <c r="O234" s="63"/>
    </row>
    <row r="235" spans="1:15" x14ac:dyDescent="0.25">
      <c r="A235" s="63"/>
      <c r="B235" s="63"/>
      <c r="C235" s="63"/>
      <c r="D235" s="63"/>
      <c r="E235" s="63"/>
      <c r="F235" s="63"/>
      <c r="G235" s="63"/>
      <c r="H235" s="63"/>
      <c r="I235" s="63"/>
      <c r="J235" s="63"/>
      <c r="K235" s="63"/>
      <c r="L235" s="63"/>
      <c r="M235" s="63"/>
      <c r="N235" s="63"/>
      <c r="O235" s="63"/>
    </row>
    <row r="236" spans="1:15" x14ac:dyDescent="0.25">
      <c r="A236" s="63"/>
      <c r="B236" s="63"/>
      <c r="C236" s="63"/>
      <c r="D236" s="63"/>
      <c r="E236" s="63"/>
      <c r="F236" s="63"/>
      <c r="G236" s="63"/>
      <c r="H236" s="63"/>
      <c r="I236" s="63"/>
      <c r="J236" s="63"/>
      <c r="K236" s="63"/>
      <c r="L236" s="63"/>
      <c r="M236" s="63"/>
      <c r="N236" s="63"/>
      <c r="O236" s="63"/>
    </row>
    <row r="237" spans="1:15" x14ac:dyDescent="0.25">
      <c r="A237" s="63"/>
      <c r="B237" s="63"/>
      <c r="C237" s="63"/>
      <c r="D237" s="63"/>
      <c r="E237" s="63"/>
      <c r="F237" s="63"/>
      <c r="G237" s="63"/>
      <c r="H237" s="63"/>
      <c r="I237" s="63"/>
      <c r="J237" s="63"/>
      <c r="K237" s="63"/>
      <c r="L237" s="63"/>
      <c r="M237" s="63"/>
      <c r="N237" s="63"/>
      <c r="O237" s="63"/>
    </row>
    <row r="238" spans="1:15" x14ac:dyDescent="0.25">
      <c r="A238" s="63"/>
      <c r="B238" s="63"/>
      <c r="C238" s="63"/>
      <c r="D238" s="63"/>
      <c r="E238" s="63"/>
      <c r="F238" s="63"/>
      <c r="G238" s="63"/>
      <c r="H238" s="63"/>
      <c r="I238" s="63"/>
      <c r="J238" s="63"/>
      <c r="K238" s="63"/>
      <c r="L238" s="63"/>
      <c r="M238" s="63"/>
      <c r="N238" s="63"/>
      <c r="O238" s="63"/>
    </row>
    <row r="239" spans="1:15" x14ac:dyDescent="0.25">
      <c r="A239" s="63"/>
      <c r="B239" s="63"/>
      <c r="C239" s="63"/>
      <c r="D239" s="63"/>
      <c r="E239" s="63"/>
      <c r="F239" s="63"/>
      <c r="G239" s="63"/>
      <c r="H239" s="63"/>
      <c r="I239" s="63"/>
      <c r="J239" s="63"/>
      <c r="K239" s="63"/>
      <c r="L239" s="63"/>
      <c r="M239" s="63"/>
      <c r="N239" s="63"/>
      <c r="O239" s="63"/>
    </row>
    <row r="240" spans="1:15" x14ac:dyDescent="0.25">
      <c r="A240" s="63"/>
      <c r="B240" s="63"/>
      <c r="C240" s="63"/>
      <c r="D240" s="63"/>
      <c r="E240" s="63"/>
      <c r="F240" s="63"/>
      <c r="G240" s="63"/>
      <c r="H240" s="63"/>
      <c r="I240" s="63"/>
      <c r="J240" s="63"/>
      <c r="K240" s="63"/>
      <c r="L240" s="63"/>
      <c r="M240" s="63"/>
      <c r="N240" s="63"/>
      <c r="O240" s="63"/>
    </row>
    <row r="241" spans="1:15" x14ac:dyDescent="0.25">
      <c r="A241" s="63"/>
      <c r="B241" s="63"/>
      <c r="C241" s="63"/>
      <c r="D241" s="63"/>
      <c r="E241" s="63"/>
      <c r="F241" s="63"/>
      <c r="G241" s="63"/>
      <c r="H241" s="63"/>
      <c r="I241" s="63"/>
      <c r="J241" s="63"/>
      <c r="K241" s="63"/>
      <c r="L241" s="63"/>
      <c r="M241" s="63"/>
      <c r="N241" s="63"/>
      <c r="O241" s="63"/>
    </row>
    <row r="242" spans="1:15" x14ac:dyDescent="0.25">
      <c r="A242" s="63"/>
      <c r="B242" s="63"/>
      <c r="C242" s="63"/>
      <c r="D242" s="63"/>
      <c r="E242" s="63"/>
      <c r="F242" s="63"/>
      <c r="G242" s="63"/>
      <c r="H242" s="63"/>
      <c r="I242" s="63"/>
      <c r="J242" s="63"/>
      <c r="K242" s="63"/>
      <c r="L242" s="63"/>
      <c r="M242" s="63"/>
      <c r="N242" s="63"/>
      <c r="O242" s="63"/>
    </row>
    <row r="243" spans="1:15" x14ac:dyDescent="0.25">
      <c r="A243" s="63"/>
      <c r="B243" s="63"/>
      <c r="C243" s="63"/>
      <c r="D243" s="63"/>
      <c r="E243" s="63"/>
      <c r="F243" s="63"/>
      <c r="G243" s="63"/>
      <c r="H243" s="63"/>
      <c r="I243" s="63"/>
      <c r="J243" s="63"/>
      <c r="K243" s="63"/>
      <c r="L243" s="63"/>
      <c r="M243" s="63"/>
      <c r="N243" s="63"/>
      <c r="O243" s="63"/>
    </row>
    <row r="244" spans="1:15" x14ac:dyDescent="0.25">
      <c r="A244" s="63"/>
      <c r="B244" s="63"/>
      <c r="C244" s="63"/>
      <c r="D244" s="63"/>
      <c r="E244" s="63"/>
      <c r="F244" s="63"/>
      <c r="G244" s="63"/>
      <c r="H244" s="63"/>
      <c r="I244" s="63"/>
      <c r="J244" s="63"/>
      <c r="K244" s="63"/>
      <c r="L244" s="63"/>
      <c r="M244" s="63"/>
      <c r="N244" s="63"/>
      <c r="O244" s="63"/>
    </row>
    <row r="245" spans="1:15" x14ac:dyDescent="0.25">
      <c r="A245" s="63"/>
      <c r="B245" s="63"/>
      <c r="C245" s="63"/>
      <c r="D245" s="63"/>
      <c r="E245" s="63"/>
      <c r="F245" s="63"/>
      <c r="G245" s="63"/>
      <c r="H245" s="63"/>
      <c r="I245" s="63"/>
      <c r="J245" s="63"/>
      <c r="K245" s="63"/>
      <c r="L245" s="63"/>
      <c r="M245" s="63"/>
      <c r="N245" s="63"/>
      <c r="O245" s="63"/>
    </row>
    <row r="246" spans="1:15" x14ac:dyDescent="0.25">
      <c r="A246" s="63"/>
      <c r="B246" s="63"/>
      <c r="C246" s="63"/>
      <c r="D246" s="63"/>
      <c r="E246" s="63"/>
      <c r="F246" s="63"/>
      <c r="G246" s="63"/>
      <c r="H246" s="63"/>
      <c r="I246" s="63"/>
      <c r="J246" s="63"/>
      <c r="K246" s="63"/>
      <c r="L246" s="63"/>
      <c r="M246" s="63"/>
      <c r="N246" s="63"/>
      <c r="O246" s="63"/>
    </row>
    <row r="247" spans="1:15" x14ac:dyDescent="0.25">
      <c r="A247" s="63"/>
      <c r="B247" s="63"/>
      <c r="C247" s="63"/>
      <c r="D247" s="63"/>
      <c r="E247" s="63"/>
      <c r="F247" s="63"/>
      <c r="G247" s="63"/>
      <c r="H247" s="63"/>
      <c r="I247" s="63"/>
      <c r="J247" s="63"/>
      <c r="K247" s="63"/>
      <c r="L247" s="63"/>
      <c r="M247" s="63"/>
      <c r="N247" s="63"/>
      <c r="O247" s="63"/>
    </row>
    <row r="248" spans="1:15" x14ac:dyDescent="0.25">
      <c r="A248" s="63"/>
      <c r="B248" s="63"/>
      <c r="C248" s="63"/>
      <c r="D248" s="63"/>
      <c r="E248" s="63"/>
      <c r="F248" s="63"/>
      <c r="G248" s="63"/>
      <c r="H248" s="63"/>
      <c r="I248" s="63"/>
      <c r="J248" s="63"/>
      <c r="K248" s="63"/>
      <c r="L248" s="63"/>
      <c r="M248" s="63"/>
      <c r="N248" s="63"/>
      <c r="O248" s="63"/>
    </row>
    <row r="249" spans="1:15" x14ac:dyDescent="0.25">
      <c r="A249" s="63"/>
      <c r="B249" s="63"/>
      <c r="C249" s="63"/>
      <c r="D249" s="63"/>
      <c r="E249" s="63"/>
      <c r="F249" s="63"/>
      <c r="G249" s="63"/>
      <c r="H249" s="63"/>
      <c r="I249" s="63"/>
      <c r="J249" s="63"/>
      <c r="K249" s="63"/>
      <c r="L249" s="63"/>
      <c r="M249" s="63"/>
      <c r="N249" s="63"/>
      <c r="O249" s="63"/>
    </row>
    <row r="250" spans="1:15" x14ac:dyDescent="0.25">
      <c r="A250" s="63"/>
      <c r="B250" s="63"/>
      <c r="C250" s="63"/>
      <c r="D250" s="63"/>
      <c r="E250" s="63"/>
      <c r="F250" s="63"/>
      <c r="G250" s="63"/>
      <c r="H250" s="63"/>
      <c r="I250" s="63"/>
      <c r="J250" s="63"/>
      <c r="K250" s="63"/>
      <c r="L250" s="63"/>
      <c r="M250" s="63"/>
      <c r="N250" s="63"/>
      <c r="O250" s="63"/>
    </row>
    <row r="251" spans="1:15" x14ac:dyDescent="0.25">
      <c r="A251" s="63"/>
      <c r="B251" s="63"/>
      <c r="C251" s="63"/>
      <c r="D251" s="63"/>
      <c r="E251" s="63"/>
      <c r="F251" s="63"/>
      <c r="G251" s="63"/>
      <c r="H251" s="63"/>
      <c r="I251" s="63"/>
      <c r="J251" s="63"/>
      <c r="K251" s="63"/>
      <c r="L251" s="63"/>
      <c r="M251" s="63"/>
      <c r="N251" s="63"/>
      <c r="O251" s="63"/>
    </row>
    <row r="252" spans="1:15" x14ac:dyDescent="0.25">
      <c r="A252" s="63"/>
      <c r="B252" s="63"/>
      <c r="C252" s="63"/>
      <c r="D252" s="63"/>
      <c r="E252" s="63"/>
      <c r="F252" s="63"/>
      <c r="G252" s="63"/>
      <c r="H252" s="63"/>
      <c r="I252" s="63"/>
      <c r="J252" s="63"/>
      <c r="K252" s="63"/>
      <c r="L252" s="63"/>
      <c r="M252" s="63"/>
      <c r="N252" s="63"/>
      <c r="O252" s="63"/>
    </row>
    <row r="253" spans="1:15" x14ac:dyDescent="0.25">
      <c r="A253" s="63"/>
      <c r="B253" s="63"/>
      <c r="C253" s="63"/>
      <c r="D253" s="63"/>
      <c r="E253" s="63"/>
      <c r="F253" s="63"/>
      <c r="G253" s="63"/>
      <c r="H253" s="63"/>
      <c r="I253" s="63"/>
      <c r="J253" s="63"/>
      <c r="K253" s="63"/>
      <c r="L253" s="63"/>
      <c r="M253" s="63"/>
      <c r="N253" s="63"/>
      <c r="O253" s="63"/>
    </row>
    <row r="254" spans="1:15" x14ac:dyDescent="0.25">
      <c r="A254" s="63"/>
      <c r="B254" s="63"/>
      <c r="C254" s="63"/>
      <c r="D254" s="63"/>
      <c r="E254" s="63"/>
      <c r="F254" s="63"/>
      <c r="G254" s="63"/>
      <c r="H254" s="63"/>
      <c r="I254" s="63"/>
      <c r="J254" s="63"/>
      <c r="K254" s="63"/>
      <c r="L254" s="63"/>
      <c r="M254" s="63"/>
      <c r="N254" s="63"/>
      <c r="O254" s="63"/>
    </row>
    <row r="255" spans="1:15" x14ac:dyDescent="0.25">
      <c r="A255" s="63"/>
      <c r="B255" s="63"/>
      <c r="C255" s="63"/>
      <c r="D255" s="63"/>
      <c r="E255" s="63"/>
      <c r="F255" s="63"/>
      <c r="G255" s="63"/>
      <c r="H255" s="63"/>
      <c r="I255" s="63"/>
      <c r="J255" s="63"/>
      <c r="K255" s="63"/>
      <c r="L255" s="63"/>
      <c r="M255" s="63"/>
      <c r="N255" s="63"/>
      <c r="O255" s="63"/>
    </row>
    <row r="256" spans="1:15" x14ac:dyDescent="0.25">
      <c r="A256" s="63"/>
      <c r="B256" s="63"/>
      <c r="C256" s="63"/>
      <c r="D256" s="63"/>
      <c r="E256" s="63"/>
      <c r="F256" s="63"/>
      <c r="G256" s="63"/>
      <c r="H256" s="63"/>
      <c r="I256" s="63"/>
      <c r="J256" s="63"/>
      <c r="K256" s="63"/>
      <c r="L256" s="63"/>
      <c r="M256" s="63"/>
      <c r="N256" s="63"/>
      <c r="O256" s="63"/>
    </row>
    <row r="257" spans="1:15" x14ac:dyDescent="0.25">
      <c r="A257" s="63"/>
      <c r="B257" s="63"/>
      <c r="C257" s="63"/>
      <c r="D257" s="63"/>
      <c r="E257" s="63"/>
      <c r="F257" s="63"/>
      <c r="G257" s="63"/>
      <c r="H257" s="63"/>
      <c r="I257" s="63"/>
      <c r="J257" s="63"/>
      <c r="K257" s="63"/>
      <c r="L257" s="63"/>
      <c r="M257" s="63"/>
      <c r="N257" s="63"/>
      <c r="O257" s="63"/>
    </row>
    <row r="258" spans="1:15" x14ac:dyDescent="0.25">
      <c r="A258" s="63"/>
      <c r="B258" s="63"/>
      <c r="C258" s="63"/>
      <c r="D258" s="63"/>
      <c r="E258" s="63"/>
      <c r="F258" s="63"/>
      <c r="G258" s="63"/>
      <c r="H258" s="63"/>
      <c r="I258" s="63"/>
      <c r="J258" s="63"/>
      <c r="K258" s="63"/>
      <c r="L258" s="63"/>
      <c r="M258" s="63"/>
      <c r="N258" s="63"/>
      <c r="O258" s="63"/>
    </row>
    <row r="259" spans="1:15" x14ac:dyDescent="0.25">
      <c r="A259" s="63"/>
      <c r="B259" s="63"/>
      <c r="C259" s="63"/>
      <c r="D259" s="63"/>
      <c r="E259" s="63"/>
      <c r="F259" s="63"/>
      <c r="G259" s="63"/>
      <c r="H259" s="63"/>
      <c r="I259" s="63"/>
      <c r="J259" s="63"/>
      <c r="K259" s="63"/>
      <c r="L259" s="63"/>
      <c r="M259" s="63"/>
      <c r="N259" s="63"/>
      <c r="O259" s="63"/>
    </row>
    <row r="260" spans="1:15" x14ac:dyDescent="0.25">
      <c r="A260" s="63"/>
      <c r="B260" s="63"/>
      <c r="C260" s="63"/>
      <c r="D260" s="63"/>
      <c r="E260" s="63"/>
      <c r="F260" s="63"/>
      <c r="G260" s="63"/>
      <c r="H260" s="63"/>
      <c r="I260" s="63"/>
      <c r="J260" s="63"/>
      <c r="K260" s="63"/>
      <c r="L260" s="63"/>
      <c r="M260" s="63"/>
      <c r="N260" s="63"/>
      <c r="O260" s="63"/>
    </row>
    <row r="261" spans="1:15" x14ac:dyDescent="0.25">
      <c r="A261" s="63"/>
      <c r="B261" s="63"/>
      <c r="C261" s="63"/>
      <c r="D261" s="63"/>
      <c r="E261" s="63"/>
      <c r="F261" s="63"/>
      <c r="G261" s="63"/>
      <c r="H261" s="63"/>
      <c r="I261" s="63"/>
      <c r="J261" s="63"/>
      <c r="K261" s="63"/>
      <c r="L261" s="63"/>
      <c r="M261" s="63"/>
      <c r="N261" s="63"/>
      <c r="O261" s="63"/>
    </row>
    <row r="262" spans="1:15" x14ac:dyDescent="0.25">
      <c r="A262" s="63"/>
      <c r="B262" s="63"/>
      <c r="C262" s="63"/>
      <c r="D262" s="63"/>
      <c r="E262" s="63"/>
      <c r="F262" s="63"/>
      <c r="G262" s="63"/>
      <c r="H262" s="63"/>
      <c r="I262" s="63"/>
      <c r="J262" s="63"/>
      <c r="K262" s="63"/>
      <c r="L262" s="63"/>
      <c r="M262" s="63"/>
      <c r="N262" s="63"/>
      <c r="O262" s="63"/>
    </row>
    <row r="263" spans="1:15" x14ac:dyDescent="0.25">
      <c r="A263" s="63"/>
      <c r="B263" s="63"/>
      <c r="C263" s="63"/>
      <c r="D263" s="63"/>
      <c r="E263" s="63"/>
      <c r="F263" s="63"/>
      <c r="G263" s="63"/>
      <c r="H263" s="63"/>
      <c r="I263" s="63"/>
      <c r="J263" s="63"/>
      <c r="K263" s="63"/>
      <c r="L263" s="63"/>
      <c r="M263" s="63"/>
      <c r="N263" s="63"/>
      <c r="O263" s="63"/>
    </row>
    <row r="264" spans="1:15" x14ac:dyDescent="0.25">
      <c r="A264" s="63"/>
      <c r="B264" s="63"/>
      <c r="C264" s="63"/>
      <c r="D264" s="63"/>
      <c r="E264" s="63"/>
      <c r="F264" s="63"/>
      <c r="G264" s="63"/>
      <c r="H264" s="63"/>
      <c r="I264" s="63"/>
      <c r="J264" s="63"/>
      <c r="K264" s="63"/>
      <c r="L264" s="63"/>
      <c r="M264" s="63"/>
      <c r="N264" s="63"/>
      <c r="O264" s="63"/>
    </row>
    <row r="265" spans="1:15" x14ac:dyDescent="0.25">
      <c r="A265" s="63"/>
      <c r="B265" s="63"/>
      <c r="C265" s="63"/>
      <c r="D265" s="63"/>
      <c r="E265" s="63"/>
      <c r="F265" s="63"/>
      <c r="G265" s="63"/>
      <c r="H265" s="63"/>
      <c r="I265" s="63"/>
      <c r="J265" s="63"/>
      <c r="K265" s="63"/>
      <c r="L265" s="63"/>
      <c r="M265" s="63"/>
      <c r="N265" s="63"/>
      <c r="O265" s="63"/>
    </row>
    <row r="266" spans="1:15" x14ac:dyDescent="0.25">
      <c r="A266" s="63"/>
      <c r="B266" s="63"/>
      <c r="C266" s="63"/>
      <c r="D266" s="63"/>
      <c r="E266" s="63"/>
      <c r="F266" s="63"/>
      <c r="G266" s="63"/>
      <c r="H266" s="63"/>
      <c r="I266" s="63"/>
      <c r="J266" s="63"/>
      <c r="K266" s="63"/>
      <c r="L266" s="63"/>
      <c r="M266" s="63"/>
      <c r="N266" s="63"/>
      <c r="O266" s="63"/>
    </row>
    <row r="267" spans="1:15" x14ac:dyDescent="0.25">
      <c r="A267" s="63"/>
      <c r="B267" s="63"/>
      <c r="C267" s="63"/>
      <c r="D267" s="63"/>
      <c r="E267" s="63"/>
      <c r="F267" s="63"/>
      <c r="G267" s="63"/>
      <c r="H267" s="63"/>
      <c r="I267" s="63"/>
      <c r="J267" s="63"/>
      <c r="K267" s="63"/>
      <c r="L267" s="63"/>
      <c r="M267" s="63"/>
      <c r="N267" s="63"/>
      <c r="O267" s="63"/>
    </row>
    <row r="268" spans="1:15" x14ac:dyDescent="0.25">
      <c r="A268" s="63"/>
      <c r="B268" s="63"/>
      <c r="C268" s="63"/>
      <c r="D268" s="63"/>
      <c r="E268" s="63"/>
      <c r="F268" s="63"/>
      <c r="G268" s="63"/>
      <c r="H268" s="63"/>
      <c r="I268" s="63"/>
      <c r="J268" s="63"/>
      <c r="K268" s="63"/>
      <c r="L268" s="63"/>
      <c r="M268" s="63"/>
      <c r="N268" s="63"/>
      <c r="O268" s="63"/>
    </row>
    <row r="269" spans="1:15" x14ac:dyDescent="0.25">
      <c r="A269" s="63"/>
      <c r="B269" s="63"/>
      <c r="C269" s="63"/>
      <c r="D269" s="63"/>
      <c r="E269" s="63"/>
      <c r="F269" s="63"/>
      <c r="G269" s="63"/>
      <c r="H269" s="63"/>
      <c r="I269" s="63"/>
      <c r="J269" s="63"/>
      <c r="K269" s="63"/>
      <c r="L269" s="63"/>
      <c r="M269" s="63"/>
      <c r="N269" s="63"/>
      <c r="O269" s="63"/>
    </row>
    <row r="270" spans="1:15" x14ac:dyDescent="0.25">
      <c r="A270" s="63"/>
      <c r="B270" s="63"/>
      <c r="C270" s="63"/>
      <c r="D270" s="63"/>
      <c r="E270" s="63"/>
      <c r="F270" s="63"/>
      <c r="G270" s="63"/>
      <c r="H270" s="63"/>
      <c r="I270" s="63"/>
      <c r="J270" s="63"/>
      <c r="K270" s="63"/>
      <c r="L270" s="63"/>
      <c r="M270" s="63"/>
      <c r="N270" s="63"/>
      <c r="O270" s="63"/>
    </row>
    <row r="271" spans="1:15" x14ac:dyDescent="0.25">
      <c r="A271" s="63"/>
      <c r="B271" s="63"/>
      <c r="C271" s="63"/>
      <c r="D271" s="63"/>
      <c r="E271" s="63"/>
      <c r="F271" s="63"/>
      <c r="G271" s="63"/>
      <c r="H271" s="63"/>
      <c r="I271" s="63"/>
      <c r="J271" s="63"/>
      <c r="K271" s="63"/>
      <c r="L271" s="63"/>
      <c r="M271" s="63"/>
      <c r="N271" s="63"/>
      <c r="O271" s="63"/>
    </row>
    <row r="272" spans="1:15" x14ac:dyDescent="0.25">
      <c r="A272" s="63"/>
      <c r="B272" s="63"/>
      <c r="C272" s="63"/>
      <c r="D272" s="63"/>
      <c r="E272" s="63"/>
      <c r="F272" s="63"/>
      <c r="G272" s="63"/>
      <c r="H272" s="63"/>
      <c r="I272" s="63"/>
      <c r="J272" s="63"/>
      <c r="K272" s="63"/>
      <c r="L272" s="63"/>
      <c r="M272" s="63"/>
      <c r="N272" s="63"/>
      <c r="O272" s="63"/>
    </row>
    <row r="273" spans="1:15" x14ac:dyDescent="0.25">
      <c r="A273" s="63"/>
      <c r="B273" s="63"/>
      <c r="C273" s="63"/>
      <c r="D273" s="63"/>
      <c r="E273" s="63"/>
      <c r="F273" s="63"/>
      <c r="G273" s="63"/>
      <c r="H273" s="63"/>
      <c r="I273" s="63"/>
      <c r="J273" s="63"/>
      <c r="K273" s="63"/>
      <c r="L273" s="63"/>
      <c r="M273" s="63"/>
      <c r="N273" s="63"/>
      <c r="O273" s="63"/>
    </row>
    <row r="274" spans="1:15" x14ac:dyDescent="0.25">
      <c r="A274" s="63"/>
      <c r="B274" s="63"/>
      <c r="C274" s="63"/>
      <c r="D274" s="63"/>
      <c r="E274" s="63"/>
      <c r="F274" s="63"/>
      <c r="G274" s="63"/>
      <c r="H274" s="63"/>
      <c r="I274" s="63"/>
      <c r="J274" s="63"/>
      <c r="K274" s="63"/>
      <c r="L274" s="63"/>
      <c r="M274" s="63"/>
      <c r="N274" s="63"/>
      <c r="O274" s="63"/>
    </row>
    <row r="275" spans="1:15" x14ac:dyDescent="0.25">
      <c r="A275" s="63"/>
      <c r="B275" s="63"/>
      <c r="C275" s="63"/>
      <c r="D275" s="63"/>
      <c r="E275" s="63"/>
      <c r="F275" s="63"/>
      <c r="G275" s="63"/>
      <c r="H275" s="63"/>
      <c r="I275" s="63"/>
      <c r="J275" s="63"/>
      <c r="K275" s="63"/>
      <c r="L275" s="63"/>
      <c r="M275" s="63"/>
      <c r="N275" s="63"/>
      <c r="O275" s="63"/>
    </row>
    <row r="276" spans="1:15" x14ac:dyDescent="0.25">
      <c r="A276" s="63"/>
      <c r="B276" s="63"/>
      <c r="C276" s="63"/>
      <c r="D276" s="63"/>
      <c r="E276" s="63"/>
      <c r="F276" s="63"/>
      <c r="G276" s="63"/>
      <c r="H276" s="63"/>
      <c r="I276" s="63"/>
      <c r="J276" s="63"/>
      <c r="K276" s="63"/>
      <c r="L276" s="63"/>
      <c r="M276" s="63"/>
      <c r="N276" s="63"/>
      <c r="O276" s="63"/>
    </row>
    <row r="277" spans="1:15" x14ac:dyDescent="0.25">
      <c r="A277" s="63"/>
      <c r="B277" s="63"/>
      <c r="C277" s="63"/>
      <c r="D277" s="63"/>
      <c r="E277" s="63"/>
      <c r="F277" s="63"/>
      <c r="G277" s="63"/>
      <c r="H277" s="63"/>
      <c r="I277" s="63"/>
      <c r="J277" s="63"/>
      <c r="K277" s="63"/>
      <c r="L277" s="63"/>
      <c r="M277" s="63"/>
      <c r="N277" s="63"/>
      <c r="O277" s="63"/>
    </row>
    <row r="278" spans="1:15" x14ac:dyDescent="0.25">
      <c r="A278" s="63"/>
      <c r="B278" s="63"/>
      <c r="C278" s="63"/>
      <c r="D278" s="63"/>
      <c r="E278" s="63"/>
      <c r="F278" s="63"/>
      <c r="G278" s="63"/>
      <c r="H278" s="63"/>
      <c r="I278" s="63"/>
      <c r="J278" s="63"/>
      <c r="K278" s="63"/>
      <c r="L278" s="63"/>
      <c r="M278" s="63"/>
      <c r="N278" s="63"/>
      <c r="O278" s="63"/>
    </row>
    <row r="279" spans="1:15" x14ac:dyDescent="0.25">
      <c r="A279" s="63"/>
      <c r="B279" s="63"/>
      <c r="C279" s="63"/>
      <c r="D279" s="63"/>
      <c r="E279" s="63"/>
      <c r="F279" s="63"/>
      <c r="G279" s="63"/>
      <c r="H279" s="63"/>
      <c r="I279" s="63"/>
      <c r="J279" s="63"/>
      <c r="K279" s="63"/>
      <c r="L279" s="63"/>
      <c r="M279" s="63"/>
      <c r="N279" s="63"/>
      <c r="O279" s="63"/>
    </row>
    <row r="280" spans="1:15" x14ac:dyDescent="0.25">
      <c r="A280" s="63"/>
      <c r="B280" s="63"/>
      <c r="C280" s="63"/>
      <c r="D280" s="63"/>
      <c r="E280" s="63"/>
      <c r="F280" s="63"/>
      <c r="G280" s="63"/>
      <c r="H280" s="63"/>
      <c r="I280" s="63"/>
      <c r="J280" s="63"/>
      <c r="K280" s="63"/>
      <c r="L280" s="63"/>
      <c r="M280" s="63"/>
      <c r="N280" s="63"/>
      <c r="O280" s="63"/>
    </row>
    <row r="281" spans="1:15" x14ac:dyDescent="0.25">
      <c r="A281" s="63"/>
      <c r="B281" s="63"/>
      <c r="C281" s="63"/>
      <c r="D281" s="63"/>
      <c r="E281" s="63"/>
      <c r="F281" s="63"/>
      <c r="G281" s="63"/>
      <c r="H281" s="63"/>
      <c r="I281" s="63"/>
      <c r="J281" s="63"/>
      <c r="K281" s="63"/>
      <c r="L281" s="63"/>
      <c r="M281" s="63"/>
      <c r="N281" s="63"/>
      <c r="O281" s="63"/>
    </row>
    <row r="282" spans="1:15" x14ac:dyDescent="0.25">
      <c r="A282" s="63"/>
      <c r="B282" s="63"/>
      <c r="C282" s="63"/>
      <c r="D282" s="63"/>
      <c r="E282" s="63"/>
      <c r="F282" s="63"/>
      <c r="G282" s="63"/>
      <c r="H282" s="63"/>
      <c r="I282" s="63"/>
      <c r="J282" s="63"/>
      <c r="K282" s="63"/>
      <c r="L282" s="63"/>
      <c r="M282" s="63"/>
      <c r="N282" s="63"/>
      <c r="O282" s="63"/>
    </row>
    <row r="283" spans="1:15" x14ac:dyDescent="0.25">
      <c r="A283" s="63"/>
      <c r="B283" s="63"/>
      <c r="C283" s="63"/>
      <c r="D283" s="63"/>
      <c r="E283" s="63"/>
      <c r="F283" s="63"/>
      <c r="G283" s="63"/>
      <c r="H283" s="63"/>
      <c r="I283" s="63"/>
      <c r="J283" s="63"/>
      <c r="K283" s="63"/>
      <c r="L283" s="63"/>
      <c r="M283" s="63"/>
      <c r="N283" s="63"/>
      <c r="O283" s="63"/>
    </row>
    <row r="284" spans="1:15" x14ac:dyDescent="0.25">
      <c r="A284" s="63"/>
      <c r="B284" s="63"/>
      <c r="C284" s="63"/>
      <c r="D284" s="63"/>
      <c r="E284" s="63"/>
      <c r="F284" s="63"/>
      <c r="G284" s="63"/>
      <c r="H284" s="63"/>
      <c r="I284" s="63"/>
      <c r="J284" s="63"/>
      <c r="K284" s="63"/>
      <c r="L284" s="63"/>
      <c r="M284" s="63"/>
      <c r="N284" s="63"/>
      <c r="O284" s="63"/>
    </row>
    <row r="285" spans="1:15" x14ac:dyDescent="0.25">
      <c r="A285" s="63"/>
      <c r="B285" s="63"/>
      <c r="C285" s="63"/>
      <c r="D285" s="63"/>
      <c r="E285" s="63"/>
      <c r="F285" s="63"/>
      <c r="G285" s="63"/>
      <c r="H285" s="63"/>
      <c r="I285" s="63"/>
      <c r="J285" s="63"/>
      <c r="K285" s="63"/>
      <c r="L285" s="63"/>
      <c r="M285" s="63"/>
      <c r="N285" s="63"/>
      <c r="O285" s="63"/>
    </row>
    <row r="286" spans="1:15" x14ac:dyDescent="0.25">
      <c r="A286" s="63"/>
      <c r="B286" s="63"/>
      <c r="C286" s="63"/>
      <c r="D286" s="63"/>
      <c r="E286" s="63"/>
      <c r="F286" s="63"/>
      <c r="G286" s="63"/>
      <c r="H286" s="63"/>
      <c r="I286" s="63"/>
      <c r="J286" s="63"/>
      <c r="K286" s="63"/>
      <c r="L286" s="63"/>
      <c r="M286" s="63"/>
      <c r="N286" s="63"/>
      <c r="O286" s="63"/>
    </row>
    <row r="287" spans="1:15" x14ac:dyDescent="0.25">
      <c r="A287" s="63"/>
      <c r="B287" s="63"/>
      <c r="C287" s="63"/>
      <c r="D287" s="63"/>
      <c r="E287" s="63"/>
      <c r="F287" s="63"/>
      <c r="G287" s="63"/>
      <c r="H287" s="63"/>
      <c r="I287" s="63"/>
      <c r="J287" s="63"/>
      <c r="K287" s="63"/>
      <c r="L287" s="63"/>
      <c r="M287" s="63"/>
      <c r="N287" s="63"/>
      <c r="O287" s="63"/>
    </row>
    <row r="288" spans="1:15" x14ac:dyDescent="0.25">
      <c r="A288" s="63"/>
      <c r="B288" s="63"/>
      <c r="C288" s="63"/>
      <c r="D288" s="63"/>
      <c r="E288" s="63"/>
      <c r="F288" s="63"/>
      <c r="G288" s="63"/>
      <c r="H288" s="63"/>
      <c r="I288" s="63"/>
      <c r="J288" s="63"/>
      <c r="K288" s="63"/>
      <c r="L288" s="63"/>
      <c r="M288" s="63"/>
      <c r="N288" s="63"/>
      <c r="O288" s="63"/>
    </row>
    <row r="289" spans="1:15" x14ac:dyDescent="0.25">
      <c r="A289" s="63"/>
      <c r="B289" s="63"/>
      <c r="C289" s="63"/>
      <c r="D289" s="63"/>
      <c r="E289" s="63"/>
      <c r="F289" s="63"/>
      <c r="G289" s="63"/>
      <c r="H289" s="63"/>
      <c r="I289" s="63"/>
      <c r="J289" s="63"/>
      <c r="K289" s="63"/>
      <c r="L289" s="63"/>
      <c r="M289" s="63"/>
      <c r="N289" s="63"/>
      <c r="O289" s="63"/>
    </row>
    <row r="290" spans="1:15" x14ac:dyDescent="0.25">
      <c r="A290" s="63"/>
      <c r="B290" s="63"/>
      <c r="C290" s="63"/>
      <c r="D290" s="63"/>
      <c r="E290" s="63"/>
      <c r="F290" s="63"/>
      <c r="G290" s="63"/>
      <c r="H290" s="63"/>
      <c r="I290" s="63"/>
      <c r="J290" s="63"/>
      <c r="K290" s="63"/>
      <c r="L290" s="63"/>
      <c r="M290" s="63"/>
      <c r="N290" s="63"/>
      <c r="O290" s="63"/>
    </row>
    <row r="291" spans="1:15" x14ac:dyDescent="0.25">
      <c r="A291" s="63"/>
      <c r="B291" s="63"/>
      <c r="C291" s="63"/>
      <c r="D291" s="63"/>
      <c r="E291" s="63"/>
      <c r="F291" s="63"/>
      <c r="G291" s="63"/>
      <c r="H291" s="63"/>
      <c r="I291" s="63"/>
      <c r="J291" s="63"/>
      <c r="K291" s="63"/>
      <c r="L291" s="63"/>
      <c r="M291" s="63"/>
      <c r="N291" s="63"/>
      <c r="O291" s="63"/>
    </row>
    <row r="292" spans="1:15" x14ac:dyDescent="0.25">
      <c r="A292" s="63"/>
      <c r="B292" s="63"/>
      <c r="C292" s="63"/>
      <c r="D292" s="63"/>
      <c r="E292" s="63"/>
      <c r="F292" s="63"/>
      <c r="G292" s="63"/>
      <c r="H292" s="63"/>
      <c r="I292" s="63"/>
      <c r="J292" s="63"/>
      <c r="K292" s="63"/>
      <c r="L292" s="63"/>
      <c r="M292" s="63"/>
      <c r="N292" s="63"/>
      <c r="O292" s="63"/>
    </row>
    <row r="293" spans="1:15" x14ac:dyDescent="0.25">
      <c r="A293" s="63"/>
      <c r="B293" s="63"/>
      <c r="C293" s="63"/>
      <c r="D293" s="63"/>
      <c r="E293" s="63"/>
      <c r="F293" s="63"/>
      <c r="G293" s="63"/>
      <c r="H293" s="63"/>
      <c r="I293" s="63"/>
      <c r="J293" s="63"/>
      <c r="K293" s="63"/>
      <c r="L293" s="63"/>
      <c r="M293" s="63"/>
      <c r="N293" s="63"/>
      <c r="O293" s="63"/>
    </row>
    <row r="294" spans="1:15" x14ac:dyDescent="0.25">
      <c r="A294" s="63"/>
      <c r="B294" s="63"/>
      <c r="C294" s="63"/>
      <c r="D294" s="63"/>
      <c r="E294" s="63"/>
      <c r="F294" s="63"/>
      <c r="G294" s="63"/>
      <c r="H294" s="63"/>
      <c r="I294" s="63"/>
      <c r="J294" s="63"/>
      <c r="K294" s="63"/>
      <c r="L294" s="63"/>
      <c r="M294" s="63"/>
      <c r="N294" s="63"/>
      <c r="O294" s="63"/>
    </row>
    <row r="295" spans="1:15" x14ac:dyDescent="0.25">
      <c r="A295" s="63"/>
      <c r="B295" s="63"/>
      <c r="C295" s="63"/>
      <c r="D295" s="63"/>
      <c r="E295" s="63"/>
      <c r="F295" s="63"/>
      <c r="G295" s="63"/>
      <c r="H295" s="63"/>
      <c r="I295" s="63"/>
      <c r="J295" s="63"/>
      <c r="K295" s="63"/>
      <c r="L295" s="63"/>
      <c r="M295" s="63"/>
      <c r="N295" s="63"/>
      <c r="O295" s="63"/>
    </row>
    <row r="296" spans="1:15" x14ac:dyDescent="0.25">
      <c r="A296" s="63"/>
      <c r="B296" s="63"/>
      <c r="C296" s="63"/>
      <c r="D296" s="63"/>
      <c r="E296" s="63"/>
      <c r="F296" s="63"/>
      <c r="G296" s="63"/>
      <c r="H296" s="63"/>
      <c r="I296" s="63"/>
      <c r="J296" s="63"/>
      <c r="K296" s="63"/>
      <c r="L296" s="63"/>
      <c r="M296" s="63"/>
      <c r="N296" s="63"/>
      <c r="O296" s="63"/>
    </row>
    <row r="297" spans="1:15" x14ac:dyDescent="0.25">
      <c r="A297" s="63"/>
      <c r="B297" s="63"/>
      <c r="C297" s="63"/>
      <c r="D297" s="63"/>
      <c r="E297" s="63"/>
      <c r="F297" s="63"/>
      <c r="G297" s="63"/>
      <c r="H297" s="63"/>
      <c r="I297" s="63"/>
      <c r="J297" s="63"/>
      <c r="K297" s="63"/>
      <c r="L297" s="63"/>
      <c r="M297" s="63"/>
      <c r="N297" s="63"/>
      <c r="O297" s="63"/>
    </row>
    <row r="298" spans="1:15" x14ac:dyDescent="0.25">
      <c r="A298" s="63"/>
      <c r="B298" s="63"/>
      <c r="C298" s="63"/>
      <c r="D298" s="63"/>
      <c r="E298" s="63"/>
      <c r="F298" s="63"/>
      <c r="G298" s="63"/>
      <c r="H298" s="63"/>
      <c r="I298" s="63"/>
      <c r="J298" s="63"/>
      <c r="K298" s="63"/>
      <c r="L298" s="63"/>
      <c r="M298" s="63"/>
      <c r="N298" s="63"/>
      <c r="O298" s="63"/>
    </row>
    <row r="299" spans="1:15" x14ac:dyDescent="0.25">
      <c r="A299" s="63"/>
      <c r="B299" s="63"/>
      <c r="C299" s="63"/>
      <c r="D299" s="63"/>
      <c r="E299" s="63"/>
      <c r="F299" s="63"/>
      <c r="G299" s="63"/>
      <c r="H299" s="63"/>
      <c r="I299" s="63"/>
      <c r="J299" s="63"/>
      <c r="K299" s="63"/>
      <c r="L299" s="63"/>
      <c r="M299" s="63"/>
      <c r="N299" s="63"/>
      <c r="O299" s="63"/>
    </row>
    <row r="300" spans="1:15" x14ac:dyDescent="0.25">
      <c r="A300" s="63"/>
      <c r="B300" s="63"/>
      <c r="C300" s="63"/>
      <c r="D300" s="63"/>
      <c r="E300" s="63"/>
      <c r="F300" s="63"/>
      <c r="G300" s="63"/>
      <c r="H300" s="63"/>
      <c r="I300" s="63"/>
      <c r="J300" s="63"/>
      <c r="K300" s="63"/>
      <c r="L300" s="63"/>
      <c r="M300" s="63"/>
      <c r="N300" s="63"/>
      <c r="O300" s="63"/>
    </row>
    <row r="301" spans="1:15" x14ac:dyDescent="0.25">
      <c r="A301" s="63"/>
      <c r="B301" s="63"/>
      <c r="C301" s="63"/>
      <c r="D301" s="63"/>
      <c r="E301" s="63"/>
      <c r="F301" s="63"/>
      <c r="G301" s="63"/>
      <c r="H301" s="63"/>
      <c r="I301" s="63"/>
      <c r="J301" s="63"/>
      <c r="K301" s="63"/>
      <c r="L301" s="63"/>
      <c r="M301" s="63"/>
      <c r="N301" s="63"/>
      <c r="O301" s="63"/>
    </row>
    <row r="302" spans="1:15" x14ac:dyDescent="0.25">
      <c r="A302" s="63"/>
      <c r="B302" s="63"/>
      <c r="C302" s="63"/>
      <c r="D302" s="63"/>
      <c r="E302" s="63"/>
      <c r="F302" s="63"/>
      <c r="G302" s="63"/>
      <c r="H302" s="63"/>
      <c r="I302" s="63"/>
      <c r="J302" s="63"/>
      <c r="K302" s="63"/>
      <c r="L302" s="63"/>
      <c r="M302" s="63"/>
      <c r="N302" s="63"/>
      <c r="O302" s="63"/>
    </row>
    <row r="303" spans="1:15" x14ac:dyDescent="0.25">
      <c r="A303" s="63"/>
      <c r="B303" s="63"/>
      <c r="C303" s="63"/>
      <c r="D303" s="63"/>
      <c r="E303" s="63"/>
      <c r="F303" s="63"/>
      <c r="G303" s="63"/>
      <c r="H303" s="63"/>
      <c r="I303" s="63"/>
      <c r="J303" s="63"/>
      <c r="K303" s="63"/>
      <c r="L303" s="63"/>
      <c r="M303" s="63"/>
      <c r="N303" s="63"/>
      <c r="O303" s="63"/>
    </row>
    <row r="304" spans="1:15" x14ac:dyDescent="0.25">
      <c r="A304" s="63"/>
      <c r="B304" s="63"/>
      <c r="C304" s="63"/>
      <c r="D304" s="63"/>
      <c r="E304" s="63"/>
      <c r="F304" s="63"/>
      <c r="G304" s="63"/>
      <c r="H304" s="63"/>
      <c r="I304" s="63"/>
      <c r="J304" s="63"/>
      <c r="K304" s="63"/>
      <c r="L304" s="63"/>
      <c r="M304" s="63"/>
      <c r="N304" s="63"/>
      <c r="O304" s="63"/>
    </row>
    <row r="305" spans="1:15" x14ac:dyDescent="0.25">
      <c r="A305" s="63"/>
      <c r="B305" s="63"/>
      <c r="C305" s="63"/>
      <c r="D305" s="63"/>
      <c r="E305" s="63"/>
      <c r="F305" s="63"/>
      <c r="G305" s="63"/>
      <c r="H305" s="63"/>
      <c r="I305" s="63"/>
      <c r="J305" s="63"/>
      <c r="K305" s="63"/>
      <c r="L305" s="63"/>
      <c r="M305" s="63"/>
      <c r="N305" s="63"/>
      <c r="O305" s="63"/>
    </row>
    <row r="306" spans="1:15" x14ac:dyDescent="0.25">
      <c r="A306" s="63"/>
      <c r="B306" s="63"/>
      <c r="C306" s="63"/>
      <c r="D306" s="63"/>
      <c r="E306" s="63"/>
      <c r="F306" s="63"/>
      <c r="G306" s="63"/>
      <c r="H306" s="63"/>
      <c r="I306" s="63"/>
      <c r="J306" s="63"/>
      <c r="K306" s="63"/>
      <c r="L306" s="63"/>
      <c r="M306" s="63"/>
      <c r="N306" s="63"/>
      <c r="O306" s="63"/>
    </row>
    <row r="307" spans="1:15" x14ac:dyDescent="0.25">
      <c r="A307" s="63"/>
      <c r="B307" s="63"/>
      <c r="C307" s="63"/>
      <c r="D307" s="63"/>
      <c r="E307" s="63"/>
      <c r="F307" s="63"/>
      <c r="G307" s="63"/>
      <c r="H307" s="63"/>
      <c r="I307" s="63"/>
      <c r="J307" s="63"/>
      <c r="K307" s="63"/>
      <c r="L307" s="63"/>
      <c r="M307" s="63"/>
      <c r="N307" s="63"/>
      <c r="O307" s="63"/>
    </row>
    <row r="308" spans="1:15" x14ac:dyDescent="0.25">
      <c r="A308" s="63"/>
      <c r="B308" s="63"/>
      <c r="C308" s="63"/>
      <c r="D308" s="63"/>
      <c r="E308" s="63"/>
      <c r="F308" s="63"/>
      <c r="G308" s="63"/>
      <c r="H308" s="63"/>
      <c r="I308" s="63"/>
      <c r="J308" s="63"/>
      <c r="K308" s="63"/>
      <c r="L308" s="63"/>
      <c r="M308" s="63"/>
      <c r="N308" s="63"/>
      <c r="O308" s="63"/>
    </row>
    <row r="309" spans="1:15" x14ac:dyDescent="0.25">
      <c r="A309" s="63"/>
      <c r="B309" s="63"/>
      <c r="C309" s="63"/>
      <c r="D309" s="63"/>
      <c r="E309" s="63"/>
      <c r="F309" s="63"/>
      <c r="G309" s="63"/>
      <c r="H309" s="63"/>
      <c r="I309" s="63"/>
      <c r="J309" s="63"/>
      <c r="K309" s="63"/>
      <c r="L309" s="63"/>
      <c r="M309" s="63"/>
      <c r="N309" s="63"/>
      <c r="O309" s="63"/>
    </row>
    <row r="310" spans="1:15" x14ac:dyDescent="0.25">
      <c r="A310" s="63"/>
      <c r="B310" s="63"/>
      <c r="C310" s="63"/>
      <c r="D310" s="63"/>
      <c r="E310" s="63"/>
      <c r="F310" s="63"/>
      <c r="G310" s="63"/>
      <c r="H310" s="63"/>
      <c r="I310" s="63"/>
      <c r="J310" s="63"/>
      <c r="K310" s="63"/>
      <c r="L310" s="63"/>
      <c r="M310" s="63"/>
      <c r="N310" s="63"/>
      <c r="O310" s="63"/>
    </row>
    <row r="311" spans="1:15" x14ac:dyDescent="0.25">
      <c r="A311" s="63"/>
      <c r="B311" s="63"/>
      <c r="C311" s="63"/>
      <c r="D311" s="63"/>
      <c r="E311" s="63"/>
      <c r="F311" s="63"/>
      <c r="G311" s="63"/>
      <c r="H311" s="63"/>
      <c r="I311" s="63"/>
      <c r="J311" s="63"/>
      <c r="K311" s="63"/>
      <c r="L311" s="63"/>
      <c r="M311" s="63"/>
      <c r="N311" s="63"/>
      <c r="O311" s="63"/>
    </row>
    <row r="312" spans="1:15" x14ac:dyDescent="0.25">
      <c r="A312" s="63"/>
      <c r="B312" s="63"/>
      <c r="C312" s="63"/>
      <c r="D312" s="63"/>
      <c r="E312" s="63"/>
      <c r="F312" s="63"/>
      <c r="G312" s="63"/>
      <c r="H312" s="63"/>
      <c r="I312" s="63"/>
      <c r="J312" s="63"/>
      <c r="K312" s="63"/>
      <c r="L312" s="63"/>
      <c r="M312" s="63"/>
      <c r="N312" s="63"/>
      <c r="O312" s="63"/>
    </row>
    <row r="313" spans="1:15" x14ac:dyDescent="0.25">
      <c r="A313" s="63"/>
      <c r="B313" s="63"/>
      <c r="C313" s="63"/>
      <c r="D313" s="63"/>
      <c r="E313" s="63"/>
      <c r="F313" s="63"/>
      <c r="G313" s="63"/>
      <c r="H313" s="63"/>
      <c r="I313" s="63"/>
      <c r="J313" s="63"/>
      <c r="K313" s="63"/>
      <c r="L313" s="63"/>
      <c r="M313" s="63"/>
      <c r="N313" s="63"/>
      <c r="O313" s="63"/>
    </row>
    <row r="314" spans="1:15" x14ac:dyDescent="0.25">
      <c r="A314" s="63"/>
      <c r="B314" s="63"/>
      <c r="C314" s="63"/>
      <c r="D314" s="63"/>
      <c r="E314" s="63"/>
      <c r="F314" s="63"/>
      <c r="G314" s="63"/>
      <c r="H314" s="63"/>
      <c r="I314" s="63"/>
      <c r="J314" s="63"/>
      <c r="K314" s="63"/>
      <c r="L314" s="63"/>
      <c r="M314" s="63"/>
      <c r="N314" s="63"/>
      <c r="O314" s="63"/>
    </row>
    <row r="315" spans="1:15" x14ac:dyDescent="0.25">
      <c r="A315" s="63"/>
      <c r="B315" s="63"/>
      <c r="C315" s="63"/>
      <c r="D315" s="63"/>
      <c r="E315" s="63"/>
      <c r="F315" s="63"/>
      <c r="G315" s="63"/>
      <c r="H315" s="63"/>
      <c r="I315" s="63"/>
      <c r="J315" s="63"/>
      <c r="K315" s="63"/>
      <c r="L315" s="63"/>
      <c r="M315" s="63"/>
      <c r="N315" s="63"/>
      <c r="O315" s="63"/>
    </row>
    <row r="316" spans="1:15" x14ac:dyDescent="0.25">
      <c r="A316" s="63"/>
      <c r="B316" s="63"/>
      <c r="C316" s="63"/>
      <c r="D316" s="63"/>
      <c r="E316" s="63"/>
      <c r="F316" s="63"/>
      <c r="G316" s="63"/>
      <c r="H316" s="63"/>
      <c r="I316" s="63"/>
      <c r="J316" s="63"/>
      <c r="K316" s="63"/>
      <c r="L316" s="63"/>
      <c r="M316" s="63"/>
      <c r="N316" s="63"/>
      <c r="O316" s="63"/>
    </row>
    <row r="317" spans="1:15" x14ac:dyDescent="0.25">
      <c r="A317" s="63"/>
      <c r="B317" s="63"/>
      <c r="C317" s="63"/>
      <c r="D317" s="63"/>
      <c r="E317" s="63"/>
      <c r="F317" s="63"/>
      <c r="G317" s="63"/>
      <c r="H317" s="63"/>
      <c r="I317" s="63"/>
      <c r="J317" s="63"/>
      <c r="K317" s="63"/>
      <c r="L317" s="63"/>
      <c r="M317" s="63"/>
      <c r="N317" s="63"/>
      <c r="O317" s="63"/>
    </row>
    <row r="318" spans="1:15" x14ac:dyDescent="0.25">
      <c r="A318" s="63"/>
      <c r="B318" s="63"/>
      <c r="C318" s="63"/>
      <c r="D318" s="63"/>
      <c r="E318" s="63"/>
      <c r="F318" s="63"/>
      <c r="G318" s="63"/>
      <c r="H318" s="63"/>
      <c r="I318" s="63"/>
      <c r="J318" s="63"/>
      <c r="K318" s="63"/>
      <c r="L318" s="63"/>
      <c r="M318" s="63"/>
      <c r="N318" s="63"/>
      <c r="O318" s="63"/>
    </row>
    <row r="319" spans="1:15" x14ac:dyDescent="0.25">
      <c r="A319" s="63"/>
      <c r="B319" s="63"/>
      <c r="C319" s="63"/>
      <c r="D319" s="63"/>
      <c r="E319" s="63"/>
      <c r="F319" s="63"/>
      <c r="G319" s="63"/>
      <c r="H319" s="63"/>
      <c r="I319" s="63"/>
      <c r="J319" s="63"/>
      <c r="K319" s="63"/>
      <c r="L319" s="63"/>
      <c r="M319" s="63"/>
      <c r="N319" s="63"/>
      <c r="O319" s="63"/>
    </row>
    <row r="320" spans="1:15" x14ac:dyDescent="0.25">
      <c r="A320" s="63"/>
      <c r="B320" s="63"/>
      <c r="C320" s="63"/>
      <c r="D320" s="63"/>
      <c r="E320" s="63"/>
      <c r="F320" s="63"/>
      <c r="G320" s="63"/>
      <c r="H320" s="63"/>
      <c r="I320" s="63"/>
      <c r="J320" s="63"/>
      <c r="K320" s="63"/>
      <c r="L320" s="63"/>
      <c r="M320" s="63"/>
      <c r="N320" s="63"/>
      <c r="O320" s="63"/>
    </row>
    <row r="321" spans="1:15" x14ac:dyDescent="0.25">
      <c r="A321" s="63"/>
      <c r="B321" s="63"/>
      <c r="C321" s="63"/>
      <c r="D321" s="63"/>
      <c r="E321" s="63"/>
      <c r="F321" s="63"/>
      <c r="G321" s="63"/>
      <c r="H321" s="63"/>
      <c r="I321" s="63"/>
      <c r="J321" s="63"/>
      <c r="K321" s="63"/>
      <c r="L321" s="63"/>
      <c r="M321" s="63"/>
      <c r="N321" s="63"/>
      <c r="O321" s="63"/>
    </row>
    <row r="322" spans="1:15" x14ac:dyDescent="0.25">
      <c r="A322" s="63"/>
      <c r="B322" s="63"/>
      <c r="C322" s="63"/>
      <c r="D322" s="63"/>
      <c r="E322" s="63"/>
      <c r="F322" s="63"/>
      <c r="G322" s="63"/>
      <c r="H322" s="63"/>
      <c r="I322" s="63"/>
      <c r="J322" s="63"/>
      <c r="K322" s="63"/>
      <c r="L322" s="63"/>
      <c r="M322" s="63"/>
      <c r="N322" s="63"/>
      <c r="O322" s="63"/>
    </row>
    <row r="323" spans="1:15" x14ac:dyDescent="0.25">
      <c r="A323" s="63"/>
      <c r="B323" s="63"/>
      <c r="C323" s="63"/>
      <c r="D323" s="63"/>
      <c r="E323" s="63"/>
      <c r="F323" s="63"/>
      <c r="G323" s="63"/>
      <c r="H323" s="63"/>
      <c r="I323" s="63"/>
      <c r="J323" s="63"/>
      <c r="K323" s="63"/>
      <c r="L323" s="63"/>
      <c r="M323" s="63"/>
      <c r="N323" s="63"/>
      <c r="O323" s="63"/>
    </row>
    <row r="324" spans="1:15" x14ac:dyDescent="0.25">
      <c r="A324" s="63"/>
      <c r="B324" s="63"/>
      <c r="C324" s="63"/>
      <c r="D324" s="63"/>
      <c r="E324" s="63"/>
      <c r="F324" s="63"/>
      <c r="G324" s="63"/>
      <c r="H324" s="63"/>
      <c r="I324" s="63"/>
      <c r="J324" s="63"/>
      <c r="K324" s="63"/>
      <c r="L324" s="63"/>
      <c r="M324" s="63"/>
      <c r="N324" s="63"/>
      <c r="O324" s="63"/>
    </row>
    <row r="325" spans="1:15" x14ac:dyDescent="0.25">
      <c r="A325" s="63"/>
      <c r="B325" s="63"/>
      <c r="C325" s="63"/>
      <c r="D325" s="63"/>
      <c r="E325" s="63"/>
      <c r="F325" s="63"/>
      <c r="G325" s="63"/>
      <c r="H325" s="63"/>
      <c r="I325" s="63"/>
      <c r="J325" s="63"/>
      <c r="K325" s="63"/>
      <c r="L325" s="63"/>
      <c r="M325" s="63"/>
      <c r="N325" s="63"/>
      <c r="O325" s="63"/>
    </row>
    <row r="326" spans="1:15" x14ac:dyDescent="0.25">
      <c r="A326" s="63"/>
      <c r="B326" s="63"/>
      <c r="C326" s="63"/>
      <c r="D326" s="63"/>
      <c r="E326" s="63"/>
      <c r="F326" s="63"/>
      <c r="G326" s="63"/>
      <c r="H326" s="63"/>
      <c r="I326" s="63"/>
      <c r="J326" s="63"/>
      <c r="K326" s="63"/>
      <c r="L326" s="63"/>
      <c r="M326" s="63"/>
      <c r="N326" s="63"/>
      <c r="O326" s="63"/>
    </row>
    <row r="327" spans="1:15" x14ac:dyDescent="0.25">
      <c r="A327" s="63"/>
      <c r="B327" s="63"/>
      <c r="C327" s="63"/>
      <c r="D327" s="63"/>
      <c r="E327" s="63"/>
      <c r="F327" s="63"/>
      <c r="G327" s="63"/>
      <c r="H327" s="63"/>
      <c r="I327" s="63"/>
      <c r="J327" s="63"/>
      <c r="K327" s="63"/>
      <c r="L327" s="63"/>
      <c r="M327" s="63"/>
      <c r="N327" s="63"/>
      <c r="O327" s="63"/>
    </row>
    <row r="328" spans="1:15" x14ac:dyDescent="0.25">
      <c r="A328" s="63"/>
      <c r="B328" s="63"/>
      <c r="C328" s="63"/>
      <c r="D328" s="63"/>
      <c r="E328" s="63"/>
      <c r="F328" s="63"/>
      <c r="G328" s="63"/>
      <c r="H328" s="63"/>
      <c r="I328" s="63"/>
      <c r="J328" s="63"/>
      <c r="K328" s="63"/>
      <c r="L328" s="63"/>
      <c r="M328" s="63"/>
      <c r="N328" s="63"/>
      <c r="O328" s="63"/>
    </row>
    <row r="329" spans="1:15" x14ac:dyDescent="0.25">
      <c r="A329" s="63"/>
      <c r="B329" s="63"/>
      <c r="C329" s="63"/>
      <c r="D329" s="63"/>
      <c r="E329" s="63"/>
      <c r="F329" s="63"/>
      <c r="G329" s="63"/>
      <c r="H329" s="63"/>
      <c r="I329" s="63"/>
      <c r="J329" s="63"/>
      <c r="K329" s="63"/>
      <c r="L329" s="63"/>
      <c r="M329" s="63"/>
      <c r="N329" s="63"/>
      <c r="O329" s="63"/>
    </row>
    <row r="330" spans="1:15" x14ac:dyDescent="0.25">
      <c r="A330" s="63"/>
      <c r="B330" s="63"/>
      <c r="C330" s="63"/>
      <c r="D330" s="63"/>
      <c r="E330" s="63"/>
      <c r="F330" s="63"/>
      <c r="G330" s="63"/>
      <c r="H330" s="63"/>
      <c r="I330" s="63"/>
      <c r="J330" s="63"/>
      <c r="K330" s="63"/>
      <c r="L330" s="63"/>
      <c r="M330" s="63"/>
      <c r="N330" s="63"/>
      <c r="O330" s="63"/>
    </row>
    <row r="331" spans="1:15" x14ac:dyDescent="0.25">
      <c r="A331" s="63"/>
      <c r="B331" s="63"/>
      <c r="C331" s="63"/>
      <c r="D331" s="63"/>
      <c r="E331" s="63"/>
      <c r="F331" s="63"/>
      <c r="G331" s="63"/>
      <c r="H331" s="63"/>
      <c r="I331" s="63"/>
      <c r="J331" s="63"/>
      <c r="K331" s="63"/>
      <c r="L331" s="63"/>
      <c r="M331" s="63"/>
      <c r="N331" s="63"/>
      <c r="O331" s="63"/>
    </row>
    <row r="332" spans="1:15" x14ac:dyDescent="0.25">
      <c r="A332" s="63"/>
      <c r="B332" s="63"/>
      <c r="C332" s="63"/>
      <c r="D332" s="63"/>
      <c r="E332" s="63"/>
      <c r="F332" s="63"/>
      <c r="G332" s="63"/>
      <c r="H332" s="63"/>
      <c r="I332" s="63"/>
      <c r="J332" s="63"/>
      <c r="K332" s="63"/>
      <c r="L332" s="63"/>
      <c r="M332" s="63"/>
      <c r="N332" s="63"/>
      <c r="O332" s="63"/>
    </row>
    <row r="333" spans="1:15" x14ac:dyDescent="0.25">
      <c r="A333" s="63"/>
      <c r="B333" s="63"/>
      <c r="C333" s="63"/>
      <c r="D333" s="63"/>
      <c r="E333" s="63"/>
      <c r="F333" s="63"/>
      <c r="G333" s="63"/>
      <c r="H333" s="63"/>
      <c r="I333" s="63"/>
      <c r="J333" s="63"/>
      <c r="K333" s="63"/>
      <c r="L333" s="63"/>
      <c r="M333" s="63"/>
      <c r="N333" s="63"/>
      <c r="O333" s="63"/>
    </row>
    <row r="334" spans="1:15" x14ac:dyDescent="0.25">
      <c r="A334" s="63"/>
      <c r="B334" s="63"/>
      <c r="C334" s="63"/>
      <c r="D334" s="63"/>
      <c r="E334" s="63"/>
      <c r="F334" s="63"/>
      <c r="G334" s="63"/>
      <c r="H334" s="63"/>
      <c r="I334" s="63"/>
      <c r="J334" s="63"/>
      <c r="K334" s="63"/>
      <c r="L334" s="63"/>
      <c r="M334" s="63"/>
      <c r="N334" s="63"/>
      <c r="O334" s="63"/>
    </row>
    <row r="335" spans="1:15" x14ac:dyDescent="0.25">
      <c r="A335" s="63"/>
      <c r="B335" s="63"/>
      <c r="C335" s="63"/>
      <c r="D335" s="63"/>
      <c r="E335" s="63"/>
      <c r="F335" s="63"/>
      <c r="G335" s="63"/>
      <c r="H335" s="63"/>
      <c r="I335" s="63"/>
      <c r="J335" s="63"/>
      <c r="K335" s="63"/>
      <c r="L335" s="63"/>
      <c r="M335" s="63"/>
      <c r="N335" s="63"/>
      <c r="O335" s="63"/>
    </row>
    <row r="336" spans="1:15" x14ac:dyDescent="0.25">
      <c r="A336" s="63"/>
      <c r="B336" s="63"/>
      <c r="C336" s="63"/>
      <c r="D336" s="63"/>
      <c r="E336" s="63"/>
      <c r="F336" s="63"/>
      <c r="G336" s="63"/>
      <c r="H336" s="63"/>
      <c r="I336" s="63"/>
      <c r="J336" s="63"/>
      <c r="K336" s="63"/>
      <c r="L336" s="63"/>
      <c r="M336" s="63"/>
      <c r="N336" s="63"/>
      <c r="O336" s="63"/>
    </row>
    <row r="337" spans="1:15" x14ac:dyDescent="0.25">
      <c r="A337" s="63"/>
      <c r="B337" s="63"/>
      <c r="C337" s="63"/>
      <c r="D337" s="63"/>
      <c r="E337" s="63"/>
      <c r="F337" s="63"/>
      <c r="G337" s="63"/>
      <c r="H337" s="63"/>
      <c r="I337" s="63"/>
      <c r="J337" s="63"/>
      <c r="K337" s="63"/>
      <c r="L337" s="63"/>
      <c r="M337" s="63"/>
      <c r="N337" s="63"/>
      <c r="O337" s="63"/>
    </row>
    <row r="338" spans="1:15" x14ac:dyDescent="0.25">
      <c r="A338" s="63"/>
      <c r="B338" s="63"/>
      <c r="C338" s="63"/>
      <c r="D338" s="63"/>
      <c r="E338" s="63"/>
      <c r="F338" s="63"/>
      <c r="G338" s="63"/>
      <c r="H338" s="63"/>
      <c r="I338" s="63"/>
      <c r="J338" s="63"/>
      <c r="K338" s="63"/>
      <c r="L338" s="63"/>
      <c r="M338" s="63"/>
      <c r="N338" s="63"/>
      <c r="O338" s="63"/>
    </row>
    <row r="339" spans="1:15" x14ac:dyDescent="0.25">
      <c r="A339" s="63"/>
      <c r="B339" s="63"/>
      <c r="C339" s="63"/>
      <c r="D339" s="63"/>
      <c r="E339" s="63"/>
      <c r="F339" s="63"/>
      <c r="G339" s="63"/>
      <c r="H339" s="63"/>
      <c r="I339" s="63"/>
      <c r="J339" s="63"/>
      <c r="K339" s="63"/>
      <c r="L339" s="63"/>
      <c r="M339" s="63"/>
      <c r="N339" s="63"/>
      <c r="O339" s="63"/>
    </row>
    <row r="340" spans="1:15" x14ac:dyDescent="0.25">
      <c r="A340" s="63"/>
      <c r="B340" s="63"/>
      <c r="C340" s="63"/>
      <c r="D340" s="63"/>
      <c r="E340" s="63"/>
      <c r="F340" s="63"/>
      <c r="G340" s="63"/>
      <c r="H340" s="63"/>
      <c r="I340" s="63"/>
      <c r="J340" s="63"/>
      <c r="K340" s="63"/>
      <c r="L340" s="63"/>
      <c r="M340" s="63"/>
      <c r="N340" s="63"/>
      <c r="O340" s="63"/>
    </row>
    <row r="341" spans="1:15" x14ac:dyDescent="0.25">
      <c r="A341" s="63"/>
      <c r="B341" s="63"/>
      <c r="C341" s="63"/>
      <c r="D341" s="63"/>
      <c r="E341" s="63"/>
      <c r="F341" s="63"/>
      <c r="G341" s="63"/>
      <c r="H341" s="63"/>
      <c r="I341" s="63"/>
      <c r="J341" s="63"/>
      <c r="K341" s="63"/>
      <c r="L341" s="63"/>
      <c r="M341" s="63"/>
      <c r="N341" s="63"/>
      <c r="O341" s="63"/>
    </row>
    <row r="342" spans="1:15" x14ac:dyDescent="0.25">
      <c r="A342" s="63"/>
      <c r="B342" s="63"/>
      <c r="C342" s="63"/>
      <c r="D342" s="63"/>
      <c r="E342" s="63"/>
      <c r="F342" s="63"/>
      <c r="G342" s="63"/>
      <c r="H342" s="63"/>
      <c r="I342" s="63"/>
      <c r="J342" s="63"/>
      <c r="K342" s="63"/>
      <c r="L342" s="63"/>
      <c r="M342" s="63"/>
      <c r="N342" s="63"/>
      <c r="O342" s="63"/>
    </row>
    <row r="343" spans="1:15" x14ac:dyDescent="0.25">
      <c r="A343" s="63"/>
      <c r="B343" s="63"/>
      <c r="C343" s="63"/>
      <c r="D343" s="63"/>
      <c r="E343" s="63"/>
      <c r="F343" s="63"/>
      <c r="G343" s="63"/>
      <c r="H343" s="63"/>
      <c r="I343" s="63"/>
      <c r="J343" s="63"/>
      <c r="K343" s="63"/>
      <c r="L343" s="63"/>
      <c r="M343" s="63"/>
      <c r="N343" s="63"/>
      <c r="O343" s="63"/>
    </row>
    <row r="344" spans="1:15" x14ac:dyDescent="0.25">
      <c r="A344" s="63"/>
      <c r="B344" s="63"/>
      <c r="C344" s="63"/>
      <c r="D344" s="63"/>
      <c r="E344" s="63"/>
      <c r="F344" s="63"/>
      <c r="G344" s="63"/>
      <c r="H344" s="63"/>
      <c r="I344" s="63"/>
      <c r="J344" s="63"/>
      <c r="K344" s="63"/>
      <c r="L344" s="63"/>
      <c r="M344" s="63"/>
      <c r="N344" s="63"/>
      <c r="O344" s="63"/>
    </row>
    <row r="345" spans="1:15" x14ac:dyDescent="0.25">
      <c r="A345" s="63"/>
      <c r="B345" s="63"/>
      <c r="C345" s="63"/>
      <c r="D345" s="63"/>
      <c r="E345" s="63"/>
      <c r="F345" s="63"/>
      <c r="G345" s="63"/>
      <c r="H345" s="63"/>
      <c r="I345" s="63"/>
      <c r="J345" s="63"/>
      <c r="K345" s="63"/>
      <c r="L345" s="63"/>
      <c r="M345" s="63"/>
      <c r="N345" s="63"/>
      <c r="O345" s="63"/>
    </row>
    <row r="346" spans="1:15" x14ac:dyDescent="0.25">
      <c r="A346" s="63"/>
      <c r="B346" s="63"/>
      <c r="C346" s="63"/>
      <c r="D346" s="63"/>
      <c r="E346" s="63"/>
      <c r="F346" s="63"/>
      <c r="G346" s="63"/>
      <c r="H346" s="63"/>
      <c r="I346" s="63"/>
      <c r="J346" s="63"/>
      <c r="K346" s="63"/>
      <c r="L346" s="63"/>
      <c r="M346" s="63"/>
      <c r="N346" s="63"/>
      <c r="O346" s="63"/>
    </row>
    <row r="347" spans="1:15" x14ac:dyDescent="0.25">
      <c r="A347" s="63"/>
      <c r="B347" s="63"/>
      <c r="C347" s="63"/>
      <c r="D347" s="63"/>
      <c r="E347" s="63"/>
      <c r="F347" s="63"/>
      <c r="G347" s="63"/>
      <c r="H347" s="63"/>
      <c r="I347" s="63"/>
      <c r="J347" s="63"/>
      <c r="K347" s="63"/>
      <c r="L347" s="63"/>
      <c r="M347" s="63"/>
      <c r="N347" s="63"/>
      <c r="O347" s="63"/>
    </row>
    <row r="348" spans="1:15" x14ac:dyDescent="0.25">
      <c r="A348" s="63"/>
      <c r="B348" s="63"/>
      <c r="C348" s="63"/>
      <c r="D348" s="63"/>
      <c r="E348" s="63"/>
      <c r="F348" s="63"/>
      <c r="G348" s="63"/>
      <c r="H348" s="63"/>
      <c r="I348" s="63"/>
      <c r="J348" s="63"/>
      <c r="K348" s="63"/>
      <c r="L348" s="63"/>
      <c r="M348" s="63"/>
      <c r="N348" s="63"/>
      <c r="O348" s="63"/>
    </row>
    <row r="349" spans="1:15" x14ac:dyDescent="0.25">
      <c r="A349" s="63"/>
      <c r="B349" s="63"/>
      <c r="C349" s="63"/>
      <c r="D349" s="63"/>
      <c r="E349" s="63"/>
      <c r="F349" s="63"/>
      <c r="G349" s="63"/>
      <c r="H349" s="63"/>
      <c r="I349" s="63"/>
      <c r="J349" s="63"/>
      <c r="K349" s="63"/>
      <c r="L349" s="63"/>
      <c r="M349" s="63"/>
      <c r="N349" s="63"/>
      <c r="O349" s="63"/>
    </row>
    <row r="350" spans="1:15" x14ac:dyDescent="0.25">
      <c r="A350" s="63"/>
      <c r="B350" s="63"/>
      <c r="C350" s="63"/>
      <c r="D350" s="63"/>
      <c r="E350" s="63"/>
      <c r="F350" s="63"/>
      <c r="G350" s="63"/>
      <c r="H350" s="63"/>
      <c r="I350" s="63"/>
      <c r="J350" s="63"/>
      <c r="K350" s="63"/>
      <c r="L350" s="63"/>
      <c r="M350" s="63"/>
      <c r="N350" s="63"/>
      <c r="O350" s="63"/>
    </row>
    <row r="351" spans="1:15" x14ac:dyDescent="0.25">
      <c r="A351" s="63"/>
      <c r="B351" s="63"/>
      <c r="C351" s="63"/>
      <c r="D351" s="63"/>
      <c r="E351" s="63"/>
      <c r="F351" s="63"/>
      <c r="G351" s="63"/>
      <c r="H351" s="63"/>
      <c r="I351" s="63"/>
      <c r="J351" s="63"/>
      <c r="K351" s="63"/>
      <c r="L351" s="63"/>
      <c r="M351" s="63"/>
      <c r="N351" s="63"/>
      <c r="O351" s="63"/>
    </row>
    <row r="352" spans="1:15" x14ac:dyDescent="0.25">
      <c r="A352" s="63"/>
      <c r="B352" s="63"/>
      <c r="C352" s="63"/>
      <c r="D352" s="63"/>
      <c r="E352" s="63"/>
      <c r="F352" s="63"/>
      <c r="G352" s="63"/>
      <c r="H352" s="63"/>
      <c r="I352" s="63"/>
      <c r="J352" s="63"/>
      <c r="K352" s="63"/>
      <c r="L352" s="63"/>
      <c r="M352" s="63"/>
      <c r="N352" s="63"/>
      <c r="O352" s="63"/>
    </row>
    <row r="353" spans="1:15" x14ac:dyDescent="0.25">
      <c r="A353" s="63"/>
      <c r="B353" s="63"/>
      <c r="C353" s="63"/>
      <c r="D353" s="63"/>
      <c r="E353" s="63"/>
      <c r="F353" s="63"/>
      <c r="G353" s="63"/>
      <c r="H353" s="63"/>
      <c r="I353" s="63"/>
      <c r="J353" s="63"/>
      <c r="K353" s="63"/>
      <c r="L353" s="63"/>
      <c r="M353" s="63"/>
      <c r="N353" s="63"/>
      <c r="O353" s="63"/>
    </row>
    <row r="354" spans="1:15" x14ac:dyDescent="0.25">
      <c r="A354" s="63"/>
      <c r="B354" s="63"/>
      <c r="C354" s="63"/>
      <c r="D354" s="63"/>
      <c r="E354" s="63"/>
      <c r="F354" s="63"/>
      <c r="G354" s="63"/>
      <c r="H354" s="63"/>
      <c r="I354" s="63"/>
      <c r="J354" s="63"/>
      <c r="K354" s="63"/>
      <c r="L354" s="63"/>
      <c r="M354" s="63"/>
      <c r="N354" s="63"/>
      <c r="O354" s="63"/>
    </row>
    <row r="355" spans="1:15" x14ac:dyDescent="0.25">
      <c r="A355" s="63"/>
      <c r="B355" s="63"/>
      <c r="C355" s="63"/>
      <c r="D355" s="63"/>
      <c r="E355" s="63"/>
      <c r="F355" s="63"/>
      <c r="G355" s="63"/>
      <c r="H355" s="63"/>
      <c r="I355" s="63"/>
      <c r="J355" s="63"/>
      <c r="K355" s="63"/>
      <c r="L355" s="63"/>
      <c r="M355" s="63"/>
      <c r="N355" s="63"/>
      <c r="O355" s="63"/>
    </row>
    <row r="356" spans="1:15" x14ac:dyDescent="0.25">
      <c r="A356" s="63"/>
      <c r="B356" s="63"/>
      <c r="C356" s="63"/>
      <c r="D356" s="63"/>
      <c r="E356" s="63"/>
      <c r="F356" s="63"/>
      <c r="G356" s="63"/>
      <c r="H356" s="63"/>
      <c r="I356" s="63"/>
      <c r="J356" s="63"/>
      <c r="K356" s="63"/>
      <c r="L356" s="63"/>
      <c r="M356" s="63"/>
      <c r="N356" s="63"/>
      <c r="O356" s="63"/>
    </row>
    <row r="357" spans="1:15" x14ac:dyDescent="0.25">
      <c r="A357" s="63"/>
      <c r="B357" s="63"/>
      <c r="C357" s="63"/>
      <c r="D357" s="63"/>
      <c r="E357" s="63"/>
      <c r="F357" s="63"/>
      <c r="G357" s="63"/>
      <c r="H357" s="63"/>
      <c r="I357" s="63"/>
      <c r="J357" s="63"/>
      <c r="K357" s="63"/>
      <c r="L357" s="63"/>
      <c r="M357" s="63"/>
      <c r="N357" s="63"/>
      <c r="O357" s="63"/>
    </row>
    <row r="358" spans="1:15" x14ac:dyDescent="0.25">
      <c r="A358" s="63"/>
      <c r="B358" s="63"/>
      <c r="C358" s="63"/>
      <c r="D358" s="63"/>
      <c r="E358" s="63"/>
      <c r="F358" s="63"/>
      <c r="G358" s="63"/>
      <c r="H358" s="63"/>
      <c r="I358" s="63"/>
      <c r="J358" s="63"/>
      <c r="K358" s="63"/>
      <c r="L358" s="63"/>
      <c r="M358" s="63"/>
      <c r="N358" s="63"/>
      <c r="O358" s="63"/>
    </row>
    <row r="359" spans="1:15" x14ac:dyDescent="0.25">
      <c r="A359" s="63"/>
      <c r="B359" s="63"/>
      <c r="C359" s="63"/>
      <c r="D359" s="63"/>
      <c r="E359" s="63"/>
      <c r="F359" s="63"/>
      <c r="G359" s="63"/>
      <c r="H359" s="63"/>
      <c r="I359" s="63"/>
      <c r="J359" s="63"/>
      <c r="K359" s="63"/>
      <c r="L359" s="63"/>
      <c r="M359" s="63"/>
      <c r="N359" s="63"/>
      <c r="O359" s="63"/>
    </row>
    <row r="360" spans="1:15" x14ac:dyDescent="0.25">
      <c r="A360" s="63"/>
      <c r="B360" s="63"/>
      <c r="C360" s="63"/>
      <c r="D360" s="63"/>
      <c r="E360" s="63"/>
      <c r="F360" s="63"/>
      <c r="G360" s="63"/>
      <c r="H360" s="63"/>
      <c r="I360" s="63"/>
      <c r="J360" s="63"/>
      <c r="K360" s="63"/>
      <c r="L360" s="63"/>
      <c r="M360" s="63"/>
      <c r="N360" s="63"/>
      <c r="O360" s="63"/>
    </row>
    <row r="361" spans="1:15" x14ac:dyDescent="0.25">
      <c r="A361" s="63"/>
      <c r="B361" s="63"/>
      <c r="C361" s="63"/>
      <c r="D361" s="63"/>
      <c r="E361" s="63"/>
      <c r="F361" s="63"/>
      <c r="G361" s="63"/>
      <c r="H361" s="63"/>
      <c r="I361" s="63"/>
      <c r="J361" s="63"/>
      <c r="K361" s="63"/>
      <c r="L361" s="63"/>
      <c r="M361" s="63"/>
      <c r="N361" s="63"/>
      <c r="O361" s="63"/>
    </row>
    <row r="362" spans="1:15" x14ac:dyDescent="0.25">
      <c r="A362" s="63"/>
      <c r="B362" s="63"/>
      <c r="C362" s="63"/>
      <c r="D362" s="63"/>
      <c r="E362" s="63"/>
      <c r="F362" s="63"/>
      <c r="G362" s="63"/>
      <c r="H362" s="63"/>
      <c r="I362" s="63"/>
      <c r="J362" s="63"/>
      <c r="K362" s="63"/>
      <c r="L362" s="63"/>
      <c r="M362" s="63"/>
      <c r="N362" s="63"/>
      <c r="O362" s="63"/>
    </row>
    <row r="363" spans="1:15" x14ac:dyDescent="0.25">
      <c r="A363" s="63"/>
      <c r="B363" s="63"/>
      <c r="C363" s="63"/>
      <c r="D363" s="63"/>
      <c r="E363" s="63"/>
      <c r="F363" s="63"/>
      <c r="G363" s="63"/>
      <c r="H363" s="63"/>
      <c r="I363" s="63"/>
      <c r="J363" s="63"/>
      <c r="K363" s="63"/>
      <c r="L363" s="63"/>
      <c r="M363" s="63"/>
      <c r="N363" s="63"/>
      <c r="O363" s="63"/>
    </row>
    <row r="364" spans="1:15" x14ac:dyDescent="0.25">
      <c r="A364" s="63"/>
      <c r="B364" s="63"/>
      <c r="C364" s="63"/>
      <c r="D364" s="63"/>
      <c r="E364" s="63"/>
      <c r="F364" s="63"/>
      <c r="G364" s="63"/>
      <c r="H364" s="63"/>
      <c r="I364" s="63"/>
      <c r="J364" s="63"/>
      <c r="K364" s="63"/>
      <c r="L364" s="63"/>
      <c r="M364" s="63"/>
      <c r="N364" s="63"/>
      <c r="O364" s="63"/>
    </row>
    <row r="365" spans="1:15" x14ac:dyDescent="0.25">
      <c r="A365" s="63"/>
      <c r="B365" s="63"/>
      <c r="C365" s="63"/>
      <c r="D365" s="63"/>
      <c r="E365" s="63"/>
      <c r="F365" s="63"/>
      <c r="G365" s="63"/>
      <c r="H365" s="63"/>
      <c r="I365" s="63"/>
      <c r="J365" s="63"/>
      <c r="K365" s="63"/>
      <c r="L365" s="63"/>
      <c r="M365" s="63"/>
      <c r="N365" s="63"/>
      <c r="O365" s="63"/>
    </row>
    <row r="366" spans="1:15" x14ac:dyDescent="0.25">
      <c r="A366" s="63"/>
      <c r="B366" s="63"/>
      <c r="C366" s="63"/>
      <c r="D366" s="63"/>
      <c r="E366" s="63"/>
      <c r="F366" s="63"/>
      <c r="G366" s="63"/>
      <c r="H366" s="63"/>
      <c r="I366" s="63"/>
      <c r="J366" s="63"/>
      <c r="K366" s="63"/>
      <c r="L366" s="63"/>
      <c r="M366" s="63"/>
      <c r="N366" s="63"/>
      <c r="O366" s="63"/>
    </row>
    <row r="367" spans="1:15" x14ac:dyDescent="0.25">
      <c r="A367" s="63"/>
      <c r="B367" s="63"/>
      <c r="C367" s="63"/>
      <c r="D367" s="63"/>
      <c r="E367" s="63"/>
      <c r="F367" s="63"/>
      <c r="G367" s="63"/>
      <c r="H367" s="63"/>
      <c r="I367" s="63"/>
      <c r="J367" s="63"/>
      <c r="K367" s="63"/>
      <c r="L367" s="63"/>
      <c r="M367" s="63"/>
      <c r="N367" s="63"/>
      <c r="O367" s="63"/>
    </row>
    <row r="368" spans="1:15" x14ac:dyDescent="0.25">
      <c r="A368" s="63"/>
      <c r="B368" s="63"/>
      <c r="C368" s="63"/>
      <c r="D368" s="63"/>
      <c r="E368" s="63"/>
      <c r="F368" s="63"/>
      <c r="G368" s="63"/>
      <c r="H368" s="63"/>
      <c r="I368" s="63"/>
      <c r="J368" s="63"/>
      <c r="K368" s="63"/>
      <c r="L368" s="63"/>
      <c r="M368" s="63"/>
      <c r="N368" s="63"/>
      <c r="O368" s="63"/>
    </row>
    <row r="369" spans="1:15" x14ac:dyDescent="0.25">
      <c r="A369" s="63"/>
      <c r="B369" s="63"/>
      <c r="C369" s="63"/>
      <c r="D369" s="63"/>
      <c r="E369" s="63"/>
      <c r="F369" s="63"/>
      <c r="G369" s="63"/>
      <c r="H369" s="63"/>
      <c r="I369" s="63"/>
      <c r="J369" s="63"/>
      <c r="K369" s="63"/>
      <c r="L369" s="63"/>
      <c r="M369" s="63"/>
      <c r="N369" s="63"/>
      <c r="O369" s="63"/>
    </row>
    <row r="370" spans="1:15" x14ac:dyDescent="0.25">
      <c r="A370" s="63"/>
      <c r="B370" s="63"/>
      <c r="C370" s="63"/>
      <c r="D370" s="63"/>
      <c r="E370" s="63"/>
      <c r="F370" s="63"/>
      <c r="G370" s="63"/>
      <c r="H370" s="63"/>
      <c r="I370" s="63"/>
      <c r="J370" s="63"/>
      <c r="K370" s="63"/>
      <c r="L370" s="63"/>
      <c r="M370" s="63"/>
      <c r="N370" s="63"/>
      <c r="O370" s="63"/>
    </row>
    <row r="371" spans="1:15" x14ac:dyDescent="0.25">
      <c r="A371" s="63"/>
      <c r="B371" s="63"/>
      <c r="C371" s="63"/>
      <c r="D371" s="63"/>
      <c r="E371" s="63"/>
      <c r="F371" s="63"/>
      <c r="G371" s="63"/>
      <c r="H371" s="63"/>
      <c r="I371" s="63"/>
      <c r="J371" s="63"/>
      <c r="K371" s="63"/>
      <c r="L371" s="63"/>
      <c r="M371" s="63"/>
      <c r="N371" s="63"/>
      <c r="O371" s="63"/>
    </row>
    <row r="372" spans="1:15" x14ac:dyDescent="0.25">
      <c r="A372" s="63"/>
      <c r="B372" s="63"/>
      <c r="C372" s="63"/>
      <c r="D372" s="63"/>
      <c r="E372" s="63"/>
      <c r="F372" s="63"/>
      <c r="G372" s="63"/>
      <c r="H372" s="63"/>
      <c r="I372" s="63"/>
      <c r="J372" s="63"/>
      <c r="K372" s="63"/>
      <c r="L372" s="63"/>
      <c r="M372" s="63"/>
      <c r="N372" s="63"/>
      <c r="O372" s="63"/>
    </row>
    <row r="373" spans="1:15" x14ac:dyDescent="0.25">
      <c r="A373" s="63"/>
      <c r="B373" s="63"/>
      <c r="C373" s="63"/>
      <c r="D373" s="63"/>
      <c r="E373" s="63"/>
      <c r="F373" s="63"/>
      <c r="G373" s="63"/>
      <c r="H373" s="63"/>
      <c r="I373" s="63"/>
      <c r="J373" s="63"/>
      <c r="K373" s="63"/>
      <c r="L373" s="63"/>
      <c r="M373" s="63"/>
      <c r="N373" s="63"/>
      <c r="O373" s="63"/>
    </row>
    <row r="374" spans="1:15" x14ac:dyDescent="0.25">
      <c r="A374" s="63"/>
      <c r="B374" s="63"/>
      <c r="C374" s="63"/>
      <c r="D374" s="63"/>
      <c r="E374" s="63"/>
      <c r="F374" s="63"/>
      <c r="G374" s="63"/>
      <c r="H374" s="63"/>
      <c r="I374" s="63"/>
      <c r="J374" s="63"/>
      <c r="K374" s="63"/>
      <c r="L374" s="63"/>
      <c r="M374" s="63"/>
      <c r="N374" s="63"/>
      <c r="O374" s="63"/>
    </row>
    <row r="375" spans="1:15" x14ac:dyDescent="0.25">
      <c r="A375" s="63"/>
      <c r="B375" s="63"/>
      <c r="C375" s="63"/>
      <c r="D375" s="63"/>
      <c r="E375" s="63"/>
      <c r="F375" s="63"/>
      <c r="G375" s="63"/>
      <c r="H375" s="63"/>
      <c r="I375" s="63"/>
      <c r="J375" s="63"/>
      <c r="K375" s="63"/>
      <c r="L375" s="63"/>
      <c r="M375" s="63"/>
      <c r="N375" s="63"/>
      <c r="O375" s="63"/>
    </row>
    <row r="376" spans="1:15" x14ac:dyDescent="0.25">
      <c r="A376" s="63"/>
      <c r="B376" s="63"/>
      <c r="C376" s="63"/>
      <c r="D376" s="63"/>
      <c r="E376" s="63"/>
      <c r="F376" s="63"/>
      <c r="G376" s="63"/>
      <c r="H376" s="63"/>
      <c r="I376" s="63"/>
      <c r="J376" s="63"/>
      <c r="K376" s="63"/>
      <c r="L376" s="63"/>
      <c r="M376" s="63"/>
      <c r="N376" s="63"/>
      <c r="O376" s="63"/>
    </row>
    <row r="377" spans="1:15" x14ac:dyDescent="0.25">
      <c r="A377" s="63"/>
      <c r="B377" s="63"/>
      <c r="C377" s="63"/>
      <c r="D377" s="63"/>
      <c r="E377" s="63"/>
      <c r="F377" s="63"/>
      <c r="G377" s="63"/>
      <c r="H377" s="63"/>
      <c r="I377" s="63"/>
      <c r="J377" s="63"/>
      <c r="K377" s="63"/>
      <c r="L377" s="63"/>
      <c r="M377" s="63"/>
      <c r="N377" s="63"/>
      <c r="O377" s="63"/>
    </row>
    <row r="378" spans="1:15" x14ac:dyDescent="0.25">
      <c r="A378" s="63"/>
      <c r="B378" s="63"/>
      <c r="C378" s="63"/>
      <c r="D378" s="63"/>
      <c r="E378" s="63"/>
      <c r="F378" s="63"/>
      <c r="G378" s="63"/>
      <c r="H378" s="63"/>
      <c r="I378" s="63"/>
      <c r="J378" s="63"/>
      <c r="K378" s="63"/>
      <c r="L378" s="63"/>
      <c r="M378" s="63"/>
      <c r="N378" s="63"/>
      <c r="O378" s="63"/>
    </row>
    <row r="379" spans="1:15" x14ac:dyDescent="0.25">
      <c r="A379" s="63"/>
      <c r="B379" s="63"/>
      <c r="C379" s="63"/>
      <c r="D379" s="63"/>
      <c r="E379" s="63"/>
      <c r="F379" s="63"/>
      <c r="G379" s="63"/>
      <c r="H379" s="63"/>
      <c r="I379" s="63"/>
      <c r="J379" s="63"/>
      <c r="K379" s="63"/>
      <c r="L379" s="63"/>
      <c r="M379" s="63"/>
      <c r="N379" s="63"/>
      <c r="O379" s="63"/>
    </row>
    <row r="380" spans="1:15" x14ac:dyDescent="0.25">
      <c r="A380" s="63"/>
      <c r="B380" s="63"/>
      <c r="C380" s="63"/>
      <c r="D380" s="63"/>
      <c r="E380" s="63"/>
      <c r="F380" s="63"/>
      <c r="G380" s="63"/>
      <c r="H380" s="63"/>
      <c r="I380" s="63"/>
      <c r="J380" s="63"/>
      <c r="K380" s="63"/>
      <c r="L380" s="63"/>
      <c r="M380" s="63"/>
      <c r="N380" s="63"/>
      <c r="O380" s="63"/>
    </row>
    <row r="381" spans="1:15" x14ac:dyDescent="0.25">
      <c r="A381" s="63"/>
      <c r="B381" s="63"/>
      <c r="C381" s="63"/>
      <c r="D381" s="63"/>
      <c r="E381" s="63"/>
      <c r="F381" s="63"/>
      <c r="G381" s="63"/>
      <c r="H381" s="63"/>
      <c r="I381" s="63"/>
      <c r="J381" s="63"/>
      <c r="K381" s="63"/>
      <c r="L381" s="63"/>
      <c r="M381" s="63"/>
      <c r="N381" s="63"/>
      <c r="O381" s="63"/>
    </row>
    <row r="382" spans="1:15" x14ac:dyDescent="0.25">
      <c r="A382" s="63"/>
      <c r="B382" s="63"/>
      <c r="C382" s="63"/>
      <c r="D382" s="63"/>
      <c r="E382" s="63"/>
      <c r="F382" s="63"/>
      <c r="G382" s="63"/>
      <c r="H382" s="63"/>
      <c r="I382" s="63"/>
      <c r="J382" s="63"/>
      <c r="K382" s="63"/>
      <c r="L382" s="63"/>
      <c r="M382" s="63"/>
      <c r="N382" s="63"/>
      <c r="O382" s="63"/>
    </row>
    <row r="383" spans="1:15" x14ac:dyDescent="0.25">
      <c r="A383" s="63"/>
      <c r="B383" s="63"/>
      <c r="C383" s="63"/>
      <c r="D383" s="63"/>
      <c r="E383" s="63"/>
      <c r="F383" s="63"/>
      <c r="G383" s="63"/>
      <c r="H383" s="63"/>
      <c r="I383" s="63"/>
      <c r="J383" s="63"/>
      <c r="K383" s="63"/>
      <c r="L383" s="63"/>
      <c r="M383" s="63"/>
      <c r="N383" s="63"/>
      <c r="O383" s="63"/>
    </row>
    <row r="384" spans="1:15" x14ac:dyDescent="0.25">
      <c r="A384" s="63"/>
      <c r="B384" s="63"/>
      <c r="C384" s="63"/>
      <c r="D384" s="63"/>
      <c r="E384" s="63"/>
      <c r="F384" s="63"/>
      <c r="G384" s="63"/>
      <c r="H384" s="63"/>
      <c r="I384" s="63"/>
      <c r="J384" s="63"/>
      <c r="K384" s="63"/>
      <c r="L384" s="63"/>
      <c r="M384" s="63"/>
      <c r="N384" s="63"/>
      <c r="O384" s="63"/>
    </row>
    <row r="385" spans="1:15" x14ac:dyDescent="0.25">
      <c r="A385" s="63"/>
      <c r="B385" s="63"/>
      <c r="C385" s="63"/>
      <c r="D385" s="63"/>
      <c r="E385" s="63"/>
      <c r="F385" s="63"/>
      <c r="G385" s="63"/>
      <c r="H385" s="63"/>
      <c r="I385" s="63"/>
      <c r="J385" s="63"/>
      <c r="K385" s="63"/>
      <c r="L385" s="63"/>
      <c r="M385" s="63"/>
      <c r="N385" s="63"/>
      <c r="O385" s="63"/>
    </row>
    <row r="386" spans="1:15" x14ac:dyDescent="0.25">
      <c r="A386" s="63"/>
      <c r="B386" s="63"/>
      <c r="C386" s="63"/>
      <c r="D386" s="63"/>
      <c r="E386" s="63"/>
      <c r="F386" s="63"/>
      <c r="G386" s="63"/>
      <c r="H386" s="63"/>
      <c r="I386" s="63"/>
      <c r="J386" s="63"/>
      <c r="K386" s="63"/>
      <c r="L386" s="63"/>
      <c r="M386" s="63"/>
      <c r="N386" s="63"/>
      <c r="O386" s="63"/>
    </row>
    <row r="387" spans="1:15" x14ac:dyDescent="0.25">
      <c r="A387" s="63"/>
      <c r="B387" s="63"/>
      <c r="C387" s="63"/>
      <c r="D387" s="63"/>
      <c r="E387" s="63"/>
      <c r="F387" s="63"/>
      <c r="G387" s="63"/>
      <c r="H387" s="63"/>
      <c r="I387" s="63"/>
      <c r="J387" s="63"/>
      <c r="K387" s="63"/>
      <c r="L387" s="63"/>
      <c r="M387" s="63"/>
      <c r="N387" s="63"/>
      <c r="O387" s="63"/>
    </row>
    <row r="388" spans="1:15" x14ac:dyDescent="0.25">
      <c r="A388" s="63"/>
      <c r="B388" s="63"/>
      <c r="C388" s="63"/>
      <c r="D388" s="63"/>
      <c r="E388" s="63"/>
      <c r="F388" s="63"/>
      <c r="G388" s="63"/>
      <c r="H388" s="63"/>
      <c r="I388" s="63"/>
      <c r="J388" s="63"/>
      <c r="K388" s="63"/>
      <c r="L388" s="63"/>
      <c r="M388" s="63"/>
      <c r="N388" s="63"/>
      <c r="O388" s="63"/>
    </row>
    <row r="389" spans="1:15" x14ac:dyDescent="0.25">
      <c r="A389" s="63"/>
      <c r="B389" s="63"/>
      <c r="C389" s="63"/>
      <c r="D389" s="63"/>
      <c r="E389" s="63"/>
      <c r="F389" s="63"/>
      <c r="G389" s="63"/>
      <c r="H389" s="63"/>
      <c r="I389" s="63"/>
      <c r="J389" s="63"/>
      <c r="K389" s="63"/>
      <c r="L389" s="63"/>
      <c r="M389" s="63"/>
      <c r="N389" s="63"/>
      <c r="O389" s="63"/>
    </row>
    <row r="390" spans="1:15" x14ac:dyDescent="0.25">
      <c r="A390" s="63"/>
      <c r="B390" s="63"/>
      <c r="C390" s="63"/>
      <c r="D390" s="63"/>
      <c r="E390" s="63"/>
      <c r="F390" s="63"/>
      <c r="G390" s="63"/>
      <c r="H390" s="63"/>
      <c r="I390" s="63"/>
      <c r="J390" s="63"/>
      <c r="K390" s="63"/>
      <c r="L390" s="63"/>
      <c r="M390" s="63"/>
      <c r="N390" s="63"/>
      <c r="O390" s="63"/>
    </row>
    <row r="391" spans="1:15" x14ac:dyDescent="0.25">
      <c r="A391" s="63"/>
      <c r="B391" s="63"/>
      <c r="C391" s="63"/>
      <c r="D391" s="63"/>
      <c r="E391" s="63"/>
      <c r="F391" s="63"/>
      <c r="G391" s="63"/>
      <c r="H391" s="63"/>
      <c r="I391" s="63"/>
      <c r="J391" s="63"/>
      <c r="K391" s="63"/>
      <c r="L391" s="63"/>
      <c r="M391" s="63"/>
      <c r="N391" s="63"/>
      <c r="O391" s="63"/>
    </row>
    <row r="392" spans="1:15" x14ac:dyDescent="0.25">
      <c r="A392" s="63"/>
      <c r="B392" s="63"/>
      <c r="C392" s="63"/>
      <c r="D392" s="63"/>
      <c r="E392" s="63"/>
      <c r="F392" s="63"/>
      <c r="G392" s="63"/>
      <c r="H392" s="63"/>
      <c r="I392" s="63"/>
      <c r="J392" s="63"/>
      <c r="K392" s="63"/>
      <c r="L392" s="63"/>
      <c r="M392" s="63"/>
      <c r="N392" s="63"/>
      <c r="O392" s="63"/>
    </row>
    <row r="393" spans="1:15" x14ac:dyDescent="0.25">
      <c r="A393" s="63"/>
      <c r="B393" s="63"/>
      <c r="C393" s="63"/>
      <c r="D393" s="63"/>
      <c r="E393" s="63"/>
      <c r="F393" s="63"/>
      <c r="G393" s="63"/>
      <c r="H393" s="63"/>
      <c r="I393" s="63"/>
      <c r="J393" s="63"/>
      <c r="K393" s="63"/>
      <c r="L393" s="63"/>
      <c r="M393" s="63"/>
      <c r="N393" s="63"/>
      <c r="O393" s="63"/>
    </row>
    <row r="394" spans="1:15" x14ac:dyDescent="0.25">
      <c r="A394" s="63"/>
      <c r="B394" s="63"/>
      <c r="C394" s="63"/>
      <c r="D394" s="63"/>
      <c r="E394" s="63"/>
      <c r="F394" s="63"/>
      <c r="G394" s="63"/>
      <c r="H394" s="63"/>
      <c r="I394" s="63"/>
      <c r="J394" s="63"/>
      <c r="K394" s="63"/>
      <c r="L394" s="63"/>
      <c r="M394" s="63"/>
      <c r="N394" s="63"/>
      <c r="O394" s="63"/>
    </row>
    <row r="395" spans="1:15" x14ac:dyDescent="0.25">
      <c r="A395" s="63"/>
      <c r="B395" s="63"/>
      <c r="C395" s="63"/>
      <c r="D395" s="63"/>
      <c r="E395" s="63"/>
      <c r="F395" s="63"/>
      <c r="G395" s="63"/>
      <c r="H395" s="63"/>
      <c r="I395" s="63"/>
      <c r="J395" s="63"/>
      <c r="K395" s="63"/>
      <c r="L395" s="63"/>
      <c r="M395" s="63"/>
      <c r="N395" s="63"/>
      <c r="O395" s="63"/>
    </row>
    <row r="396" spans="1:15" x14ac:dyDescent="0.25">
      <c r="A396" s="63"/>
      <c r="B396" s="63"/>
      <c r="C396" s="63"/>
      <c r="D396" s="63"/>
      <c r="E396" s="63"/>
      <c r="F396" s="63"/>
      <c r="G396" s="63"/>
      <c r="H396" s="63"/>
      <c r="I396" s="63"/>
      <c r="J396" s="63"/>
      <c r="K396" s="63"/>
      <c r="L396" s="63"/>
      <c r="M396" s="63"/>
      <c r="N396" s="63"/>
      <c r="O396" s="63"/>
    </row>
    <row r="397" spans="1:15" x14ac:dyDescent="0.25">
      <c r="A397" s="63"/>
      <c r="B397" s="63"/>
      <c r="C397" s="63"/>
      <c r="D397" s="63"/>
      <c r="E397" s="63"/>
      <c r="F397" s="63"/>
      <c r="G397" s="63"/>
      <c r="H397" s="63"/>
      <c r="I397" s="63"/>
      <c r="J397" s="63"/>
      <c r="K397" s="63"/>
      <c r="L397" s="63"/>
      <c r="M397" s="63"/>
      <c r="N397" s="63"/>
      <c r="O397" s="63"/>
    </row>
    <row r="398" spans="1:15" x14ac:dyDescent="0.25">
      <c r="A398" s="63"/>
      <c r="B398" s="63"/>
      <c r="C398" s="63"/>
      <c r="D398" s="63"/>
      <c r="E398" s="63"/>
      <c r="F398" s="63"/>
      <c r="G398" s="63"/>
      <c r="H398" s="63"/>
      <c r="I398" s="63"/>
      <c r="J398" s="63"/>
      <c r="K398" s="63"/>
      <c r="L398" s="63"/>
      <c r="M398" s="63"/>
      <c r="N398" s="63"/>
      <c r="O398" s="63"/>
    </row>
    <row r="399" spans="1:15" x14ac:dyDescent="0.25">
      <c r="A399" s="63"/>
      <c r="B399" s="63"/>
      <c r="C399" s="63"/>
      <c r="D399" s="63"/>
      <c r="E399" s="63"/>
      <c r="F399" s="63"/>
      <c r="G399" s="63"/>
      <c r="H399" s="63"/>
      <c r="I399" s="63"/>
      <c r="J399" s="63"/>
      <c r="K399" s="63"/>
      <c r="L399" s="63"/>
      <c r="M399" s="63"/>
      <c r="N399" s="63"/>
      <c r="O399" s="63"/>
    </row>
    <row r="400" spans="1:15" x14ac:dyDescent="0.25">
      <c r="A400" s="63"/>
      <c r="B400" s="63"/>
      <c r="C400" s="63"/>
      <c r="D400" s="63"/>
      <c r="E400" s="63"/>
      <c r="F400" s="63"/>
      <c r="G400" s="63"/>
      <c r="H400" s="63"/>
      <c r="I400" s="63"/>
      <c r="J400" s="63"/>
      <c r="K400" s="63"/>
      <c r="L400" s="63"/>
      <c r="M400" s="63"/>
      <c r="N400" s="63"/>
      <c r="O400" s="63"/>
    </row>
    <row r="401" spans="1:15" x14ac:dyDescent="0.25">
      <c r="A401" s="63"/>
      <c r="B401" s="63"/>
      <c r="C401" s="63"/>
      <c r="D401" s="63"/>
      <c r="E401" s="63"/>
      <c r="F401" s="63"/>
      <c r="G401" s="63"/>
      <c r="H401" s="63"/>
      <c r="I401" s="63"/>
      <c r="J401" s="63"/>
      <c r="K401" s="63"/>
      <c r="L401" s="63"/>
      <c r="M401" s="63"/>
      <c r="N401" s="63"/>
      <c r="O401" s="63"/>
    </row>
    <row r="402" spans="1:15" x14ac:dyDescent="0.25">
      <c r="A402" s="63"/>
      <c r="B402" s="63"/>
      <c r="C402" s="63"/>
      <c r="D402" s="63"/>
      <c r="E402" s="63"/>
      <c r="F402" s="63"/>
      <c r="G402" s="63"/>
      <c r="H402" s="63"/>
      <c r="I402" s="63"/>
      <c r="J402" s="63"/>
      <c r="K402" s="63"/>
      <c r="L402" s="63"/>
      <c r="M402" s="63"/>
      <c r="N402" s="63"/>
      <c r="O402" s="63"/>
    </row>
    <row r="403" spans="1:15" x14ac:dyDescent="0.25">
      <c r="A403" s="63"/>
      <c r="B403" s="63"/>
      <c r="C403" s="63"/>
      <c r="D403" s="63"/>
      <c r="E403" s="63"/>
      <c r="F403" s="63"/>
      <c r="G403" s="63"/>
      <c r="H403" s="63"/>
      <c r="I403" s="63"/>
      <c r="J403" s="63"/>
      <c r="K403" s="63"/>
      <c r="L403" s="63"/>
      <c r="M403" s="63"/>
      <c r="N403" s="63"/>
      <c r="O403" s="63"/>
    </row>
    <row r="404" spans="1:15" x14ac:dyDescent="0.25">
      <c r="A404" s="63"/>
      <c r="B404" s="63"/>
      <c r="C404" s="63"/>
      <c r="D404" s="63"/>
      <c r="E404" s="63"/>
      <c r="F404" s="63"/>
      <c r="G404" s="63"/>
      <c r="H404" s="63"/>
      <c r="I404" s="63"/>
      <c r="J404" s="63"/>
      <c r="K404" s="63"/>
      <c r="L404" s="63"/>
      <c r="M404" s="63"/>
      <c r="N404" s="63"/>
      <c r="O404" s="63"/>
    </row>
    <row r="405" spans="1:15" x14ac:dyDescent="0.25">
      <c r="A405" s="63"/>
      <c r="B405" s="63"/>
      <c r="C405" s="63"/>
      <c r="D405" s="63"/>
      <c r="E405" s="63"/>
      <c r="F405" s="63"/>
      <c r="G405" s="63"/>
      <c r="H405" s="63"/>
      <c r="I405" s="63"/>
      <c r="J405" s="63"/>
      <c r="K405" s="63"/>
      <c r="L405" s="63"/>
      <c r="M405" s="63"/>
      <c r="N405" s="63"/>
      <c r="O405" s="63"/>
    </row>
    <row r="406" spans="1:15" x14ac:dyDescent="0.25">
      <c r="A406" s="63"/>
      <c r="B406" s="63"/>
      <c r="C406" s="63"/>
      <c r="D406" s="63"/>
      <c r="E406" s="63"/>
      <c r="F406" s="63"/>
      <c r="G406" s="63"/>
      <c r="H406" s="63"/>
      <c r="I406" s="63"/>
      <c r="J406" s="63"/>
      <c r="K406" s="63"/>
      <c r="L406" s="63"/>
      <c r="M406" s="63"/>
      <c r="N406" s="63"/>
      <c r="O406" s="63"/>
    </row>
    <row r="407" spans="1:15" x14ac:dyDescent="0.25">
      <c r="A407" s="63"/>
      <c r="B407" s="63"/>
      <c r="C407" s="63"/>
      <c r="D407" s="63"/>
      <c r="E407" s="63"/>
      <c r="F407" s="63"/>
      <c r="G407" s="63"/>
      <c r="H407" s="63"/>
      <c r="I407" s="63"/>
      <c r="J407" s="63"/>
      <c r="K407" s="63"/>
      <c r="L407" s="63"/>
      <c r="M407" s="63"/>
      <c r="N407" s="63"/>
      <c r="O407" s="63"/>
    </row>
    <row r="408" spans="1:15" x14ac:dyDescent="0.25">
      <c r="A408" s="63"/>
      <c r="B408" s="63"/>
      <c r="C408" s="63"/>
      <c r="D408" s="63"/>
      <c r="E408" s="63"/>
      <c r="F408" s="63"/>
      <c r="G408" s="63"/>
      <c r="H408" s="63"/>
      <c r="I408" s="63"/>
      <c r="J408" s="63"/>
      <c r="K408" s="63"/>
      <c r="L408" s="63"/>
      <c r="M408" s="63"/>
      <c r="N408" s="63"/>
      <c r="O408" s="63"/>
    </row>
    <row r="409" spans="1:15" x14ac:dyDescent="0.25">
      <c r="A409" s="63"/>
      <c r="B409" s="63"/>
      <c r="C409" s="63"/>
      <c r="D409" s="63"/>
      <c r="E409" s="63"/>
      <c r="F409" s="63"/>
      <c r="G409" s="63"/>
      <c r="H409" s="63"/>
      <c r="I409" s="63"/>
      <c r="J409" s="63"/>
      <c r="K409" s="63"/>
      <c r="L409" s="63"/>
      <c r="M409" s="63"/>
      <c r="N409" s="63"/>
      <c r="O409" s="63"/>
    </row>
    <row r="410" spans="1:15" x14ac:dyDescent="0.25">
      <c r="A410" s="63"/>
      <c r="B410" s="63"/>
      <c r="C410" s="63"/>
      <c r="D410" s="63"/>
      <c r="E410" s="63"/>
      <c r="F410" s="63"/>
      <c r="G410" s="63"/>
      <c r="H410" s="63"/>
      <c r="I410" s="63"/>
      <c r="J410" s="63"/>
      <c r="K410" s="63"/>
      <c r="L410" s="63"/>
      <c r="M410" s="63"/>
      <c r="N410" s="63"/>
      <c r="O410" s="63"/>
    </row>
    <row r="411" spans="1:15" x14ac:dyDescent="0.25">
      <c r="A411" s="63"/>
      <c r="B411" s="63"/>
      <c r="C411" s="63"/>
      <c r="D411" s="63"/>
      <c r="E411" s="63"/>
      <c r="F411" s="63"/>
      <c r="G411" s="63"/>
      <c r="H411" s="63"/>
      <c r="I411" s="63"/>
      <c r="J411" s="63"/>
      <c r="K411" s="63"/>
      <c r="L411" s="63"/>
      <c r="M411" s="63"/>
      <c r="N411" s="63"/>
      <c r="O411" s="63"/>
    </row>
    <row r="412" spans="1:15" x14ac:dyDescent="0.25">
      <c r="A412" s="63"/>
      <c r="B412" s="63"/>
      <c r="C412" s="63"/>
      <c r="D412" s="63"/>
      <c r="E412" s="63"/>
      <c r="F412" s="63"/>
      <c r="G412" s="63"/>
      <c r="H412" s="63"/>
      <c r="I412" s="63"/>
      <c r="J412" s="63"/>
      <c r="K412" s="63"/>
      <c r="L412" s="63"/>
      <c r="M412" s="63"/>
      <c r="N412" s="63"/>
      <c r="O412" s="63"/>
    </row>
    <row r="413" spans="1:15" x14ac:dyDescent="0.25">
      <c r="A413" s="63"/>
      <c r="B413" s="63"/>
      <c r="C413" s="63"/>
      <c r="D413" s="63"/>
      <c r="E413" s="63"/>
      <c r="F413" s="63"/>
      <c r="G413" s="63"/>
      <c r="H413" s="63"/>
      <c r="I413" s="63"/>
      <c r="J413" s="63"/>
      <c r="K413" s="63"/>
      <c r="L413" s="63"/>
      <c r="M413" s="63"/>
      <c r="N413" s="63"/>
      <c r="O413" s="63"/>
    </row>
    <row r="414" spans="1:15" x14ac:dyDescent="0.25">
      <c r="A414" s="63"/>
      <c r="B414" s="63"/>
      <c r="C414" s="63"/>
      <c r="D414" s="63"/>
      <c r="E414" s="63"/>
      <c r="F414" s="63"/>
      <c r="G414" s="63"/>
      <c r="H414" s="63"/>
      <c r="I414" s="63"/>
      <c r="J414" s="63"/>
      <c r="K414" s="63"/>
      <c r="L414" s="63"/>
      <c r="M414" s="63"/>
      <c r="N414" s="63"/>
      <c r="O414" s="63"/>
    </row>
    <row r="415" spans="1:15" x14ac:dyDescent="0.25">
      <c r="A415" s="63"/>
      <c r="B415" s="63"/>
      <c r="C415" s="63"/>
      <c r="D415" s="63"/>
      <c r="E415" s="63"/>
      <c r="F415" s="63"/>
      <c r="G415" s="63"/>
      <c r="H415" s="63"/>
      <c r="I415" s="63"/>
      <c r="J415" s="63"/>
      <c r="K415" s="63"/>
      <c r="L415" s="63"/>
      <c r="M415" s="63"/>
      <c r="N415" s="63"/>
      <c r="O415" s="63"/>
    </row>
    <row r="416" spans="1:15" x14ac:dyDescent="0.25">
      <c r="A416" s="63"/>
      <c r="B416" s="63"/>
      <c r="C416" s="63"/>
      <c r="D416" s="63"/>
      <c r="E416" s="63"/>
      <c r="F416" s="63"/>
      <c r="G416" s="63"/>
      <c r="H416" s="63"/>
      <c r="I416" s="63"/>
      <c r="J416" s="63"/>
      <c r="K416" s="63"/>
      <c r="L416" s="63"/>
      <c r="M416" s="63"/>
      <c r="N416" s="63"/>
      <c r="O416" s="63"/>
    </row>
    <row r="417" spans="1:15" x14ac:dyDescent="0.25">
      <c r="A417" s="63"/>
      <c r="B417" s="63"/>
      <c r="C417" s="63"/>
      <c r="D417" s="63"/>
      <c r="E417" s="63"/>
      <c r="F417" s="63"/>
      <c r="G417" s="63"/>
      <c r="H417" s="63"/>
      <c r="I417" s="63"/>
      <c r="J417" s="63"/>
      <c r="K417" s="63"/>
      <c r="L417" s="63"/>
      <c r="M417" s="63"/>
      <c r="N417" s="63"/>
      <c r="O417" s="63"/>
    </row>
    <row r="418" spans="1:15" x14ac:dyDescent="0.25">
      <c r="A418" s="63"/>
      <c r="B418" s="63"/>
      <c r="C418" s="63"/>
      <c r="D418" s="63"/>
      <c r="E418" s="63"/>
      <c r="F418" s="63"/>
      <c r="G418" s="63"/>
      <c r="H418" s="63"/>
      <c r="I418" s="63"/>
      <c r="J418" s="63"/>
      <c r="K418" s="63"/>
      <c r="L418" s="63"/>
      <c r="M418" s="63"/>
      <c r="N418" s="63"/>
      <c r="O418" s="63"/>
    </row>
    <row r="419" spans="1:15" x14ac:dyDescent="0.25">
      <c r="A419" s="63"/>
      <c r="B419" s="63"/>
      <c r="C419" s="63"/>
      <c r="D419" s="63"/>
      <c r="E419" s="63"/>
      <c r="F419" s="63"/>
      <c r="G419" s="63"/>
      <c r="H419" s="63"/>
      <c r="I419" s="63"/>
      <c r="J419" s="63"/>
      <c r="K419" s="63"/>
      <c r="L419" s="63"/>
      <c r="M419" s="63"/>
      <c r="N419" s="63"/>
      <c r="O419" s="63"/>
    </row>
    <row r="420" spans="1:15" x14ac:dyDescent="0.25">
      <c r="A420" s="63"/>
      <c r="B420" s="63"/>
      <c r="C420" s="63"/>
      <c r="D420" s="63"/>
      <c r="E420" s="63"/>
      <c r="F420" s="63"/>
      <c r="G420" s="63"/>
      <c r="H420" s="63"/>
      <c r="I420" s="63"/>
      <c r="J420" s="63"/>
      <c r="K420" s="63"/>
      <c r="L420" s="63"/>
      <c r="M420" s="63"/>
      <c r="N420" s="63"/>
      <c r="O420" s="63"/>
    </row>
    <row r="421" spans="1:15" x14ac:dyDescent="0.25">
      <c r="A421" s="63"/>
      <c r="B421" s="63"/>
      <c r="C421" s="63"/>
      <c r="D421" s="63"/>
      <c r="E421" s="63"/>
      <c r="F421" s="63"/>
      <c r="G421" s="63"/>
      <c r="H421" s="63"/>
      <c r="I421" s="63"/>
      <c r="J421" s="63"/>
      <c r="K421" s="63"/>
      <c r="L421" s="63"/>
      <c r="M421" s="63"/>
      <c r="N421" s="63"/>
      <c r="O421" s="63"/>
    </row>
    <row r="422" spans="1:15" x14ac:dyDescent="0.25">
      <c r="A422" s="63"/>
      <c r="B422" s="63"/>
      <c r="C422" s="63"/>
      <c r="D422" s="63"/>
      <c r="E422" s="63"/>
      <c r="F422" s="63"/>
      <c r="G422" s="63"/>
      <c r="H422" s="63"/>
      <c r="I422" s="63"/>
      <c r="J422" s="63"/>
      <c r="K422" s="63"/>
      <c r="L422" s="63"/>
      <c r="M422" s="63"/>
      <c r="N422" s="63"/>
      <c r="O422" s="63"/>
    </row>
    <row r="423" spans="1:15" x14ac:dyDescent="0.25">
      <c r="A423" s="63"/>
      <c r="B423" s="63"/>
      <c r="C423" s="63"/>
      <c r="D423" s="63"/>
      <c r="E423" s="63"/>
      <c r="F423" s="63"/>
      <c r="G423" s="63"/>
      <c r="H423" s="63"/>
      <c r="I423" s="63"/>
      <c r="J423" s="63"/>
      <c r="K423" s="63"/>
      <c r="L423" s="63"/>
      <c r="M423" s="63"/>
      <c r="N423" s="63"/>
      <c r="O423" s="63"/>
    </row>
    <row r="424" spans="1:15" x14ac:dyDescent="0.25">
      <c r="A424" s="63"/>
      <c r="B424" s="63"/>
      <c r="C424" s="63"/>
      <c r="D424" s="63"/>
      <c r="E424" s="63"/>
      <c r="F424" s="63"/>
      <c r="G424" s="63"/>
      <c r="H424" s="63"/>
      <c r="I424" s="63"/>
      <c r="J424" s="63"/>
      <c r="K424" s="63"/>
      <c r="L424" s="63"/>
      <c r="M424" s="63"/>
      <c r="N424" s="63"/>
      <c r="O424" s="63"/>
    </row>
    <row r="425" spans="1:15" x14ac:dyDescent="0.25">
      <c r="A425" s="63"/>
      <c r="B425" s="63"/>
      <c r="C425" s="63"/>
      <c r="D425" s="63"/>
      <c r="E425" s="63"/>
      <c r="F425" s="63"/>
      <c r="G425" s="63"/>
      <c r="H425" s="63"/>
      <c r="I425" s="63"/>
      <c r="J425" s="63"/>
      <c r="K425" s="63"/>
      <c r="L425" s="63"/>
      <c r="M425" s="63"/>
      <c r="N425" s="63"/>
      <c r="O425" s="63"/>
    </row>
    <row r="426" spans="1:15" x14ac:dyDescent="0.25">
      <c r="A426" s="63"/>
      <c r="B426" s="63"/>
      <c r="C426" s="63"/>
      <c r="D426" s="63"/>
      <c r="E426" s="63"/>
      <c r="F426" s="63"/>
      <c r="G426" s="63"/>
      <c r="H426" s="63"/>
      <c r="I426" s="63"/>
      <c r="J426" s="63"/>
      <c r="K426" s="63"/>
      <c r="L426" s="63"/>
      <c r="M426" s="63"/>
      <c r="N426" s="63"/>
      <c r="O426" s="63"/>
    </row>
    <row r="427" spans="1:15" x14ac:dyDescent="0.25">
      <c r="A427" s="63"/>
      <c r="B427" s="63"/>
      <c r="C427" s="63"/>
      <c r="D427" s="63"/>
      <c r="E427" s="63"/>
      <c r="F427" s="63"/>
      <c r="G427" s="63"/>
      <c r="H427" s="63"/>
      <c r="I427" s="63"/>
      <c r="J427" s="63"/>
      <c r="K427" s="63"/>
      <c r="L427" s="63"/>
      <c r="M427" s="63"/>
      <c r="N427" s="63"/>
      <c r="O427" s="63"/>
    </row>
    <row r="428" spans="1:15" x14ac:dyDescent="0.25">
      <c r="A428" s="63"/>
      <c r="B428" s="63"/>
      <c r="C428" s="63"/>
      <c r="D428" s="63"/>
      <c r="E428" s="63"/>
      <c r="F428" s="63"/>
      <c r="G428" s="63"/>
      <c r="H428" s="63"/>
      <c r="I428" s="63"/>
      <c r="J428" s="63"/>
      <c r="K428" s="63"/>
      <c r="L428" s="63"/>
      <c r="M428" s="63"/>
      <c r="N428" s="63"/>
      <c r="O428" s="63"/>
    </row>
    <row r="429" spans="1:15" x14ac:dyDescent="0.25">
      <c r="A429" s="63"/>
      <c r="B429" s="63"/>
      <c r="C429" s="63"/>
      <c r="D429" s="63"/>
      <c r="E429" s="63"/>
      <c r="F429" s="63"/>
      <c r="G429" s="63"/>
      <c r="H429" s="63"/>
      <c r="I429" s="63"/>
      <c r="J429" s="63"/>
      <c r="K429" s="63"/>
      <c r="L429" s="63"/>
      <c r="M429" s="63"/>
      <c r="N429" s="63"/>
      <c r="O429" s="63"/>
    </row>
    <row r="430" spans="1:15" x14ac:dyDescent="0.25">
      <c r="A430" s="63"/>
      <c r="B430" s="63"/>
      <c r="C430" s="63"/>
      <c r="D430" s="63"/>
      <c r="E430" s="63"/>
      <c r="F430" s="63"/>
      <c r="G430" s="63"/>
      <c r="H430" s="63"/>
      <c r="I430" s="63"/>
      <c r="J430" s="63"/>
      <c r="K430" s="63"/>
      <c r="L430" s="63"/>
      <c r="M430" s="63"/>
      <c r="N430" s="63"/>
      <c r="O430" s="63"/>
    </row>
    <row r="431" spans="1:15" x14ac:dyDescent="0.25">
      <c r="A431" s="63"/>
      <c r="B431" s="63"/>
      <c r="C431" s="63"/>
      <c r="D431" s="63"/>
      <c r="E431" s="63"/>
      <c r="F431" s="63"/>
      <c r="G431" s="63"/>
      <c r="H431" s="63"/>
      <c r="I431" s="63"/>
      <c r="J431" s="63"/>
      <c r="K431" s="63"/>
      <c r="L431" s="63"/>
      <c r="M431" s="63"/>
      <c r="N431" s="63"/>
      <c r="O431" s="63"/>
    </row>
    <row r="432" spans="1:15" x14ac:dyDescent="0.25">
      <c r="A432" s="63"/>
      <c r="B432" s="63"/>
      <c r="C432" s="63"/>
      <c r="D432" s="63"/>
      <c r="E432" s="63"/>
      <c r="F432" s="63"/>
      <c r="G432" s="63"/>
      <c r="H432" s="63"/>
      <c r="I432" s="63"/>
      <c r="J432" s="63"/>
      <c r="K432" s="63"/>
      <c r="L432" s="63"/>
      <c r="M432" s="63"/>
      <c r="N432" s="63"/>
      <c r="O432" s="63"/>
    </row>
    <row r="433" spans="1:15" x14ac:dyDescent="0.25">
      <c r="A433" s="63"/>
      <c r="B433" s="63"/>
      <c r="C433" s="63"/>
      <c r="D433" s="63"/>
      <c r="E433" s="63"/>
      <c r="F433" s="63"/>
      <c r="G433" s="63"/>
      <c r="H433" s="63"/>
      <c r="I433" s="63"/>
      <c r="J433" s="63"/>
      <c r="K433" s="63"/>
      <c r="L433" s="63"/>
      <c r="M433" s="63"/>
      <c r="N433" s="63"/>
      <c r="O433" s="63"/>
    </row>
    <row r="434" spans="1:15" x14ac:dyDescent="0.25">
      <c r="A434" s="63"/>
      <c r="B434" s="63"/>
      <c r="C434" s="63"/>
      <c r="D434" s="63"/>
      <c r="E434" s="63"/>
      <c r="F434" s="63"/>
      <c r="G434" s="63"/>
      <c r="H434" s="63"/>
      <c r="I434" s="63"/>
      <c r="J434" s="63"/>
      <c r="K434" s="63"/>
      <c r="L434" s="63"/>
      <c r="M434" s="63"/>
      <c r="N434" s="63"/>
      <c r="O434" s="63"/>
    </row>
    <row r="435" spans="1:15" x14ac:dyDescent="0.25">
      <c r="A435" s="63"/>
      <c r="B435" s="63"/>
      <c r="C435" s="63"/>
      <c r="D435" s="63"/>
      <c r="E435" s="63"/>
      <c r="F435" s="63"/>
      <c r="G435" s="63"/>
      <c r="H435" s="63"/>
      <c r="I435" s="63"/>
      <c r="J435" s="63"/>
      <c r="K435" s="63"/>
      <c r="L435" s="63"/>
      <c r="M435" s="63"/>
      <c r="N435" s="63"/>
      <c r="O435" s="63"/>
    </row>
    <row r="436" spans="1:15" x14ac:dyDescent="0.25">
      <c r="A436" s="63"/>
      <c r="B436" s="63"/>
      <c r="C436" s="63"/>
      <c r="D436" s="63"/>
      <c r="E436" s="63"/>
      <c r="F436" s="63"/>
      <c r="G436" s="63"/>
      <c r="H436" s="63"/>
      <c r="I436" s="63"/>
      <c r="J436" s="63"/>
      <c r="K436" s="63"/>
      <c r="L436" s="63"/>
      <c r="M436" s="63"/>
      <c r="N436" s="63"/>
      <c r="O436" s="63"/>
    </row>
    <row r="437" spans="1:15" x14ac:dyDescent="0.25">
      <c r="A437" s="63"/>
      <c r="B437" s="63"/>
      <c r="C437" s="63"/>
      <c r="D437" s="63"/>
      <c r="E437" s="63"/>
      <c r="F437" s="63"/>
      <c r="G437" s="63"/>
      <c r="H437" s="63"/>
      <c r="I437" s="63"/>
      <c r="J437" s="63"/>
      <c r="K437" s="63"/>
      <c r="L437" s="63"/>
      <c r="M437" s="63"/>
      <c r="N437" s="63"/>
      <c r="O437" s="63"/>
    </row>
    <row r="438" spans="1:15" x14ac:dyDescent="0.25">
      <c r="A438" s="63"/>
      <c r="B438" s="63"/>
      <c r="C438" s="63"/>
      <c r="D438" s="63"/>
      <c r="E438" s="63"/>
      <c r="F438" s="63"/>
      <c r="G438" s="63"/>
      <c r="H438" s="63"/>
      <c r="I438" s="63"/>
      <c r="J438" s="63"/>
      <c r="K438" s="63"/>
      <c r="L438" s="63"/>
      <c r="M438" s="63"/>
      <c r="N438" s="63"/>
      <c r="O438" s="63"/>
    </row>
    <row r="439" spans="1:15" x14ac:dyDescent="0.25">
      <c r="A439" s="63"/>
      <c r="B439" s="63"/>
      <c r="C439" s="63"/>
      <c r="D439" s="63"/>
      <c r="E439" s="63"/>
      <c r="F439" s="63"/>
      <c r="G439" s="63"/>
      <c r="H439" s="63"/>
      <c r="I439" s="63"/>
      <c r="J439" s="63"/>
      <c r="K439" s="63"/>
      <c r="L439" s="63"/>
      <c r="M439" s="63"/>
      <c r="N439" s="63"/>
      <c r="O439" s="63"/>
    </row>
    <row r="440" spans="1:15" x14ac:dyDescent="0.25">
      <c r="A440" s="63"/>
      <c r="B440" s="63"/>
      <c r="C440" s="63"/>
      <c r="D440" s="63"/>
      <c r="E440" s="63"/>
      <c r="F440" s="63"/>
      <c r="G440" s="63"/>
      <c r="H440" s="63"/>
      <c r="I440" s="63"/>
      <c r="J440" s="63"/>
      <c r="K440" s="63"/>
      <c r="L440" s="63"/>
      <c r="M440" s="63"/>
      <c r="N440" s="63"/>
      <c r="O440" s="63"/>
    </row>
    <row r="441" spans="1:15" x14ac:dyDescent="0.25">
      <c r="A441" s="63"/>
      <c r="B441" s="63"/>
      <c r="C441" s="63"/>
      <c r="D441" s="63"/>
      <c r="E441" s="63"/>
      <c r="F441" s="63"/>
      <c r="G441" s="63"/>
      <c r="H441" s="63"/>
      <c r="I441" s="63"/>
      <c r="J441" s="63"/>
      <c r="K441" s="63"/>
      <c r="L441" s="63"/>
      <c r="M441" s="63"/>
      <c r="N441" s="63"/>
      <c r="O441" s="63"/>
    </row>
    <row r="442" spans="1:15" x14ac:dyDescent="0.25">
      <c r="A442" s="63"/>
      <c r="B442" s="63"/>
      <c r="C442" s="63"/>
      <c r="D442" s="63"/>
      <c r="E442" s="63"/>
      <c r="F442" s="63"/>
      <c r="G442" s="63"/>
      <c r="H442" s="63"/>
      <c r="I442" s="63"/>
      <c r="J442" s="63"/>
      <c r="K442" s="63"/>
      <c r="L442" s="63"/>
      <c r="M442" s="63"/>
      <c r="N442" s="63"/>
      <c r="O442" s="63"/>
    </row>
    <row r="443" spans="1:15" x14ac:dyDescent="0.25">
      <c r="A443" s="63"/>
      <c r="B443" s="63"/>
      <c r="C443" s="63"/>
      <c r="D443" s="63"/>
      <c r="E443" s="63"/>
      <c r="F443" s="63"/>
      <c r="G443" s="63"/>
      <c r="H443" s="63"/>
      <c r="I443" s="63"/>
      <c r="J443" s="63"/>
      <c r="K443" s="63"/>
      <c r="L443" s="63"/>
      <c r="M443" s="63"/>
      <c r="N443" s="63"/>
      <c r="O443" s="63"/>
    </row>
    <row r="444" spans="1:15" x14ac:dyDescent="0.25">
      <c r="A444" s="63"/>
      <c r="B444" s="63"/>
      <c r="C444" s="63"/>
      <c r="D444" s="63"/>
      <c r="E444" s="63"/>
      <c r="F444" s="63"/>
      <c r="G444" s="63"/>
      <c r="H444" s="63"/>
      <c r="I444" s="63"/>
      <c r="J444" s="63"/>
      <c r="K444" s="63"/>
      <c r="L444" s="63"/>
      <c r="M444" s="63"/>
      <c r="N444" s="63"/>
      <c r="O444" s="63"/>
    </row>
    <row r="445" spans="1:15" x14ac:dyDescent="0.25">
      <c r="A445" s="63"/>
      <c r="B445" s="63"/>
      <c r="C445" s="63"/>
      <c r="D445" s="63"/>
      <c r="E445" s="63"/>
      <c r="F445" s="63"/>
      <c r="G445" s="63"/>
      <c r="H445" s="63"/>
      <c r="I445" s="63"/>
      <c r="J445" s="63"/>
      <c r="K445" s="63"/>
      <c r="L445" s="63"/>
      <c r="M445" s="63"/>
      <c r="N445" s="63"/>
      <c r="O445" s="63"/>
    </row>
    <row r="446" spans="1:15" x14ac:dyDescent="0.25">
      <c r="A446" s="63"/>
      <c r="B446" s="63"/>
      <c r="C446" s="63"/>
      <c r="D446" s="63"/>
      <c r="E446" s="63"/>
      <c r="F446" s="63"/>
      <c r="G446" s="63"/>
      <c r="H446" s="63"/>
      <c r="I446" s="63"/>
      <c r="J446" s="63"/>
      <c r="K446" s="63"/>
      <c r="L446" s="63"/>
      <c r="M446" s="63"/>
      <c r="N446" s="63"/>
      <c r="O446" s="63"/>
    </row>
    <row r="447" spans="1:15" x14ac:dyDescent="0.25">
      <c r="A447" s="63"/>
      <c r="B447" s="63"/>
      <c r="C447" s="63"/>
      <c r="D447" s="63"/>
      <c r="E447" s="63"/>
      <c r="F447" s="63"/>
      <c r="G447" s="63"/>
      <c r="H447" s="63"/>
      <c r="I447" s="63"/>
      <c r="J447" s="63"/>
      <c r="K447" s="63"/>
      <c r="L447" s="63"/>
      <c r="M447" s="63"/>
      <c r="N447" s="63"/>
      <c r="O447" s="63"/>
    </row>
    <row r="448" spans="1:15" x14ac:dyDescent="0.25">
      <c r="A448" s="63"/>
      <c r="B448" s="63"/>
      <c r="C448" s="63"/>
      <c r="D448" s="63"/>
      <c r="E448" s="63"/>
      <c r="F448" s="63"/>
      <c r="G448" s="63"/>
      <c r="H448" s="63"/>
      <c r="I448" s="63"/>
      <c r="J448" s="63"/>
      <c r="K448" s="63"/>
      <c r="L448" s="63"/>
      <c r="M448" s="63"/>
      <c r="N448" s="63"/>
      <c r="O448" s="63"/>
    </row>
    <row r="449" spans="1:15" x14ac:dyDescent="0.25">
      <c r="A449" s="63"/>
      <c r="B449" s="63"/>
      <c r="C449" s="63"/>
      <c r="D449" s="63"/>
      <c r="E449" s="63"/>
      <c r="F449" s="63"/>
      <c r="G449" s="63"/>
      <c r="H449" s="63"/>
      <c r="I449" s="63"/>
      <c r="J449" s="63"/>
      <c r="K449" s="63"/>
      <c r="L449" s="63"/>
      <c r="M449" s="63"/>
      <c r="N449" s="63"/>
      <c r="O449" s="63"/>
    </row>
    <row r="450" spans="1:15" x14ac:dyDescent="0.25">
      <c r="A450" s="63"/>
      <c r="B450" s="63"/>
      <c r="C450" s="63"/>
      <c r="D450" s="63"/>
      <c r="E450" s="63"/>
      <c r="F450" s="63"/>
      <c r="G450" s="63"/>
      <c r="H450" s="63"/>
      <c r="I450" s="63"/>
      <c r="J450" s="63"/>
      <c r="K450" s="63"/>
      <c r="L450" s="63"/>
      <c r="M450" s="63"/>
      <c r="N450" s="63"/>
      <c r="O450" s="63"/>
    </row>
    <row r="451" spans="1:15" x14ac:dyDescent="0.25">
      <c r="A451" s="63"/>
      <c r="B451" s="63"/>
      <c r="C451" s="63"/>
      <c r="D451" s="63"/>
      <c r="E451" s="63"/>
      <c r="F451" s="63"/>
      <c r="G451" s="63"/>
      <c r="H451" s="63"/>
      <c r="I451" s="63"/>
      <c r="J451" s="63"/>
      <c r="K451" s="63"/>
      <c r="L451" s="63"/>
      <c r="M451" s="63"/>
      <c r="N451" s="63"/>
      <c r="O451" s="63"/>
    </row>
    <row r="452" spans="1:15" x14ac:dyDescent="0.25">
      <c r="A452" s="63"/>
      <c r="B452" s="63"/>
      <c r="C452" s="63"/>
      <c r="D452" s="63"/>
      <c r="E452" s="63"/>
      <c r="F452" s="63"/>
      <c r="G452" s="63"/>
      <c r="H452" s="63"/>
      <c r="I452" s="63"/>
      <c r="J452" s="63"/>
      <c r="K452" s="63"/>
      <c r="L452" s="63"/>
      <c r="M452" s="63"/>
      <c r="N452" s="63"/>
      <c r="O452" s="63"/>
    </row>
    <row r="453" spans="1:15" x14ac:dyDescent="0.25">
      <c r="A453" s="63"/>
      <c r="B453" s="63"/>
      <c r="C453" s="63"/>
      <c r="D453" s="63"/>
      <c r="E453" s="63"/>
      <c r="F453" s="63"/>
      <c r="G453" s="63"/>
      <c r="H453" s="63"/>
      <c r="I453" s="63"/>
      <c r="J453" s="63"/>
      <c r="K453" s="63"/>
      <c r="L453" s="63"/>
      <c r="M453" s="63"/>
      <c r="N453" s="63"/>
      <c r="O453" s="63"/>
    </row>
    <row r="454" spans="1:15" x14ac:dyDescent="0.25">
      <c r="A454" s="63"/>
      <c r="B454" s="63"/>
      <c r="C454" s="63"/>
      <c r="D454" s="63"/>
      <c r="E454" s="63"/>
      <c r="F454" s="63"/>
      <c r="G454" s="63"/>
      <c r="H454" s="63"/>
      <c r="I454" s="63"/>
      <c r="J454" s="63"/>
      <c r="K454" s="63"/>
      <c r="L454" s="63"/>
      <c r="M454" s="63"/>
      <c r="N454" s="63"/>
      <c r="O454" s="63"/>
    </row>
    <row r="455" spans="1:15" x14ac:dyDescent="0.25">
      <c r="A455" s="63"/>
      <c r="B455" s="63"/>
      <c r="C455" s="63"/>
      <c r="D455" s="63"/>
      <c r="E455" s="63"/>
      <c r="F455" s="63"/>
      <c r="G455" s="63"/>
      <c r="H455" s="63"/>
      <c r="I455" s="63"/>
      <c r="J455" s="63"/>
      <c r="K455" s="63"/>
      <c r="L455" s="63"/>
      <c r="M455" s="63"/>
      <c r="N455" s="63"/>
      <c r="O455" s="63"/>
    </row>
    <row r="456" spans="1:15" x14ac:dyDescent="0.25">
      <c r="A456" s="63"/>
      <c r="B456" s="63"/>
      <c r="C456" s="63"/>
      <c r="D456" s="63"/>
      <c r="E456" s="63"/>
      <c r="F456" s="63"/>
      <c r="G456" s="63"/>
      <c r="H456" s="63"/>
      <c r="I456" s="63"/>
      <c r="J456" s="63"/>
      <c r="K456" s="63"/>
      <c r="L456" s="63"/>
      <c r="M456" s="63"/>
      <c r="N456" s="63"/>
      <c r="O456" s="63"/>
    </row>
    <row r="457" spans="1:15" x14ac:dyDescent="0.25">
      <c r="A457" s="63"/>
      <c r="B457" s="63"/>
      <c r="C457" s="63"/>
      <c r="D457" s="63"/>
      <c r="E457" s="63"/>
      <c r="F457" s="63"/>
      <c r="G457" s="63"/>
      <c r="H457" s="63"/>
      <c r="I457" s="63"/>
      <c r="J457" s="63"/>
      <c r="K457" s="63"/>
      <c r="L457" s="63"/>
      <c r="M457" s="63"/>
      <c r="N457" s="63"/>
      <c r="O457" s="63"/>
    </row>
    <row r="458" spans="1:15" x14ac:dyDescent="0.25">
      <c r="A458" s="63"/>
      <c r="B458" s="63"/>
      <c r="C458" s="63"/>
      <c r="D458" s="63"/>
      <c r="E458" s="63"/>
      <c r="F458" s="63"/>
      <c r="G458" s="63"/>
      <c r="H458" s="63"/>
      <c r="I458" s="63"/>
      <c r="J458" s="63"/>
      <c r="K458" s="63"/>
      <c r="L458" s="63"/>
      <c r="M458" s="63"/>
      <c r="N458" s="63"/>
      <c r="O458" s="63"/>
    </row>
    <row r="459" spans="1:15" x14ac:dyDescent="0.25">
      <c r="A459" s="63"/>
      <c r="B459" s="63"/>
      <c r="C459" s="63"/>
      <c r="D459" s="63"/>
      <c r="E459" s="63"/>
      <c r="F459" s="63"/>
      <c r="G459" s="63"/>
      <c r="H459" s="63"/>
      <c r="I459" s="63"/>
      <c r="J459" s="63"/>
      <c r="K459" s="63"/>
      <c r="L459" s="63"/>
      <c r="M459" s="63"/>
      <c r="N459" s="63"/>
      <c r="O459" s="63"/>
    </row>
    <row r="460" spans="1:15" x14ac:dyDescent="0.25">
      <c r="A460" s="63"/>
      <c r="B460" s="63"/>
      <c r="C460" s="63"/>
      <c r="D460" s="63"/>
      <c r="E460" s="63"/>
      <c r="F460" s="63"/>
      <c r="G460" s="63"/>
      <c r="H460" s="63"/>
      <c r="I460" s="63"/>
      <c r="J460" s="63"/>
      <c r="K460" s="63"/>
      <c r="L460" s="63"/>
      <c r="M460" s="63"/>
      <c r="N460" s="63"/>
      <c r="O460" s="63"/>
    </row>
    <row r="461" spans="1:15" x14ac:dyDescent="0.25">
      <c r="A461" s="63"/>
      <c r="B461" s="63"/>
      <c r="C461" s="63"/>
      <c r="D461" s="63"/>
      <c r="E461" s="63"/>
      <c r="F461" s="63"/>
      <c r="G461" s="63"/>
      <c r="H461" s="63"/>
      <c r="I461" s="63"/>
      <c r="J461" s="63"/>
      <c r="K461" s="63"/>
      <c r="L461" s="63"/>
      <c r="M461" s="63"/>
      <c r="N461" s="63"/>
      <c r="O461" s="63"/>
    </row>
    <row r="462" spans="1:15" x14ac:dyDescent="0.25">
      <c r="A462" s="63"/>
      <c r="B462" s="63"/>
      <c r="C462" s="63"/>
      <c r="D462" s="63"/>
      <c r="E462" s="63"/>
      <c r="F462" s="63"/>
      <c r="G462" s="63"/>
      <c r="H462" s="63"/>
      <c r="I462" s="63"/>
      <c r="J462" s="63"/>
      <c r="K462" s="63"/>
      <c r="L462" s="63"/>
      <c r="M462" s="63"/>
      <c r="N462" s="63"/>
      <c r="O462" s="63"/>
    </row>
    <row r="463" spans="1:15" x14ac:dyDescent="0.25">
      <c r="A463" s="63"/>
      <c r="B463" s="63"/>
      <c r="C463" s="63"/>
      <c r="D463" s="63"/>
      <c r="E463" s="63"/>
      <c r="F463" s="63"/>
      <c r="G463" s="63"/>
      <c r="H463" s="63"/>
      <c r="I463" s="63"/>
      <c r="J463" s="63"/>
      <c r="K463" s="63"/>
      <c r="L463" s="63"/>
      <c r="M463" s="63"/>
      <c r="N463" s="63"/>
      <c r="O463" s="63"/>
    </row>
    <row r="464" spans="1:15" x14ac:dyDescent="0.25">
      <c r="A464" s="63"/>
      <c r="B464" s="63"/>
      <c r="C464" s="63"/>
      <c r="D464" s="63"/>
      <c r="E464" s="63"/>
      <c r="F464" s="63"/>
      <c r="G464" s="63"/>
      <c r="H464" s="63"/>
      <c r="I464" s="63"/>
      <c r="J464" s="63"/>
      <c r="K464" s="63"/>
      <c r="L464" s="63"/>
      <c r="M464" s="63"/>
      <c r="N464" s="63"/>
      <c r="O464" s="63"/>
    </row>
    <row r="465" spans="1:15" x14ac:dyDescent="0.25">
      <c r="A465" s="63"/>
      <c r="B465" s="63"/>
      <c r="C465" s="63"/>
      <c r="D465" s="63"/>
      <c r="E465" s="63"/>
      <c r="F465" s="63"/>
      <c r="G465" s="63"/>
      <c r="H465" s="63"/>
      <c r="I465" s="63"/>
      <c r="J465" s="63"/>
      <c r="K465" s="63"/>
      <c r="L465" s="63"/>
      <c r="M465" s="63"/>
      <c r="N465" s="63"/>
      <c r="O465" s="63"/>
    </row>
    <row r="466" spans="1:15" x14ac:dyDescent="0.25">
      <c r="A466" s="63"/>
      <c r="B466" s="63"/>
      <c r="C466" s="63"/>
      <c r="D466" s="63"/>
      <c r="E466" s="63"/>
      <c r="F466" s="63"/>
      <c r="G466" s="63"/>
      <c r="H466" s="63"/>
      <c r="I466" s="63"/>
      <c r="J466" s="63"/>
      <c r="K466" s="63"/>
      <c r="L466" s="63"/>
      <c r="M466" s="63"/>
      <c r="N466" s="63"/>
      <c r="O466" s="63"/>
    </row>
    <row r="467" spans="1:15" x14ac:dyDescent="0.25">
      <c r="A467" s="63"/>
      <c r="B467" s="63"/>
      <c r="C467" s="63"/>
      <c r="D467" s="63"/>
      <c r="E467" s="63"/>
      <c r="F467" s="63"/>
      <c r="G467" s="63"/>
      <c r="H467" s="63"/>
      <c r="I467" s="63"/>
      <c r="J467" s="63"/>
      <c r="K467" s="63"/>
      <c r="L467" s="63"/>
      <c r="M467" s="63"/>
      <c r="N467" s="63"/>
      <c r="O467" s="63"/>
    </row>
    <row r="468" spans="1:15" x14ac:dyDescent="0.25">
      <c r="A468" s="63"/>
      <c r="B468" s="63"/>
      <c r="C468" s="63"/>
      <c r="D468" s="63"/>
      <c r="E468" s="63"/>
      <c r="F468" s="63"/>
      <c r="G468" s="63"/>
      <c r="H468" s="63"/>
      <c r="I468" s="63"/>
      <c r="J468" s="63"/>
      <c r="K468" s="63"/>
      <c r="L468" s="63"/>
      <c r="M468" s="63"/>
      <c r="N468" s="63"/>
      <c r="O468" s="63"/>
    </row>
    <row r="469" spans="1:15" x14ac:dyDescent="0.25">
      <c r="A469" s="63"/>
      <c r="B469" s="63"/>
      <c r="C469" s="63"/>
      <c r="D469" s="63"/>
      <c r="E469" s="63"/>
      <c r="F469" s="63"/>
      <c r="G469" s="63"/>
      <c r="H469" s="63"/>
      <c r="I469" s="63"/>
      <c r="J469" s="63"/>
      <c r="K469" s="63"/>
      <c r="L469" s="63"/>
      <c r="M469" s="63"/>
      <c r="N469" s="63"/>
      <c r="O469" s="63"/>
    </row>
    <row r="470" spans="1:15" x14ac:dyDescent="0.25">
      <c r="A470" s="63"/>
      <c r="B470" s="63"/>
      <c r="C470" s="63"/>
      <c r="D470" s="63"/>
      <c r="E470" s="63"/>
      <c r="F470" s="63"/>
      <c r="G470" s="63"/>
      <c r="H470" s="63"/>
      <c r="I470" s="63"/>
      <c r="J470" s="63"/>
      <c r="K470" s="63"/>
      <c r="L470" s="63"/>
      <c r="M470" s="63"/>
      <c r="N470" s="63"/>
      <c r="O470" s="63"/>
    </row>
    <row r="471" spans="1:15" x14ac:dyDescent="0.25">
      <c r="A471" s="63"/>
      <c r="B471" s="63"/>
      <c r="C471" s="63"/>
      <c r="D471" s="63"/>
      <c r="E471" s="63"/>
      <c r="F471" s="63"/>
      <c r="G471" s="63"/>
      <c r="H471" s="63"/>
      <c r="I471" s="63"/>
      <c r="J471" s="63"/>
      <c r="K471" s="63"/>
      <c r="L471" s="63"/>
      <c r="M471" s="63"/>
      <c r="N471" s="63"/>
      <c r="O471" s="63"/>
    </row>
    <row r="472" spans="1:15" x14ac:dyDescent="0.25">
      <c r="A472" s="63"/>
      <c r="B472" s="63"/>
      <c r="C472" s="63"/>
      <c r="D472" s="63"/>
      <c r="E472" s="63"/>
      <c r="F472" s="63"/>
      <c r="G472" s="63"/>
      <c r="H472" s="63"/>
      <c r="I472" s="63"/>
      <c r="J472" s="63"/>
      <c r="K472" s="63"/>
      <c r="L472" s="63"/>
      <c r="M472" s="63"/>
      <c r="N472" s="63"/>
      <c r="O472" s="63"/>
    </row>
    <row r="473" spans="1:15" x14ac:dyDescent="0.25">
      <c r="A473" s="63"/>
      <c r="B473" s="63"/>
      <c r="C473" s="63"/>
      <c r="D473" s="63"/>
      <c r="E473" s="63"/>
      <c r="F473" s="63"/>
      <c r="G473" s="63"/>
      <c r="H473" s="63"/>
      <c r="I473" s="63"/>
      <c r="J473" s="63"/>
      <c r="K473" s="63"/>
      <c r="L473" s="63"/>
      <c r="M473" s="63"/>
      <c r="N473" s="63"/>
      <c r="O473" s="63"/>
    </row>
    <row r="474" spans="1:15" x14ac:dyDescent="0.25">
      <c r="A474" s="63"/>
      <c r="B474" s="63"/>
      <c r="C474" s="63"/>
      <c r="D474" s="63"/>
      <c r="E474" s="63"/>
      <c r="F474" s="63"/>
      <c r="G474" s="63"/>
      <c r="H474" s="63"/>
      <c r="I474" s="63"/>
      <c r="J474" s="63"/>
      <c r="K474" s="63"/>
      <c r="L474" s="63"/>
      <c r="M474" s="63"/>
      <c r="N474" s="63"/>
      <c r="O474" s="63"/>
    </row>
  </sheetData>
  <sheetProtection selectLockedCells="1"/>
  <mergeCells count="34">
    <mergeCell ref="A2:H2"/>
    <mergeCell ref="A4:A6"/>
    <mergeCell ref="B4:B6"/>
    <mergeCell ref="C4:C6"/>
    <mergeCell ref="D4:Q4"/>
    <mergeCell ref="D5:E5"/>
    <mergeCell ref="F5:G5"/>
    <mergeCell ref="H5:I5"/>
    <mergeCell ref="J5:K5"/>
    <mergeCell ref="AO4:AO6"/>
    <mergeCell ref="AP4:AP6"/>
    <mergeCell ref="AH5:AH6"/>
    <mergeCell ref="AI5:AI6"/>
    <mergeCell ref="AJ5:AJ6"/>
    <mergeCell ref="AK5:AK6"/>
    <mergeCell ref="V5:W5"/>
    <mergeCell ref="AB4:AC5"/>
    <mergeCell ref="AD4:AJ4"/>
    <mergeCell ref="AK4:AM4"/>
    <mergeCell ref="AN4:AN6"/>
    <mergeCell ref="R4:AA4"/>
    <mergeCell ref="L5:M5"/>
    <mergeCell ref="N5:O5"/>
    <mergeCell ref="P5:Q5"/>
    <mergeCell ref="R5:S5"/>
    <mergeCell ref="T5:U5"/>
    <mergeCell ref="AL5:AL6"/>
    <mergeCell ref="AM5:AM6"/>
    <mergeCell ref="X5:Y5"/>
    <mergeCell ref="Z5:AA5"/>
    <mergeCell ref="AD5:AD6"/>
    <mergeCell ref="AE5:AE6"/>
    <mergeCell ref="AF5:AF6"/>
    <mergeCell ref="AG5:AG6"/>
  </mergeCells>
  <conditionalFormatting sqref="B10 B20:B52 B12:B18">
    <cfRule type="expression" dxfId="223" priority="56" stopIfTrue="1">
      <formula>AND(NOT(ISBLANK($A10)),ISBLANK(B10))</formula>
    </cfRule>
  </conditionalFormatting>
  <conditionalFormatting sqref="C9:C52">
    <cfRule type="expression" dxfId="222" priority="55" stopIfTrue="1">
      <formula>AND(NOT(ISBLANK(A9)),ISBLANK(C9))</formula>
    </cfRule>
  </conditionalFormatting>
  <conditionalFormatting sqref="D8:D52">
    <cfRule type="expression" dxfId="221" priority="54" stopIfTrue="1">
      <formula>AND(NOT(ISBLANK(E8)),ISBLANK(D8))</formula>
    </cfRule>
  </conditionalFormatting>
  <conditionalFormatting sqref="E8:E52">
    <cfRule type="expression" dxfId="220" priority="53" stopIfTrue="1">
      <formula>AND(NOT(ISBLANK(D8)),ISBLANK(E8))</formula>
    </cfRule>
  </conditionalFormatting>
  <conditionalFormatting sqref="F8:F52">
    <cfRule type="expression" dxfId="219" priority="52" stopIfTrue="1">
      <formula>AND(NOT(ISBLANK(G8)),ISBLANK(F8))</formula>
    </cfRule>
  </conditionalFormatting>
  <conditionalFormatting sqref="G8:G52">
    <cfRule type="expression" dxfId="218" priority="51" stopIfTrue="1">
      <formula>AND(NOT(ISBLANK(F8)),ISBLANK(G8))</formula>
    </cfRule>
  </conditionalFormatting>
  <conditionalFormatting sqref="H8:H52">
    <cfRule type="expression" dxfId="217" priority="50" stopIfTrue="1">
      <formula>AND(NOT(ISBLANK(I8)),ISBLANK(H8))</formula>
    </cfRule>
  </conditionalFormatting>
  <conditionalFormatting sqref="I8:I52">
    <cfRule type="expression" dxfId="216" priority="49" stopIfTrue="1">
      <formula>AND(NOT(ISBLANK(H8)),ISBLANK(I8))</formula>
    </cfRule>
  </conditionalFormatting>
  <conditionalFormatting sqref="J8:J52">
    <cfRule type="expression" dxfId="215" priority="48" stopIfTrue="1">
      <formula>AND(NOT(ISBLANK(K8)),ISBLANK(J8))</formula>
    </cfRule>
  </conditionalFormatting>
  <conditionalFormatting sqref="K8:K52">
    <cfRule type="expression" dxfId="214" priority="47" stopIfTrue="1">
      <formula>AND(NOT(ISBLANK(J8)),ISBLANK(K8))</formula>
    </cfRule>
  </conditionalFormatting>
  <conditionalFormatting sqref="L8:L52">
    <cfRule type="expression" dxfId="213" priority="46" stopIfTrue="1">
      <formula>AND(NOT(ISBLANK(M8)),ISBLANK(L8))</formula>
    </cfRule>
  </conditionalFormatting>
  <conditionalFormatting sqref="M8:M52">
    <cfRule type="expression" dxfId="212" priority="45" stopIfTrue="1">
      <formula>AND(NOT(ISBLANK(L8)),ISBLANK(M8))</formula>
    </cfRule>
  </conditionalFormatting>
  <conditionalFormatting sqref="N8:N52">
    <cfRule type="expression" dxfId="211" priority="44" stopIfTrue="1">
      <formula>AND(NOT(ISBLANK(O8)),ISBLANK(N8))</formula>
    </cfRule>
  </conditionalFormatting>
  <conditionalFormatting sqref="O8:O52">
    <cfRule type="expression" dxfId="210" priority="43" stopIfTrue="1">
      <formula>AND(NOT(ISBLANK(N8)),ISBLANK(O8))</formula>
    </cfRule>
  </conditionalFormatting>
  <conditionalFormatting sqref="R9:R52">
    <cfRule type="expression" dxfId="209" priority="42" stopIfTrue="1">
      <formula>AND(NOT(ISBLANK(S9)),ISBLANK(R9))</formula>
    </cfRule>
  </conditionalFormatting>
  <conditionalFormatting sqref="S9:S52">
    <cfRule type="expression" dxfId="208" priority="41" stopIfTrue="1">
      <formula>AND(NOT(ISBLANK(R9)),ISBLANK(S9))</formula>
    </cfRule>
  </conditionalFormatting>
  <conditionalFormatting sqref="T9:T52">
    <cfRule type="expression" dxfId="207" priority="40" stopIfTrue="1">
      <formula>AND(NOT(ISBLANK(U9)),ISBLANK(T9))</formula>
    </cfRule>
  </conditionalFormatting>
  <conditionalFormatting sqref="U9:U52">
    <cfRule type="expression" dxfId="206" priority="39" stopIfTrue="1">
      <formula>AND(NOT(ISBLANK(T9)),ISBLANK(U9))</formula>
    </cfRule>
  </conditionalFormatting>
  <conditionalFormatting sqref="V9:V52">
    <cfRule type="expression" dxfId="205" priority="38" stopIfTrue="1">
      <formula>AND(NOT(ISBLANK(W9)),ISBLANK(V9))</formula>
    </cfRule>
  </conditionalFormatting>
  <conditionalFormatting sqref="W9:W52">
    <cfRule type="expression" dxfId="204" priority="37" stopIfTrue="1">
      <formula>AND(NOT(ISBLANK(V9)),ISBLANK(W9))</formula>
    </cfRule>
  </conditionalFormatting>
  <conditionalFormatting sqref="X9:X52">
    <cfRule type="expression" dxfId="203" priority="36" stopIfTrue="1">
      <formula>AND(NOT(ISBLANK(Y9)),ISBLANK(X9))</formula>
    </cfRule>
  </conditionalFormatting>
  <conditionalFormatting sqref="Y9:Y52">
    <cfRule type="expression" dxfId="202" priority="35" stopIfTrue="1">
      <formula>AND(NOT(ISBLANK(X9)),ISBLANK(Y9))</formula>
    </cfRule>
  </conditionalFormatting>
  <conditionalFormatting sqref="R8">
    <cfRule type="expression" dxfId="201" priority="34">
      <formula>AND(NOT(ISBLANK(S8)),ISBLANK(R8))</formula>
    </cfRule>
  </conditionalFormatting>
  <conditionalFormatting sqref="S8">
    <cfRule type="expression" dxfId="200" priority="33">
      <formula>AND(NOT(ISBLANK(R8)),ISBLANK(S8))</formula>
    </cfRule>
  </conditionalFormatting>
  <conditionalFormatting sqref="T8">
    <cfRule type="expression" dxfId="199" priority="32">
      <formula>AND(NOT(ISBLANK(U8)),ISBLANK(T8))</formula>
    </cfRule>
  </conditionalFormatting>
  <conditionalFormatting sqref="U8">
    <cfRule type="expression" dxfId="198" priority="31">
      <formula>AND(NOT(ISBLANK(T8)),ISBLANK(U8))</formula>
    </cfRule>
  </conditionalFormatting>
  <conditionalFormatting sqref="V8">
    <cfRule type="expression" dxfId="197" priority="30">
      <formula>AND(NOT(ISBLANK(W8)),ISBLANK(V8))</formula>
    </cfRule>
  </conditionalFormatting>
  <conditionalFormatting sqref="W8">
    <cfRule type="expression" dxfId="196" priority="29">
      <formula>AND(NOT(ISBLANK(V8)),ISBLANK(W8))</formula>
    </cfRule>
  </conditionalFormatting>
  <conditionalFormatting sqref="X8">
    <cfRule type="expression" dxfId="195" priority="28">
      <formula>AND(NOT(ISBLANK(Y8)),ISBLANK(X8))</formula>
    </cfRule>
  </conditionalFormatting>
  <conditionalFormatting sqref="Y8">
    <cfRule type="expression" dxfId="194" priority="27">
      <formula>AND(NOT(ISBLANK(X8)),ISBLANK(Y8))</formula>
    </cfRule>
  </conditionalFormatting>
  <conditionalFormatting sqref="B8">
    <cfRule type="expression" dxfId="193" priority="26" stopIfTrue="1">
      <formula>AND(NOT(ISBLANK($A8)),ISBLANK(B8))</formula>
    </cfRule>
  </conditionalFormatting>
  <conditionalFormatting sqref="C8">
    <cfRule type="expression" dxfId="192" priority="25" stopIfTrue="1">
      <formula>AND(NOT(ISBLANK(A8)),ISBLANK(C8))</formula>
    </cfRule>
  </conditionalFormatting>
  <conditionalFormatting sqref="D7">
    <cfRule type="expression" dxfId="191" priority="24" stopIfTrue="1">
      <formula>AND(NOT(ISBLANK(E7)),ISBLANK(D7))</formula>
    </cfRule>
  </conditionalFormatting>
  <conditionalFormatting sqref="E7">
    <cfRule type="expression" dxfId="190" priority="23" stopIfTrue="1">
      <formula>AND(NOT(ISBLANK(D7)),ISBLANK(E7))</formula>
    </cfRule>
  </conditionalFormatting>
  <conditionalFormatting sqref="F7">
    <cfRule type="expression" dxfId="189" priority="22" stopIfTrue="1">
      <formula>AND(NOT(ISBLANK(G7)),ISBLANK(F7))</formula>
    </cfRule>
  </conditionalFormatting>
  <conditionalFormatting sqref="G7">
    <cfRule type="expression" dxfId="188" priority="21" stopIfTrue="1">
      <formula>AND(NOT(ISBLANK(F7)),ISBLANK(G7))</formula>
    </cfRule>
  </conditionalFormatting>
  <conditionalFormatting sqref="H7">
    <cfRule type="expression" dxfId="187" priority="20" stopIfTrue="1">
      <formula>AND(NOT(ISBLANK(I7)),ISBLANK(H7))</formula>
    </cfRule>
  </conditionalFormatting>
  <conditionalFormatting sqref="I7">
    <cfRule type="expression" dxfId="186" priority="19" stopIfTrue="1">
      <formula>AND(NOT(ISBLANK(H7)),ISBLANK(I7))</formula>
    </cfRule>
  </conditionalFormatting>
  <conditionalFormatting sqref="J7">
    <cfRule type="expression" dxfId="185" priority="18" stopIfTrue="1">
      <formula>AND(NOT(ISBLANK(K7)),ISBLANK(J7))</formula>
    </cfRule>
  </conditionalFormatting>
  <conditionalFormatting sqref="K7">
    <cfRule type="expression" dxfId="184" priority="17" stopIfTrue="1">
      <formula>AND(NOT(ISBLANK(J7)),ISBLANK(K7))</formula>
    </cfRule>
  </conditionalFormatting>
  <conditionalFormatting sqref="L7">
    <cfRule type="expression" dxfId="183" priority="16" stopIfTrue="1">
      <formula>AND(NOT(ISBLANK(M7)),ISBLANK(L7))</formula>
    </cfRule>
  </conditionalFormatting>
  <conditionalFormatting sqref="M7">
    <cfRule type="expression" dxfId="182" priority="15" stopIfTrue="1">
      <formula>AND(NOT(ISBLANK(L7)),ISBLANK(M7))</formula>
    </cfRule>
  </conditionalFormatting>
  <conditionalFormatting sqref="N7">
    <cfRule type="expression" dxfId="181" priority="14" stopIfTrue="1">
      <formula>AND(NOT(ISBLANK(O7)),ISBLANK(N7))</formula>
    </cfRule>
  </conditionalFormatting>
  <conditionalFormatting sqref="O7">
    <cfRule type="expression" dxfId="180" priority="13" stopIfTrue="1">
      <formula>AND(NOT(ISBLANK(N7)),ISBLANK(O7))</formula>
    </cfRule>
  </conditionalFormatting>
  <conditionalFormatting sqref="B7">
    <cfRule type="expression" dxfId="179" priority="12" stopIfTrue="1">
      <formula>AND(NOT(ISBLANK($A7)),ISBLANK(B7))</formula>
    </cfRule>
  </conditionalFormatting>
  <conditionalFormatting sqref="C7">
    <cfRule type="expression" dxfId="178" priority="11" stopIfTrue="1">
      <formula>AND(NOT(ISBLANK(A7)),ISBLANK(C7))</formula>
    </cfRule>
  </conditionalFormatting>
  <conditionalFormatting sqref="R7">
    <cfRule type="expression" dxfId="177" priority="10">
      <formula>AND(NOT(ISBLANK(S7)),ISBLANK(R7))</formula>
    </cfRule>
  </conditionalFormatting>
  <conditionalFormatting sqref="S7">
    <cfRule type="expression" dxfId="176" priority="9">
      <formula>AND(NOT(ISBLANK(R7)),ISBLANK(S7))</formula>
    </cfRule>
  </conditionalFormatting>
  <conditionalFormatting sqref="T7">
    <cfRule type="expression" dxfId="175" priority="8">
      <formula>AND(NOT(ISBLANK(U7)),ISBLANK(T7))</formula>
    </cfRule>
  </conditionalFormatting>
  <conditionalFormatting sqref="U7">
    <cfRule type="expression" dxfId="174" priority="7">
      <formula>AND(NOT(ISBLANK(T7)),ISBLANK(U7))</formula>
    </cfRule>
  </conditionalFormatting>
  <conditionalFormatting sqref="V7">
    <cfRule type="expression" dxfId="173" priority="6">
      <formula>AND(NOT(ISBLANK(W7)),ISBLANK(V7))</formula>
    </cfRule>
  </conditionalFormatting>
  <conditionalFormatting sqref="W7">
    <cfRule type="expression" dxfId="172" priority="5">
      <formula>AND(NOT(ISBLANK(V7)),ISBLANK(W7))</formula>
    </cfRule>
  </conditionalFormatting>
  <conditionalFormatting sqref="X7">
    <cfRule type="expression" dxfId="171" priority="4">
      <formula>AND(NOT(ISBLANK(Y7)),ISBLANK(X7))</formula>
    </cfRule>
  </conditionalFormatting>
  <conditionalFormatting sqref="Y7">
    <cfRule type="expression" dxfId="170" priority="3">
      <formula>AND(NOT(ISBLANK(X7)),ISBLANK(Y7))</formula>
    </cfRule>
  </conditionalFormatting>
  <conditionalFormatting sqref="B9">
    <cfRule type="expression" dxfId="169" priority="2" stopIfTrue="1">
      <formula>AND(NOT(ISBLANK($A9)),ISBLANK(B9))</formula>
    </cfRule>
  </conditionalFormatting>
  <conditionalFormatting sqref="B11">
    <cfRule type="expression" dxfId="168" priority="1" stopIfTrue="1">
      <formula>AND(NOT(ISBLANK($A11)),ISBLANK(B11))</formula>
    </cfRule>
  </conditionalFormatting>
  <dataValidations count="7">
    <dataValidation type="decimal" operator="greaterThanOrEqual" allowBlank="1" showInputMessage="1" showErrorMessage="1" sqref="AD7:AI52 AK7:AL52">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20:B52 B7:B18">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B19">
      <formula1>INDIRECT("List_of_organisations")</formula1>
    </dataValidation>
    <dataValidation operator="lessThanOrEqual" allowBlank="1" showInputMessage="1" showErrorMessage="1" error="FTE cannot be greater than Headcount_x000a_" sqref="AQ1:IV1048576 AO4:AP4 AB4 P5 A4:C4 R4 P7:Q65536 R53:AN65536 A53:O65536 AO7:AP65536 AB6:AC52"/>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April workforce information</vt:lpstr>
      <vt:lpstr>May workforce information</vt:lpstr>
      <vt:lpstr>June workforce information</vt:lpstr>
      <vt:lpstr>July workforce information</vt:lpstr>
      <vt:lpstr>August workforce Information</vt:lpstr>
      <vt:lpstr>September workforce Information</vt:lpstr>
      <vt:lpstr>October Workforce Information</vt:lpstr>
      <vt:lpstr>November Workforce Information</vt:lpstr>
      <vt:lpstr>December Workforce Information</vt:lpstr>
      <vt:lpstr>January Workforce Information</vt:lpstr>
      <vt:lpstr>February Workforce Information</vt:lpstr>
      <vt:lpstr>March Workforce Information</vt:lpstr>
      <vt:lpstr>'December Workforce Information'!Print_Area</vt:lpstr>
      <vt:lpstr>'February Workforce Information'!Print_Area</vt:lpstr>
      <vt:lpstr>'January Workforce Information'!Print_Area</vt:lpstr>
      <vt:lpstr>'March Workforce Information'!Print_Area</vt:lpstr>
      <vt:lpstr>'November Workforce Information'!Print_Area</vt:lpstr>
      <vt:lpstr>'October Workforce Information'!Print_Area</vt:lpstr>
    </vt:vector>
  </TitlesOfParts>
  <Company>BIS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Fenech Paul (ITD)</dc:creator>
  <cp:lastModifiedBy>Pitkin Jeni (Communications)</cp:lastModifiedBy>
  <dcterms:created xsi:type="dcterms:W3CDTF">2014-09-22T08:57:20Z</dcterms:created>
  <dcterms:modified xsi:type="dcterms:W3CDTF">2015-07-28T14:52:45Z</dcterms:modified>
</cp:coreProperties>
</file>