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MILLER\jlcode\cap18\cap18 check\Example 2\"/>
    </mc:Choice>
  </mc:AlternateContent>
  <xr:revisionPtr revIDLastSave="0" documentId="13_ncr:1_{EE349714-E7DE-4175-BCC7-8ABEDEC9C896}" xr6:coauthVersionLast="47" xr6:coauthVersionMax="47" xr10:uidLastSave="{00000000-0000-0000-0000-000000000000}"/>
  <bookViews>
    <workbookView xWindow="38280" yWindow="-120" windowWidth="29040" windowHeight="15840" firstSheet="3" activeTab="9" xr2:uid="{83F97F6A-7D1E-477A-A67F-B25103BF7300}"/>
  </bookViews>
  <sheets>
    <sheet name="Bridge Info" sheetId="1" r:id="rId1"/>
    <sheet name="Cap Joints" sheetId="2" r:id="rId2"/>
    <sheet name="Cap Members" sheetId="3" r:id="rId3"/>
    <sheet name="Slab Joints" sheetId="4" r:id="rId4"/>
    <sheet name="Slab Members" sheetId="6" r:id="rId5"/>
    <sheet name="Stringer Members" sheetId="5" r:id="rId6"/>
    <sheet name="All Joints" sheetId="7" r:id="rId7"/>
    <sheet name="All Members" sheetId="8" r:id="rId8"/>
    <sheet name="Member Releases" sheetId="10" r:id="rId9"/>
    <sheet name="Joint Loads" sheetId="9" r:id="rId10"/>
    <sheet name="Member Loads" sheetId="11" r:id="rId11"/>
    <sheet name="Sheet5" sheetId="14" r:id="rId12"/>
  </sheets>
  <externalReferences>
    <externalReference r:id="rId1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" i="9" l="1" a="1"/>
  <c r="V3" i="9" s="1"/>
  <c r="Y3" i="9" a="1"/>
  <c r="Y3" i="9" s="1"/>
  <c r="O3" i="9" a="1"/>
  <c r="O3" i="9" s="1"/>
  <c r="L3" i="9" a="1"/>
  <c r="L3" i="9" s="1"/>
  <c r="D33" i="1" a="1"/>
  <c r="D33" i="1" s="1"/>
  <c r="D13" i="1" a="1"/>
  <c r="D13" i="1" s="1"/>
  <c r="D11" i="1" a="1"/>
  <c r="D11" i="1" s="1"/>
  <c r="D14" i="1" a="1"/>
  <c r="D14" i="1" s="1"/>
  <c r="D12" i="1" a="1"/>
  <c r="D12" i="1" s="1"/>
  <c r="D21" i="1"/>
  <c r="D22" i="1" s="1" a="1"/>
  <c r="D22" i="1" s="1"/>
  <c r="D19" i="1"/>
  <c r="D18" i="1"/>
  <c r="E16" i="1"/>
  <c r="D16" i="1"/>
  <c r="D9" i="1" a="1"/>
  <c r="D9" i="1"/>
  <c r="U3" i="9" l="1" a="1"/>
  <c r="U3" i="9" s="1"/>
  <c r="AB3" i="9" a="1"/>
  <c r="AB3" i="9" s="1"/>
  <c r="Z3" i="9" a="1"/>
  <c r="Z3" i="9" s="1"/>
  <c r="X3" i="9" a="1"/>
  <c r="X3" i="9" s="1"/>
  <c r="AA3" i="9" a="1"/>
  <c r="AA3" i="9" s="1"/>
  <c r="W3" i="9" a="1"/>
  <c r="W3" i="9" s="1"/>
  <c r="M3" i="9" a="1"/>
  <c r="M3" i="9" s="1"/>
  <c r="K3" i="9" a="1"/>
  <c r="K3" i="9" s="1"/>
  <c r="R3" i="9" a="1"/>
  <c r="R3" i="9" s="1"/>
  <c r="Q3" i="9" a="1"/>
  <c r="Q3" i="9" s="1"/>
  <c r="P3" i="9" a="1"/>
  <c r="P3" i="9" s="1"/>
  <c r="N3" i="9" a="1"/>
  <c r="N3" i="9" s="1"/>
  <c r="C26" i="1" a="1"/>
  <c r="C26" i="1" s="1"/>
  <c r="K24" i="9" a="1"/>
  <c r="U24" i="9" a="1"/>
  <c r="K24" i="9" l="1"/>
  <c r="U24" i="9"/>
  <c r="B3" i="9" a="1"/>
  <c r="B3" i="9" s="1"/>
  <c r="B3" i="6" l="1" a="1"/>
  <c r="B3" i="6" s="1"/>
  <c r="B3" i="4" a="1"/>
  <c r="B3" i="4" s="1"/>
  <c r="B3" i="3" a="1"/>
  <c r="B3" i="3" s="1"/>
  <c r="B3" i="2" a="1"/>
  <c r="B3" i="2" s="1"/>
  <c r="F3" i="2" s="1" a="1"/>
  <c r="F3" i="2" s="1"/>
  <c r="S3" i="3" l="1" a="1"/>
  <c r="S3" i="3" s="1"/>
  <c r="P3" i="3" a="1"/>
  <c r="P3" i="3" s="1"/>
  <c r="D26" i="1" a="1"/>
  <c r="D26" i="1" s="1"/>
  <c r="D3" i="2" a="1"/>
  <c r="D3" i="2" s="1"/>
  <c r="B3" i="7" a="1"/>
  <c r="B3" i="7" s="1"/>
  <c r="G3" i="2" a="1"/>
  <c r="G3" i="2" s="1"/>
  <c r="C3" i="3" a="1"/>
  <c r="C3" i="3" s="1"/>
  <c r="D3" i="3" a="1"/>
  <c r="D3" i="3" s="1"/>
  <c r="H3" i="2" a="1"/>
  <c r="H3" i="2" s="1"/>
  <c r="C3" i="2" a="1"/>
  <c r="C3" i="2" s="1"/>
  <c r="E3" i="2" a="1"/>
  <c r="E3" i="2" s="1"/>
  <c r="M3" i="3" a="1"/>
  <c r="M3" i="3" s="1"/>
  <c r="G3" i="3" a="1"/>
  <c r="G3" i="3" s="1"/>
  <c r="F3" i="3" a="1"/>
  <c r="F3" i="3" s="1"/>
  <c r="O3" i="3" a="1"/>
  <c r="O3" i="3" s="1"/>
  <c r="R3" i="3" a="1"/>
  <c r="R3" i="3" s="1"/>
  <c r="Q3" i="3" a="1"/>
  <c r="Q3" i="3" s="1"/>
  <c r="N3" i="3" a="1"/>
  <c r="N3" i="3" s="1"/>
  <c r="C3" i="11" a="1"/>
  <c r="C3" i="11" s="1"/>
  <c r="F3" i="11" s="1" a="1"/>
  <c r="F3" i="11" s="1"/>
  <c r="I3" i="3" a="1"/>
  <c r="I3" i="3" s="1"/>
  <c r="D3" i="4" a="1"/>
  <c r="D3" i="4" s="1"/>
  <c r="G3" i="4" a="1"/>
  <c r="G3" i="4" s="1"/>
  <c r="F3" i="4" a="1"/>
  <c r="F3" i="4" s="1"/>
  <c r="C3" i="6" a="1"/>
  <c r="C3" i="6" s="1"/>
  <c r="E3" i="4" a="1"/>
  <c r="E3" i="4" s="1"/>
  <c r="C3" i="4" a="1"/>
  <c r="C3" i="4" s="1"/>
  <c r="H3" i="4" a="1"/>
  <c r="H3" i="4" s="1"/>
  <c r="D3" i="6" a="1"/>
  <c r="D3" i="6" s="1"/>
  <c r="G3" i="6" a="1"/>
  <c r="G3" i="6" s="1"/>
  <c r="H3" i="6" s="1" a="1"/>
  <c r="H3" i="6" s="1"/>
  <c r="F3" i="6" a="1"/>
  <c r="F3" i="6" s="1"/>
  <c r="M3" i="6" a="1"/>
  <c r="M3" i="6" s="1"/>
  <c r="I3" i="6" a="1"/>
  <c r="I3" i="6" s="1"/>
  <c r="P3" i="6" a="1"/>
  <c r="P3" i="6" s="1"/>
  <c r="S3" i="6" a="1"/>
  <c r="S3" i="6" s="1"/>
  <c r="R3" i="6" a="1"/>
  <c r="R3" i="6" s="1"/>
  <c r="N3" i="6" a="1"/>
  <c r="N3" i="6" s="1"/>
  <c r="Q3" i="6" a="1"/>
  <c r="Q3" i="6" s="1"/>
  <c r="O3" i="6" a="1"/>
  <c r="O3" i="6" s="1"/>
  <c r="H3" i="3" l="1" a="1"/>
  <c r="H3" i="3" s="1"/>
  <c r="E3" i="7" a="1"/>
  <c r="E3" i="7" s="1"/>
  <c r="C3" i="7" a="1"/>
  <c r="C3" i="7" s="1"/>
  <c r="H3" i="7" a="1"/>
  <c r="H3" i="7" s="1"/>
  <c r="G3" i="7" a="1"/>
  <c r="G3" i="7" s="1"/>
  <c r="B3" i="11" a="1"/>
  <c r="B3" i="11" s="1"/>
  <c r="D3" i="11" a="1"/>
  <c r="D3" i="11" s="1"/>
  <c r="E3" i="11" a="1"/>
  <c r="E3" i="11" s="1"/>
  <c r="I3" i="11" a="1"/>
  <c r="I3" i="11" s="1"/>
  <c r="H3" i="11" a="1"/>
  <c r="H3" i="11" s="1"/>
  <c r="D3" i="7" a="1"/>
  <c r="D3" i="7" s="1"/>
  <c r="F3" i="7" l="1" a="1"/>
  <c r="F3" i="7" s="1"/>
  <c r="B3" i="5" l="1" a="1"/>
  <c r="B3" i="5" s="1"/>
  <c r="AF3" i="10" s="1" a="1"/>
  <c r="AF3" i="10" s="1"/>
  <c r="R3" i="10" a="1"/>
  <c r="R3" i="10" s="1"/>
  <c r="AJ3" i="10" l="1" a="1"/>
  <c r="AJ3" i="10" s="1"/>
  <c r="AI3" i="10" a="1"/>
  <c r="AI3" i="10" s="1"/>
  <c r="AH3" i="10" a="1"/>
  <c r="AH3" i="10" s="1"/>
  <c r="AR3" i="10" a="1"/>
  <c r="AR3" i="10" s="1"/>
  <c r="AL3" i="10" a="1"/>
  <c r="AL3" i="10" s="1"/>
  <c r="AQ3" i="10" a="1"/>
  <c r="AQ3" i="10" s="1"/>
  <c r="AP3" i="10" a="1"/>
  <c r="AP3" i="10" s="1"/>
  <c r="AO3" i="10" a="1"/>
  <c r="AO3" i="10" s="1"/>
  <c r="AN3" i="10" a="1"/>
  <c r="AN3" i="10" s="1"/>
  <c r="AM3" i="10" a="1"/>
  <c r="AM3" i="10" s="1"/>
  <c r="AK3" i="10" a="1"/>
  <c r="AK3" i="10" s="1"/>
  <c r="AG3" i="10" a="1"/>
  <c r="AG3" i="10" s="1"/>
  <c r="AB3" i="10" a="1"/>
  <c r="AB3" i="10" s="1"/>
  <c r="Y3" i="10" a="1"/>
  <c r="Y3" i="10" s="1"/>
  <c r="W3" i="10" a="1"/>
  <c r="W3" i="10" s="1"/>
  <c r="X3" i="10" a="1"/>
  <c r="X3" i="10" s="1"/>
  <c r="U3" i="10" a="1"/>
  <c r="U3" i="10" s="1"/>
  <c r="T3" i="10" a="1"/>
  <c r="T3" i="10" s="1"/>
  <c r="V3" i="10" a="1"/>
  <c r="V3" i="10" s="1"/>
  <c r="AC3" i="10" a="1"/>
  <c r="AC3" i="10" s="1"/>
  <c r="Z3" i="10" a="1"/>
  <c r="Z3" i="10" s="1"/>
  <c r="S3" i="10" a="1"/>
  <c r="S3" i="10" s="1"/>
  <c r="B3" i="10" s="1" a="1"/>
  <c r="B3" i="10" s="1"/>
  <c r="AD3" i="10" a="1"/>
  <c r="AD3" i="10" s="1"/>
  <c r="AA3" i="10" a="1"/>
  <c r="AA3" i="10" s="1"/>
  <c r="R3" i="5" a="1"/>
  <c r="R3" i="5" s="1"/>
  <c r="R3" i="8" s="1" a="1"/>
  <c r="R3" i="8" s="1"/>
  <c r="P3" i="5" a="1"/>
  <c r="P3" i="5" s="1"/>
  <c r="P3" i="8" s="1" a="1"/>
  <c r="P3" i="8" s="1"/>
  <c r="Q3" i="5" a="1"/>
  <c r="Q3" i="5" s="1"/>
  <c r="Q3" i="8" s="1" a="1"/>
  <c r="Q3" i="8" s="1"/>
  <c r="S3" i="5" a="1"/>
  <c r="S3" i="5" s="1"/>
  <c r="S3" i="8" s="1" a="1"/>
  <c r="S3" i="8" s="1"/>
  <c r="F3" i="5" a="1"/>
  <c r="F3" i="5" s="1"/>
  <c r="F3" i="8" s="1" a="1"/>
  <c r="F3" i="8" s="1"/>
  <c r="M3" i="5" a="1"/>
  <c r="M3" i="5" s="1"/>
  <c r="M3" i="8" s="1" a="1"/>
  <c r="M3" i="8" s="1"/>
  <c r="N3" i="5" a="1"/>
  <c r="N3" i="5" s="1"/>
  <c r="N3" i="8" s="1" a="1"/>
  <c r="N3" i="8" s="1"/>
  <c r="O3" i="5" a="1"/>
  <c r="O3" i="5" s="1"/>
  <c r="O3" i="8" s="1" a="1"/>
  <c r="O3" i="8" s="1"/>
  <c r="I3" i="5" a="1"/>
  <c r="I3" i="5" s="1"/>
  <c r="I3" i="8" s="1" a="1"/>
  <c r="I3" i="8" s="1"/>
  <c r="G3" i="5" a="1"/>
  <c r="G3" i="5" s="1"/>
  <c r="C3" i="5" a="1"/>
  <c r="C3" i="5" s="1"/>
  <c r="C3" i="8" s="1" a="1"/>
  <c r="C3" i="8" s="1"/>
  <c r="B3" i="8" a="1"/>
  <c r="B3" i="8" s="1"/>
  <c r="D3" i="5" a="1"/>
  <c r="D3" i="5" s="1"/>
  <c r="D3" i="8" s="1" a="1"/>
  <c r="D3" i="8" s="1"/>
  <c r="H3" i="5" l="1" a="1"/>
  <c r="H3" i="5" s="1"/>
  <c r="H3" i="8" s="1" a="1"/>
  <c r="H3" i="8" s="1"/>
  <c r="G3" i="8" a="1"/>
  <c r="G3" i="8" s="1"/>
  <c r="G3" i="11" l="1" a="1"/>
  <c r="G3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df_stringers = xl(%P2%, headers=True)
df = df_stringers.groupby(['Load Case', 'Joint']).sum()
df
</code>
    </pythonScript>
    <pythonScript>
      <code>df_stringers = xl(%P2%, headers = True)
df = df_stringers.groupby(['Load Case', 'Joint']).sum()
df</code>
    </pythonScript>
  </pythonScripts>
</python>
</file>

<file path=xl/sharedStrings.xml><?xml version="1.0" encoding="utf-8"?>
<sst xmlns="http://schemas.openxmlformats.org/spreadsheetml/2006/main" count="203" uniqueCount="91">
  <si>
    <t>ID</t>
  </si>
  <si>
    <t>X (ft)</t>
  </si>
  <si>
    <t>Y (ft)</t>
  </si>
  <si>
    <t>Z (ft)</t>
  </si>
  <si>
    <t>Translation DOF</t>
  </si>
  <si>
    <t>Rotation DOF</t>
  </si>
  <si>
    <t>Displacement UCS</t>
  </si>
  <si>
    <t>Assigned</t>
  </si>
  <si>
    <t>S</t>
  </si>
  <si>
    <t>Joint ID</t>
  </si>
  <si>
    <t>10XX</t>
  </si>
  <si>
    <t>Cap</t>
  </si>
  <si>
    <t>20XX</t>
  </si>
  <si>
    <t>Slab</t>
  </si>
  <si>
    <t>Member ID</t>
  </si>
  <si>
    <t>100XX</t>
  </si>
  <si>
    <t>200XX</t>
  </si>
  <si>
    <t>300XX</t>
  </si>
  <si>
    <t>Stringer</t>
  </si>
  <si>
    <t>Stations at beams</t>
  </si>
  <si>
    <t>Stations at supports</t>
  </si>
  <si>
    <t>Stations at design moments</t>
  </si>
  <si>
    <t>Stations at design shears</t>
  </si>
  <si>
    <t>I-Joint</t>
  </si>
  <si>
    <t>J-Joint</t>
  </si>
  <si>
    <t>Span</t>
  </si>
  <si>
    <t>Type</t>
  </si>
  <si>
    <t>Section at Start</t>
  </si>
  <si>
    <t>Section at End</t>
  </si>
  <si>
    <t>Material</t>
  </si>
  <si>
    <t>Number of Cap Increments</t>
  </si>
  <si>
    <t>I-Offset Z (ft)</t>
  </si>
  <si>
    <t>I-Offset X (ft)</t>
  </si>
  <si>
    <t>I-Offset Y (ft)</t>
  </si>
  <si>
    <t>J-Offset X (ft)</t>
  </si>
  <si>
    <t>J-Offset Y (ft)</t>
  </si>
  <si>
    <t>J-Offset Z (ft)</t>
  </si>
  <si>
    <t>dID</t>
  </si>
  <si>
    <t>Start Force Fx</t>
  </si>
  <si>
    <t>Start Force Fy</t>
  </si>
  <si>
    <t>Start Force Fz</t>
  </si>
  <si>
    <t>Start Moment Mx</t>
  </si>
  <si>
    <t>Start Moment My</t>
  </si>
  <si>
    <t>Start Moment Mz</t>
  </si>
  <si>
    <t>End Force Fx</t>
  </si>
  <si>
    <t>End Force Fy</t>
  </si>
  <si>
    <t>End Force Fz</t>
  </si>
  <si>
    <t>End Moment Mx</t>
  </si>
  <si>
    <t>End Moment My</t>
  </si>
  <si>
    <t>End Moment Mz</t>
  </si>
  <si>
    <t>Load Case</t>
  </si>
  <si>
    <t>Joint</t>
  </si>
  <si>
    <t>X-Force (kips)</t>
  </si>
  <si>
    <t>Y-Force (kips)</t>
  </si>
  <si>
    <t>Z-Force (kips)</t>
  </si>
  <si>
    <t>X-Moment (kips-ft)</t>
  </si>
  <si>
    <t>Y-Moment (kips-ft)</t>
  </si>
  <si>
    <t>Z-Moment (kips-ft)</t>
  </si>
  <si>
    <t>Member</t>
  </si>
  <si>
    <t>Direction</t>
  </si>
  <si>
    <t>Magnitude at Start (kips, ft)</t>
  </si>
  <si>
    <t>Magnitude at End (kips, ft)</t>
  </si>
  <si>
    <t>Start Position  (x/L)</t>
  </si>
  <si>
    <t>End Position from start (x/L)</t>
  </si>
  <si>
    <t>Live Load Stations</t>
  </si>
  <si>
    <t>Point Type</t>
  </si>
  <si>
    <t>Reference Object Type</t>
  </si>
  <si>
    <t>Reference Object or Range</t>
  </si>
  <si>
    <t>Offset X (ft)</t>
  </si>
  <si>
    <t>Offset Y (in)</t>
  </si>
  <si>
    <t>Offset Z (in)</t>
  </si>
  <si>
    <t>X Reference</t>
  </si>
  <si>
    <t>Y Reference</t>
  </si>
  <si>
    <t>Z Reference</t>
  </si>
  <si>
    <t>Curvature Type</t>
  </si>
  <si>
    <t>Width</t>
  </si>
  <si>
    <t>Skew (Slope)</t>
  </si>
  <si>
    <t>geometry</t>
  </si>
  <si>
    <t>member</t>
  </si>
  <si>
    <t>Start</t>
  </si>
  <si>
    <t>Reference Line</t>
  </si>
  <si>
    <t>No Curve</t>
  </si>
  <si>
    <t>P Load</t>
  </si>
  <si>
    <t>w load</t>
  </si>
  <si>
    <t>Multiple presence factor</t>
  </si>
  <si>
    <t>Max number of lane loads</t>
  </si>
  <si>
    <t>Impact factor</t>
  </si>
  <si>
    <t>20002-20086</t>
  </si>
  <si>
    <t>All beams</t>
  </si>
  <si>
    <t>Stringers</t>
  </si>
  <si>
    <t>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</si>
</sst>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1" xfId="0" applyFont="1" applyBorder="1" applyAlignment="1">
      <alignment wrapText="1"/>
    </xf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23/09/relationships/Python" Target="pyth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419100</xdr:colOff>
      <xdr:row>28</xdr:row>
      <xdr:rowOff>161925</xdr:rowOff>
    </xdr:from>
    <xdr:to>
      <xdr:col>27</xdr:col>
      <xdr:colOff>220834</xdr:colOff>
      <xdr:row>35</xdr:row>
      <xdr:rowOff>181164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9A6791-25F9-C924-8FC2-0EC0329A51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76700" y="5495925"/>
          <a:ext cx="12603334" cy="1352739"/>
        </a:xfrm>
        <a:prstGeom prst="rect">
          <a:avLst/>
        </a:prstGeom>
      </xdr:spPr>
    </xdr:pic>
    <xdr:clientData/>
  </xdr:twoCellAnchor>
  <xdr:twoCellAnchor editAs="oneCell">
    <xdr:from>
      <xdr:col>6</xdr:col>
      <xdr:colOff>314325</xdr:colOff>
      <xdr:row>37</xdr:row>
      <xdr:rowOff>19050</xdr:rowOff>
    </xdr:from>
    <xdr:to>
      <xdr:col>28</xdr:col>
      <xdr:colOff>116144</xdr:colOff>
      <xdr:row>56</xdr:row>
      <xdr:rowOff>162450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876475-7CC8-957B-B5ED-7FB120C7C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71925" y="7067550"/>
          <a:ext cx="13213019" cy="37629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27</xdr:col>
      <xdr:colOff>316071</xdr:colOff>
      <xdr:row>66</xdr:row>
      <xdr:rowOff>66870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EF8CB3-CFAC-9E2D-22DB-D34E6927D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67200" y="11239500"/>
          <a:ext cx="12508071" cy="140037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MILLER\jlcode\cap18\cap18%20check\Example%202\I_LRFD_Cap_Dsnr_V8.xlsm" TargetMode="External"/><Relationship Id="rId1" Type="http://schemas.openxmlformats.org/officeDocument/2006/relationships/externalLinkPath" Target="I_LRFD_Cap_Dsnr_V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g.Doc."/>
      <sheetName val="Complex Geometry"/>
      <sheetName val="Cover Sheet"/>
      <sheetName val="Geometry"/>
      <sheetName val="Conc DL"/>
      <sheetName val="Dead Load Moment"/>
      <sheetName val="Live Load"/>
      <sheetName val="CAP18 Input"/>
      <sheetName val="CAP18 Out(1)"/>
      <sheetName val="CAP18 Out(2)"/>
      <sheetName val="Chart1"/>
      <sheetName val="Live Load on Cap"/>
      <sheetName val="Cap Analysis"/>
      <sheetName val="Bars A"/>
      <sheetName val="Bars B"/>
      <sheetName val="Inv Tee-SC"/>
      <sheetName val="Inv Tee"/>
      <sheetName val="Shear(M)"/>
      <sheetName val="Shear(S) "/>
      <sheetName val="Chart2"/>
      <sheetName val="Design Summary"/>
      <sheetName val="Live Load on Column"/>
      <sheetName val="CE &amp; BR"/>
      <sheetName val="Wind Loads"/>
      <sheetName val="Col Analysis-I"/>
      <sheetName val="Col Analysis-II"/>
      <sheetName val="D.S. Loads"/>
      <sheetName val="Reference"/>
      <sheetName val="PW"/>
    </sheetNames>
    <definedNames>
      <definedName name="capwtpersta" refersTo="='CAP18 Input'!$L$56"/>
      <definedName name="stations" refersTo="='CAP18 Input'!$D$25"/>
    </definedNames>
    <sheetDataSet>
      <sheetData sheetId="0"/>
      <sheetData sheetId="1"/>
      <sheetData sheetId="2"/>
      <sheetData sheetId="3"/>
      <sheetData sheetId="4">
        <row r="25">
          <cell r="D25">
            <v>122.93582761641704</v>
          </cell>
        </row>
      </sheetData>
      <sheetData sheetId="5">
        <row r="25">
          <cell r="D25" t="str">
            <v/>
          </cell>
        </row>
      </sheetData>
      <sheetData sheetId="6"/>
      <sheetData sheetId="7">
        <row r="25">
          <cell r="D25" t="str">
            <v>157</v>
          </cell>
          <cell r="H25">
            <v>23</v>
          </cell>
          <cell r="I25" t="str">
            <v>2</v>
          </cell>
          <cell r="J25" t="str">
            <v>131</v>
          </cell>
        </row>
        <row r="29">
          <cell r="G29">
            <v>5</v>
          </cell>
          <cell r="J29">
            <v>1.2</v>
          </cell>
          <cell r="K29">
            <v>1</v>
          </cell>
          <cell r="L29">
            <v>0.85</v>
          </cell>
          <cell r="M29">
            <v>0.65</v>
          </cell>
          <cell r="N29">
            <v>0.65</v>
          </cell>
        </row>
        <row r="33">
          <cell r="F33">
            <v>9</v>
          </cell>
          <cell r="G33">
            <v>6</v>
          </cell>
          <cell r="H33">
            <v>14</v>
          </cell>
          <cell r="I33">
            <v>12</v>
          </cell>
        </row>
        <row r="40">
          <cell r="E40">
            <v>6</v>
          </cell>
          <cell r="F40">
            <v>24</v>
          </cell>
          <cell r="G40">
            <v>42</v>
          </cell>
          <cell r="H40">
            <v>59</v>
          </cell>
          <cell r="I40">
            <v>77</v>
          </cell>
          <cell r="J40">
            <v>95</v>
          </cell>
          <cell r="K40">
            <v>113</v>
          </cell>
          <cell r="L40">
            <v>131</v>
          </cell>
          <cell r="M40">
            <v>149</v>
          </cell>
          <cell r="N40" t="str">
            <v/>
          </cell>
        </row>
        <row r="43">
          <cell r="E43">
            <v>9</v>
          </cell>
          <cell r="F43">
            <v>37</v>
          </cell>
          <cell r="G43">
            <v>65</v>
          </cell>
          <cell r="H43">
            <v>93</v>
          </cell>
          <cell r="I43">
            <v>121</v>
          </cell>
          <cell r="J43">
            <v>149</v>
          </cell>
          <cell r="K43" t="str">
            <v/>
          </cell>
          <cell r="L43" t="str">
            <v/>
          </cell>
          <cell r="M43" t="str">
            <v/>
          </cell>
          <cell r="N43" t="str">
            <v/>
          </cell>
        </row>
        <row r="45">
          <cell r="E45">
            <v>6</v>
          </cell>
          <cell r="F45">
            <v>9</v>
          </cell>
          <cell r="G45">
            <v>24</v>
          </cell>
          <cell r="H45">
            <v>37</v>
          </cell>
          <cell r="I45">
            <v>42</v>
          </cell>
          <cell r="J45">
            <v>59</v>
          </cell>
          <cell r="K45">
            <v>65</v>
          </cell>
          <cell r="L45">
            <v>77</v>
          </cell>
          <cell r="M45">
            <v>93</v>
          </cell>
          <cell r="N45">
            <v>95</v>
          </cell>
        </row>
        <row r="49">
          <cell r="E49">
            <v>4</v>
          </cell>
          <cell r="F49">
            <v>11</v>
          </cell>
          <cell r="G49">
            <v>35</v>
          </cell>
          <cell r="H49">
            <v>39</v>
          </cell>
          <cell r="I49">
            <v>63</v>
          </cell>
          <cell r="J49">
            <v>67</v>
          </cell>
          <cell r="K49">
            <v>91</v>
          </cell>
          <cell r="L49">
            <v>97</v>
          </cell>
          <cell r="M49">
            <v>119</v>
          </cell>
          <cell r="N49">
            <v>123</v>
          </cell>
        </row>
        <row r="56">
          <cell r="L56">
            <v>-1.2</v>
          </cell>
        </row>
        <row r="57">
          <cell r="L57">
            <v>-0.1</v>
          </cell>
        </row>
        <row r="60">
          <cell r="L60">
            <v>-91.96272925215969</v>
          </cell>
        </row>
        <row r="61">
          <cell r="L61">
            <v>-101.25262625598744</v>
          </cell>
        </row>
        <row r="62">
          <cell r="L62">
            <v>-105.34265587575716</v>
          </cell>
        </row>
        <row r="63">
          <cell r="L63">
            <v>-109.43268549552688</v>
          </cell>
        </row>
        <row r="64">
          <cell r="L64">
            <v>-113.52271511529661</v>
          </cell>
        </row>
        <row r="65">
          <cell r="L65">
            <v>-117.61274473506633</v>
          </cell>
        </row>
        <row r="66">
          <cell r="L66">
            <v>-121.70277435483605</v>
          </cell>
        </row>
        <row r="67">
          <cell r="L67">
            <v>-125.79280397460577</v>
          </cell>
        </row>
        <row r="68">
          <cell r="L68">
            <v>-122.93582761641704</v>
          </cell>
        </row>
        <row r="69">
          <cell r="L69" t="str">
            <v/>
          </cell>
        </row>
        <row r="70">
          <cell r="L70" t="str">
            <v/>
          </cell>
        </row>
        <row r="71">
          <cell r="L71" t="str">
            <v/>
          </cell>
        </row>
        <row r="72">
          <cell r="L72" t="str">
            <v/>
          </cell>
        </row>
        <row r="73">
          <cell r="L73" t="str">
            <v/>
          </cell>
        </row>
        <row r="74">
          <cell r="L74" t="str">
            <v/>
          </cell>
        </row>
        <row r="75">
          <cell r="L75" t="str">
            <v/>
          </cell>
        </row>
        <row r="76">
          <cell r="L76" t="str">
            <v/>
          </cell>
        </row>
        <row r="77">
          <cell r="L77" t="str">
            <v/>
          </cell>
        </row>
        <row r="78">
          <cell r="L78" t="str">
            <v/>
          </cell>
        </row>
        <row r="79">
          <cell r="L79" t="str">
            <v/>
          </cell>
        </row>
        <row r="80">
          <cell r="L80">
            <v>-94.758435626581502</v>
          </cell>
        </row>
        <row r="81">
          <cell r="L81">
            <v>-94.143479348771848</v>
          </cell>
        </row>
        <row r="82">
          <cell r="L82">
            <v>-90.715558885086878</v>
          </cell>
        </row>
        <row r="83">
          <cell r="L83">
            <v>-87.287638421401937</v>
          </cell>
        </row>
        <row r="84">
          <cell r="L84">
            <v>-83.859717957716995</v>
          </cell>
        </row>
        <row r="85">
          <cell r="L85">
            <v>-80.43179749403204</v>
          </cell>
        </row>
        <row r="86">
          <cell r="L86">
            <v>-77.00387703034707</v>
          </cell>
        </row>
        <row r="87">
          <cell r="L87">
            <v>-73.575956566662128</v>
          </cell>
        </row>
        <row r="88">
          <cell r="L88">
            <v>-70.148036102977173</v>
          </cell>
        </row>
        <row r="89">
          <cell r="L89">
            <v>-64.794586929683817</v>
          </cell>
        </row>
        <row r="100">
          <cell r="P100">
            <v>-3.6510740175645502</v>
          </cell>
        </row>
        <row r="101">
          <cell r="P101">
            <v>-5.0185934926509921</v>
          </cell>
        </row>
        <row r="102">
          <cell r="P102">
            <v>-5.2208765791530034</v>
          </cell>
        </row>
        <row r="103">
          <cell r="P103">
            <v>-5.4231596656550138</v>
          </cell>
        </row>
        <row r="104">
          <cell r="P104">
            <v>-5.6254427521570252</v>
          </cell>
        </row>
        <row r="105">
          <cell r="P105">
            <v>-5.8277258386590365</v>
          </cell>
        </row>
        <row r="106">
          <cell r="P106">
            <v>-6.0300089251610478</v>
          </cell>
        </row>
        <row r="107">
          <cell r="P107">
            <v>-6.2322920116630582</v>
          </cell>
        </row>
        <row r="108">
          <cell r="P108">
            <v>-4.877823058286423</v>
          </cell>
        </row>
        <row r="109">
          <cell r="P109" t="str">
            <v/>
          </cell>
        </row>
        <row r="110">
          <cell r="P110" t="str">
            <v/>
          </cell>
        </row>
        <row r="111">
          <cell r="P111" t="str">
            <v/>
          </cell>
        </row>
        <row r="112">
          <cell r="P112" t="str">
            <v/>
          </cell>
        </row>
        <row r="113">
          <cell r="P113" t="str">
            <v/>
          </cell>
        </row>
        <row r="114">
          <cell r="P114" t="str">
            <v/>
          </cell>
        </row>
        <row r="115">
          <cell r="P115" t="str">
            <v/>
          </cell>
        </row>
        <row r="116">
          <cell r="P116" t="str">
            <v/>
          </cell>
        </row>
        <row r="117">
          <cell r="P117" t="str">
            <v/>
          </cell>
        </row>
        <row r="118">
          <cell r="P118" t="str">
            <v/>
          </cell>
        </row>
        <row r="119">
          <cell r="P119" t="str">
            <v/>
          </cell>
        </row>
        <row r="120">
          <cell r="P120">
            <v>-3.6035358198140979</v>
          </cell>
        </row>
        <row r="121">
          <cell r="P121">
            <v>-4.3997473237178362</v>
          </cell>
        </row>
        <row r="122">
          <cell r="P122">
            <v>-4.2399187121606916</v>
          </cell>
        </row>
        <row r="123">
          <cell r="P123">
            <v>-4.080090100603547</v>
          </cell>
        </row>
        <row r="124">
          <cell r="P124">
            <v>-3.9202614890464029</v>
          </cell>
        </row>
        <row r="125">
          <cell r="P125">
            <v>-3.7604328774892584</v>
          </cell>
        </row>
        <row r="126">
          <cell r="P126">
            <v>-3.6006042659321138</v>
          </cell>
        </row>
        <row r="127">
          <cell r="P127">
            <v>-3.4407756543749692</v>
          </cell>
        </row>
        <row r="128">
          <cell r="P128">
            <v>-3.2809470428178251</v>
          </cell>
        </row>
        <row r="129">
          <cell r="P129">
            <v>-2.4666903730931184</v>
          </cell>
        </row>
        <row r="140">
          <cell r="N140">
            <v>-5.6328483111524221</v>
          </cell>
        </row>
        <row r="141">
          <cell r="N141">
            <v>-21.28</v>
          </cell>
        </row>
        <row r="157">
          <cell r="F157">
            <v>10</v>
          </cell>
        </row>
        <row r="164">
          <cell r="E164">
            <v>8</v>
          </cell>
          <cell r="F164">
            <v>24</v>
          </cell>
          <cell r="G164">
            <v>40</v>
          </cell>
          <cell r="H164">
            <v>56</v>
          </cell>
          <cell r="I164">
            <v>72</v>
          </cell>
          <cell r="J164">
            <v>88</v>
          </cell>
          <cell r="K164">
            <v>104</v>
          </cell>
          <cell r="L164">
            <v>119</v>
          </cell>
          <cell r="M164">
            <v>135</v>
          </cell>
          <cell r="N164">
            <v>151</v>
          </cell>
        </row>
      </sheetData>
      <sheetData sheetId="8">
        <row r="25">
          <cell r="D25">
            <v>6</v>
          </cell>
        </row>
        <row r="56">
          <cell r="L56">
            <v>22.5</v>
          </cell>
        </row>
      </sheetData>
      <sheetData sheetId="9">
        <row r="56">
          <cell r="L56">
            <v>902.7</v>
          </cell>
        </row>
      </sheetData>
      <sheetData sheetId="11">
        <row r="25">
          <cell r="D25">
            <v>1</v>
          </cell>
        </row>
      </sheetData>
      <sheetData sheetId="12"/>
      <sheetData sheetId="13">
        <row r="25">
          <cell r="D25">
            <v>2E-3</v>
          </cell>
        </row>
      </sheetData>
      <sheetData sheetId="14">
        <row r="25">
          <cell r="D25">
            <v>2E-3</v>
          </cell>
        </row>
      </sheetData>
      <sheetData sheetId="15">
        <row r="25">
          <cell r="D25">
            <v>7</v>
          </cell>
        </row>
        <row r="56">
          <cell r="L56" t="str">
            <v/>
          </cell>
        </row>
      </sheetData>
      <sheetData sheetId="16">
        <row r="56">
          <cell r="L56" t="str">
            <v/>
          </cell>
        </row>
      </sheetData>
      <sheetData sheetId="17">
        <row r="25">
          <cell r="D25" t="str">
            <v>β =</v>
          </cell>
        </row>
        <row r="56">
          <cell r="L56">
            <v>12</v>
          </cell>
        </row>
      </sheetData>
      <sheetData sheetId="18">
        <row r="25">
          <cell r="D25" t="str">
            <v>β =</v>
          </cell>
        </row>
      </sheetData>
      <sheetData sheetId="20"/>
      <sheetData sheetId="21"/>
      <sheetData sheetId="22"/>
      <sheetData sheetId="23"/>
      <sheetData sheetId="24">
        <row r="25">
          <cell r="D25" t="str">
            <v>Wsuper :</v>
          </cell>
        </row>
      </sheetData>
      <sheetData sheetId="25">
        <row r="25">
          <cell r="D25" t="str">
            <v>Wsuper :</v>
          </cell>
        </row>
      </sheetData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D2D2C-8AFF-4356-9610-26E759632C3F}">
  <sheetPr codeName="Sheet1"/>
  <dimension ref="B3:U33"/>
  <sheetViews>
    <sheetView workbookViewId="0">
      <selection activeCell="D18" sqref="D18"/>
    </sheetView>
  </sheetViews>
  <sheetFormatPr defaultRowHeight="15" x14ac:dyDescent="0.25"/>
  <cols>
    <col min="3" max="3" width="9.140625" style="2"/>
  </cols>
  <sheetData>
    <row r="3" spans="2:13" x14ac:dyDescent="0.25">
      <c r="B3" t="s">
        <v>9</v>
      </c>
      <c r="E3" t="s">
        <v>14</v>
      </c>
    </row>
    <row r="4" spans="2:13" x14ac:dyDescent="0.25">
      <c r="B4" t="s">
        <v>10</v>
      </c>
      <c r="C4" s="3" t="s">
        <v>11</v>
      </c>
      <c r="E4" t="s">
        <v>15</v>
      </c>
      <c r="F4" t="s">
        <v>11</v>
      </c>
    </row>
    <row r="5" spans="2:13" x14ac:dyDescent="0.25">
      <c r="B5" t="s">
        <v>12</v>
      </c>
      <c r="C5" s="3" t="s">
        <v>13</v>
      </c>
      <c r="E5" t="s">
        <v>16</v>
      </c>
      <c r="F5" t="s">
        <v>13</v>
      </c>
    </row>
    <row r="6" spans="2:13" x14ac:dyDescent="0.25">
      <c r="E6" t="s">
        <v>17</v>
      </c>
      <c r="F6" t="s">
        <v>18</v>
      </c>
    </row>
    <row r="9" spans="2:13" x14ac:dyDescent="0.25">
      <c r="C9" s="2" t="s">
        <v>30</v>
      </c>
      <c r="D9" t="str" cm="1">
        <f t="array" ref="D9">[1]!stations</f>
        <v>157</v>
      </c>
    </row>
    <row r="11" spans="2:13" x14ac:dyDescent="0.25">
      <c r="C11" s="2" t="s">
        <v>19</v>
      </c>
      <c r="D11" cm="1">
        <f t="array" ref="D11:L11">_xlfn.LET(
_xlpm.bk,_xlfn.TAKE('[1]CAP18 Input'!$E$40:$N$40,,'[1]CAP18 Input'!$F$33),
_xlpm.bk)</f>
        <v>6</v>
      </c>
      <c r="E11">
        <v>24</v>
      </c>
      <c r="F11">
        <v>42</v>
      </c>
      <c r="G11">
        <v>59</v>
      </c>
      <c r="H11">
        <v>77</v>
      </c>
      <c r="I11">
        <v>95</v>
      </c>
      <c r="J11">
        <v>113</v>
      </c>
      <c r="K11">
        <v>131</v>
      </c>
      <c r="L11">
        <v>149</v>
      </c>
    </row>
    <row r="12" spans="2:13" x14ac:dyDescent="0.25">
      <c r="C12" s="2" t="s">
        <v>20</v>
      </c>
      <c r="D12" cm="1">
        <f t="array" ref="D12:I12">_xlfn.TAKE('[1]CAP18 Input'!$E$43:$N$43,,'[1]CAP18 Input'!$G$33)</f>
        <v>9</v>
      </c>
      <c r="E12">
        <v>37</v>
      </c>
      <c r="F12">
        <v>65</v>
      </c>
      <c r="G12">
        <v>93</v>
      </c>
      <c r="H12">
        <v>121</v>
      </c>
      <c r="I12">
        <v>149</v>
      </c>
    </row>
    <row r="13" spans="2:13" x14ac:dyDescent="0.25">
      <c r="C13" s="2" t="s">
        <v>21</v>
      </c>
      <c r="D13" cm="1">
        <f t="array" ref="D13:M13">_xlfn.TAKE('[1]CAP18 Input'!$E$45:$N$45,,'[1]CAP18 Input'!$H$33)</f>
        <v>6</v>
      </c>
      <c r="E13">
        <v>9</v>
      </c>
      <c r="F13">
        <v>24</v>
      </c>
      <c r="G13">
        <v>37</v>
      </c>
      <c r="H13">
        <v>42</v>
      </c>
      <c r="I13">
        <v>59</v>
      </c>
      <c r="J13">
        <v>65</v>
      </c>
      <c r="K13">
        <v>77</v>
      </c>
      <c r="L13">
        <v>93</v>
      </c>
      <c r="M13">
        <v>95</v>
      </c>
    </row>
    <row r="14" spans="2:13" x14ac:dyDescent="0.25">
      <c r="C14" s="2" t="s">
        <v>22</v>
      </c>
      <c r="D14" cm="1">
        <f t="array" ref="D14:M14">_xlfn.TAKE('[1]CAP18 Input'!$E$49:$N$49,,'[1]CAP18 Input'!$I$33)</f>
        <v>4</v>
      </c>
      <c r="E14">
        <v>11</v>
      </c>
      <c r="F14">
        <v>35</v>
      </c>
      <c r="G14">
        <v>39</v>
      </c>
      <c r="H14">
        <v>63</v>
      </c>
      <c r="I14">
        <v>67</v>
      </c>
      <c r="J14">
        <v>91</v>
      </c>
      <c r="K14">
        <v>97</v>
      </c>
      <c r="L14">
        <v>119</v>
      </c>
      <c r="M14">
        <v>123</v>
      </c>
    </row>
    <row r="16" spans="2:13" x14ac:dyDescent="0.25">
      <c r="C16" s="2" t="s">
        <v>64</v>
      </c>
      <c r="D16" s="6" t="str">
        <f>'[1]CAP18 Input'!$I$25</f>
        <v>2</v>
      </c>
      <c r="E16">
        <f>'[1]CAP18 Input'!$J$25+'[1]CAP18 Input'!$H$25</f>
        <v>154</v>
      </c>
    </row>
    <row r="18" spans="3:8" x14ac:dyDescent="0.25">
      <c r="C18" s="2" t="s">
        <v>82</v>
      </c>
      <c r="D18">
        <f>-'[1]CAP18 Input'!$N$141</f>
        <v>21.28</v>
      </c>
    </row>
    <row r="19" spans="3:8" x14ac:dyDescent="0.25">
      <c r="C19" s="2" t="s">
        <v>83</v>
      </c>
      <c r="D19">
        <f>ROUND(-'[1]CAP18 Input'!$N$140*2,3)</f>
        <v>11.266</v>
      </c>
    </row>
    <row r="21" spans="3:8" x14ac:dyDescent="0.25">
      <c r="C21" s="2" t="s">
        <v>85</v>
      </c>
      <c r="D21" s="6">
        <f>'[1]CAP18 Input'!$G$29</f>
        <v>5</v>
      </c>
    </row>
    <row r="22" spans="3:8" x14ac:dyDescent="0.25">
      <c r="C22" s="2" t="s">
        <v>84</v>
      </c>
      <c r="D22" cm="1">
        <f t="array" ref="D22:H22">_xlfn.TAKE('[1]CAP18 Input'!$J$29:$N$29,,D21)</f>
        <v>1.2</v>
      </c>
      <c r="E22">
        <v>1</v>
      </c>
      <c r="F22">
        <v>0.85</v>
      </c>
      <c r="G22">
        <v>0.65</v>
      </c>
      <c r="H22">
        <v>0.65</v>
      </c>
    </row>
    <row r="24" spans="3:8" x14ac:dyDescent="0.25">
      <c r="C24" s="2" t="s">
        <v>86</v>
      </c>
      <c r="D24">
        <v>1</v>
      </c>
    </row>
    <row r="26" spans="3:8" x14ac:dyDescent="0.25">
      <c r="C26" s="2" t="str" cm="1">
        <f t="array" ref="C26:C30">"Factor " &amp; _xlfn.SEQUENCE(D21) &amp; " Lane:"</f>
        <v>Factor 1 Lane:</v>
      </c>
      <c r="D26" cm="1">
        <f t="array" ref="D26:D30">D24*TRANSPOSE(_xlfn.ANCHORARRAY(D22))</f>
        <v>1.2</v>
      </c>
    </row>
    <row r="27" spans="3:8" x14ac:dyDescent="0.25">
      <c r="C27" s="2" t="str">
        <v>Factor 2 Lane:</v>
      </c>
      <c r="D27">
        <v>1</v>
      </c>
    </row>
    <row r="28" spans="3:8" x14ac:dyDescent="0.25">
      <c r="C28" s="2" t="str">
        <v>Factor 3 Lane:</v>
      </c>
      <c r="D28">
        <v>0.85</v>
      </c>
    </row>
    <row r="29" spans="3:8" x14ac:dyDescent="0.25">
      <c r="C29" s="2" t="str">
        <v>Factor 4 Lane:</v>
      </c>
      <c r="D29">
        <v>0.65</v>
      </c>
    </row>
    <row r="30" spans="3:8" x14ac:dyDescent="0.25">
      <c r="C30" s="2" t="str">
        <v>Factor 5 Lane:</v>
      </c>
      <c r="D30">
        <v>0.65</v>
      </c>
    </row>
    <row r="33" spans="3:21" x14ac:dyDescent="0.25">
      <c r="C33" s="2" t="s">
        <v>88</v>
      </c>
      <c r="D33" cm="1">
        <f t="array" ref="D33:U33">_xlfn.LET(
_xlpm.bk,_xlfn.TAKE('[1]CAP18 Input'!$E$40:$N$40,,'[1]CAP18 Input'!$F$33),
_xlpm.fd,_xlfn.TAKE('[1]CAP18 Input'!$E$164:$N$164,,'[1]CAP18 Input'!$F$157),
_xlfn.UNIQUE(_xlfn._xlws.SORT(_xlfn.HSTACK(_xlpm.bk,_xlpm.fd),,,TRUE), TRUE))</f>
        <v>6</v>
      </c>
      <c r="E33">
        <v>8</v>
      </c>
      <c r="F33">
        <v>24</v>
      </c>
      <c r="G33">
        <v>40</v>
      </c>
      <c r="H33">
        <v>42</v>
      </c>
      <c r="I33">
        <v>56</v>
      </c>
      <c r="J33">
        <v>59</v>
      </c>
      <c r="K33">
        <v>72</v>
      </c>
      <c r="L33">
        <v>77</v>
      </c>
      <c r="M33">
        <v>88</v>
      </c>
      <c r="N33">
        <v>95</v>
      </c>
      <c r="O33">
        <v>104</v>
      </c>
      <c r="P33">
        <v>113</v>
      </c>
      <c r="Q33">
        <v>119</v>
      </c>
      <c r="R33">
        <v>131</v>
      </c>
      <c r="S33">
        <v>135</v>
      </c>
      <c r="T33">
        <v>149</v>
      </c>
      <c r="U33">
        <v>151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915A-DD9A-4040-A3F8-6FD684958AC3}">
  <sheetPr codeName="Sheet2"/>
  <dimension ref="B2:I160"/>
  <sheetViews>
    <sheetView workbookViewId="0">
      <selection activeCell="I17" sqref="I17"/>
    </sheetView>
  </sheetViews>
  <sheetFormatPr defaultRowHeight="15" x14ac:dyDescent="0.25"/>
  <cols>
    <col min="2" max="9" width="21.42578125" customWidth="1"/>
  </cols>
  <sheetData>
    <row r="2" spans="2:9" ht="15.7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ht="15.75" thickTop="1" x14ac:dyDescent="0.25">
      <c r="B3" cm="1">
        <f t="array" ref="B3:B160">_xlfn.SEQUENCE('Bridge Info'!D9+1,,0)+1000</f>
        <v>1000</v>
      </c>
      <c r="C3" cm="1">
        <f t="array" ref="C3:C160">_xlfn.ANCHORARRAY(B3)*0</f>
        <v>0</v>
      </c>
      <c r="D3" cm="1">
        <f t="array" ref="D3:D160">(_xlfn.ANCHORARRAY(B3)-1000)*0.5</f>
        <v>0</v>
      </c>
      <c r="E3" cm="1">
        <f t="array" ref="E3:E160">_xlfn.ANCHORARRAY(B3)*0</f>
        <v>0</v>
      </c>
      <c r="F3" t="str" cm="1">
        <f t="array" ref="F3:F160">IF(ISNUMBER(MATCH(_xlfn.ANCHORARRAY(B3)-1000,_xlfn.ANCHORARRAY('Bridge Info'!D12),0)), "x, z fixed", "all free")</f>
        <v>all free</v>
      </c>
      <c r="G3" t="str" cm="1">
        <f t="array" ref="G3:G160">LEFT(_xlfn.ANCHORARRAY(B3), 0) &amp; "all free"</f>
        <v>all free</v>
      </c>
      <c r="H3" t="str" cm="1">
        <f t="array" ref="H3:H160">LEFT(_xlfn.ANCHORARRAY(B3), 0) &amp; "Global"</f>
        <v>Global</v>
      </c>
    </row>
    <row r="4" spans="2:9" x14ac:dyDescent="0.25">
      <c r="B4">
        <v>1001</v>
      </c>
      <c r="C4">
        <v>0</v>
      </c>
      <c r="D4">
        <v>0.5</v>
      </c>
      <c r="E4">
        <v>0</v>
      </c>
      <c r="F4" t="str">
        <v>all free</v>
      </c>
      <c r="G4" t="str">
        <v>all free</v>
      </c>
      <c r="H4" t="str">
        <v>Global</v>
      </c>
    </row>
    <row r="5" spans="2:9" x14ac:dyDescent="0.25">
      <c r="B5">
        <v>1002</v>
      </c>
      <c r="C5">
        <v>0</v>
      </c>
      <c r="D5">
        <v>1</v>
      </c>
      <c r="E5">
        <v>0</v>
      </c>
      <c r="F5" t="str">
        <v>all free</v>
      </c>
      <c r="G5" t="str">
        <v>all free</v>
      </c>
      <c r="H5" t="str">
        <v>Global</v>
      </c>
    </row>
    <row r="6" spans="2:9" x14ac:dyDescent="0.25">
      <c r="B6">
        <v>1003</v>
      </c>
      <c r="C6">
        <v>0</v>
      </c>
      <c r="D6">
        <v>1.5</v>
      </c>
      <c r="E6">
        <v>0</v>
      </c>
      <c r="F6" t="str">
        <v>all free</v>
      </c>
      <c r="G6" t="str">
        <v>all free</v>
      </c>
      <c r="H6" t="str">
        <v>Global</v>
      </c>
    </row>
    <row r="7" spans="2:9" x14ac:dyDescent="0.25">
      <c r="B7">
        <v>1004</v>
      </c>
      <c r="C7">
        <v>0</v>
      </c>
      <c r="D7">
        <v>2</v>
      </c>
      <c r="E7">
        <v>0</v>
      </c>
      <c r="F7" t="str">
        <v>all free</v>
      </c>
      <c r="G7" t="str">
        <v>all free</v>
      </c>
      <c r="H7" t="str">
        <v>Global</v>
      </c>
    </row>
    <row r="8" spans="2:9" x14ac:dyDescent="0.25">
      <c r="B8">
        <v>1005</v>
      </c>
      <c r="C8">
        <v>0</v>
      </c>
      <c r="D8">
        <v>2.5</v>
      </c>
      <c r="E8">
        <v>0</v>
      </c>
      <c r="F8" t="str">
        <v>all free</v>
      </c>
      <c r="G8" t="str">
        <v>all free</v>
      </c>
      <c r="H8" t="str">
        <v>Global</v>
      </c>
    </row>
    <row r="9" spans="2:9" x14ac:dyDescent="0.25">
      <c r="B9">
        <v>1006</v>
      </c>
      <c r="C9">
        <v>0</v>
      </c>
      <c r="D9">
        <v>3</v>
      </c>
      <c r="E9">
        <v>0</v>
      </c>
      <c r="F9" t="str">
        <v>all free</v>
      </c>
      <c r="G9" t="str">
        <v>all free</v>
      </c>
      <c r="H9" t="str">
        <v>Global</v>
      </c>
    </row>
    <row r="10" spans="2:9" x14ac:dyDescent="0.25">
      <c r="B10">
        <v>1007</v>
      </c>
      <c r="C10">
        <v>0</v>
      </c>
      <c r="D10">
        <v>3.5</v>
      </c>
      <c r="E10">
        <v>0</v>
      </c>
      <c r="F10" t="str">
        <v>all free</v>
      </c>
      <c r="G10" t="str">
        <v>all free</v>
      </c>
      <c r="H10" t="str">
        <v>Global</v>
      </c>
    </row>
    <row r="11" spans="2:9" x14ac:dyDescent="0.25">
      <c r="B11">
        <v>1008</v>
      </c>
      <c r="C11">
        <v>0</v>
      </c>
      <c r="D11">
        <v>4</v>
      </c>
      <c r="E11">
        <v>0</v>
      </c>
      <c r="F11" t="str">
        <v>all free</v>
      </c>
      <c r="G11" t="str">
        <v>all free</v>
      </c>
      <c r="H11" t="str">
        <v>Global</v>
      </c>
    </row>
    <row r="12" spans="2:9" x14ac:dyDescent="0.25">
      <c r="B12">
        <v>1009</v>
      </c>
      <c r="C12">
        <v>0</v>
      </c>
      <c r="D12">
        <v>4.5</v>
      </c>
      <c r="E12">
        <v>0</v>
      </c>
      <c r="F12" t="str">
        <v>x, z fixed</v>
      </c>
      <c r="G12" t="str">
        <v>all free</v>
      </c>
      <c r="H12" t="str">
        <v>Global</v>
      </c>
    </row>
    <row r="13" spans="2:9" x14ac:dyDescent="0.25">
      <c r="B13">
        <v>1010</v>
      </c>
      <c r="C13">
        <v>0</v>
      </c>
      <c r="D13">
        <v>5</v>
      </c>
      <c r="E13">
        <v>0</v>
      </c>
      <c r="F13" t="str">
        <v>all free</v>
      </c>
      <c r="G13" t="str">
        <v>all free</v>
      </c>
      <c r="H13" t="str">
        <v>Global</v>
      </c>
    </row>
    <row r="14" spans="2:9" x14ac:dyDescent="0.25">
      <c r="B14">
        <v>1011</v>
      </c>
      <c r="C14">
        <v>0</v>
      </c>
      <c r="D14">
        <v>5.5</v>
      </c>
      <c r="E14">
        <v>0</v>
      </c>
      <c r="F14" t="str">
        <v>all free</v>
      </c>
      <c r="G14" t="str">
        <v>all free</v>
      </c>
      <c r="H14" t="str">
        <v>Global</v>
      </c>
    </row>
    <row r="15" spans="2:9" x14ac:dyDescent="0.25">
      <c r="B15">
        <v>1012</v>
      </c>
      <c r="C15">
        <v>0</v>
      </c>
      <c r="D15">
        <v>6</v>
      </c>
      <c r="E15">
        <v>0</v>
      </c>
      <c r="F15" t="str">
        <v>all free</v>
      </c>
      <c r="G15" t="str">
        <v>all free</v>
      </c>
      <c r="H15" t="str">
        <v>Global</v>
      </c>
    </row>
    <row r="16" spans="2:9" x14ac:dyDescent="0.25">
      <c r="B16">
        <v>1013</v>
      </c>
      <c r="C16">
        <v>0</v>
      </c>
      <c r="D16">
        <v>6.5</v>
      </c>
      <c r="E16">
        <v>0</v>
      </c>
      <c r="F16" t="str">
        <v>all free</v>
      </c>
      <c r="G16" t="str">
        <v>all free</v>
      </c>
      <c r="H16" t="str">
        <v>Global</v>
      </c>
    </row>
    <row r="17" spans="2:8" x14ac:dyDescent="0.25">
      <c r="B17">
        <v>1014</v>
      </c>
      <c r="C17">
        <v>0</v>
      </c>
      <c r="D17">
        <v>7</v>
      </c>
      <c r="E17">
        <v>0</v>
      </c>
      <c r="F17" t="str">
        <v>all free</v>
      </c>
      <c r="G17" t="str">
        <v>all free</v>
      </c>
      <c r="H17" t="str">
        <v>Global</v>
      </c>
    </row>
    <row r="18" spans="2:8" x14ac:dyDescent="0.25">
      <c r="B18">
        <v>1015</v>
      </c>
      <c r="C18">
        <v>0</v>
      </c>
      <c r="D18">
        <v>7.5</v>
      </c>
      <c r="E18">
        <v>0</v>
      </c>
      <c r="F18" t="str">
        <v>all free</v>
      </c>
      <c r="G18" t="str">
        <v>all free</v>
      </c>
      <c r="H18" t="str">
        <v>Global</v>
      </c>
    </row>
    <row r="19" spans="2:8" x14ac:dyDescent="0.25">
      <c r="B19">
        <v>1016</v>
      </c>
      <c r="C19">
        <v>0</v>
      </c>
      <c r="D19">
        <v>8</v>
      </c>
      <c r="E19">
        <v>0</v>
      </c>
      <c r="F19" t="str">
        <v>all free</v>
      </c>
      <c r="G19" t="str">
        <v>all free</v>
      </c>
      <c r="H19" t="str">
        <v>Global</v>
      </c>
    </row>
    <row r="20" spans="2:8" x14ac:dyDescent="0.25">
      <c r="B20">
        <v>1017</v>
      </c>
      <c r="C20">
        <v>0</v>
      </c>
      <c r="D20">
        <v>8.5</v>
      </c>
      <c r="E20">
        <v>0</v>
      </c>
      <c r="F20" t="str">
        <v>all free</v>
      </c>
      <c r="G20" t="str">
        <v>all free</v>
      </c>
      <c r="H20" t="str">
        <v>Global</v>
      </c>
    </row>
    <row r="21" spans="2:8" x14ac:dyDescent="0.25">
      <c r="B21">
        <v>1018</v>
      </c>
      <c r="C21">
        <v>0</v>
      </c>
      <c r="D21">
        <v>9</v>
      </c>
      <c r="E21">
        <v>0</v>
      </c>
      <c r="F21" t="str">
        <v>all free</v>
      </c>
      <c r="G21" t="str">
        <v>all free</v>
      </c>
      <c r="H21" t="str">
        <v>Global</v>
      </c>
    </row>
    <row r="22" spans="2:8" x14ac:dyDescent="0.25">
      <c r="B22">
        <v>1019</v>
      </c>
      <c r="C22">
        <v>0</v>
      </c>
      <c r="D22">
        <v>9.5</v>
      </c>
      <c r="E22">
        <v>0</v>
      </c>
      <c r="F22" t="str">
        <v>all free</v>
      </c>
      <c r="G22" t="str">
        <v>all free</v>
      </c>
      <c r="H22" t="str">
        <v>Global</v>
      </c>
    </row>
    <row r="23" spans="2:8" x14ac:dyDescent="0.25">
      <c r="B23">
        <v>1020</v>
      </c>
      <c r="C23">
        <v>0</v>
      </c>
      <c r="D23">
        <v>10</v>
      </c>
      <c r="E23">
        <v>0</v>
      </c>
      <c r="F23" t="str">
        <v>all free</v>
      </c>
      <c r="G23" t="str">
        <v>all free</v>
      </c>
      <c r="H23" t="str">
        <v>Global</v>
      </c>
    </row>
    <row r="24" spans="2:8" x14ac:dyDescent="0.25">
      <c r="B24">
        <v>1021</v>
      </c>
      <c r="C24">
        <v>0</v>
      </c>
      <c r="D24">
        <v>10.5</v>
      </c>
      <c r="E24">
        <v>0</v>
      </c>
      <c r="F24" t="str">
        <v>all free</v>
      </c>
      <c r="G24" t="str">
        <v>all free</v>
      </c>
      <c r="H24" t="str">
        <v>Global</v>
      </c>
    </row>
    <row r="25" spans="2:8" x14ac:dyDescent="0.25">
      <c r="B25">
        <v>1022</v>
      </c>
      <c r="C25">
        <v>0</v>
      </c>
      <c r="D25">
        <v>11</v>
      </c>
      <c r="E25">
        <v>0</v>
      </c>
      <c r="F25" t="str">
        <v>all free</v>
      </c>
      <c r="G25" t="str">
        <v>all free</v>
      </c>
      <c r="H25" t="str">
        <v>Global</v>
      </c>
    </row>
    <row r="26" spans="2:8" x14ac:dyDescent="0.25">
      <c r="B26">
        <v>1023</v>
      </c>
      <c r="C26">
        <v>0</v>
      </c>
      <c r="D26">
        <v>11.5</v>
      </c>
      <c r="E26">
        <v>0</v>
      </c>
      <c r="F26" t="str">
        <v>all free</v>
      </c>
      <c r="G26" t="str">
        <v>all free</v>
      </c>
      <c r="H26" t="str">
        <v>Global</v>
      </c>
    </row>
    <row r="27" spans="2:8" x14ac:dyDescent="0.25">
      <c r="B27">
        <v>1024</v>
      </c>
      <c r="C27">
        <v>0</v>
      </c>
      <c r="D27">
        <v>12</v>
      </c>
      <c r="E27">
        <v>0</v>
      </c>
      <c r="F27" t="str">
        <v>all free</v>
      </c>
      <c r="G27" t="str">
        <v>all free</v>
      </c>
      <c r="H27" t="str">
        <v>Global</v>
      </c>
    </row>
    <row r="28" spans="2:8" x14ac:dyDescent="0.25">
      <c r="B28">
        <v>1025</v>
      </c>
      <c r="C28">
        <v>0</v>
      </c>
      <c r="D28">
        <v>12.5</v>
      </c>
      <c r="E28">
        <v>0</v>
      </c>
      <c r="F28" t="str">
        <v>all free</v>
      </c>
      <c r="G28" t="str">
        <v>all free</v>
      </c>
      <c r="H28" t="str">
        <v>Global</v>
      </c>
    </row>
    <row r="29" spans="2:8" x14ac:dyDescent="0.25">
      <c r="B29">
        <v>1026</v>
      </c>
      <c r="C29">
        <v>0</v>
      </c>
      <c r="D29">
        <v>13</v>
      </c>
      <c r="E29">
        <v>0</v>
      </c>
      <c r="F29" t="str">
        <v>all free</v>
      </c>
      <c r="G29" t="str">
        <v>all free</v>
      </c>
      <c r="H29" t="str">
        <v>Global</v>
      </c>
    </row>
    <row r="30" spans="2:8" x14ac:dyDescent="0.25">
      <c r="B30">
        <v>1027</v>
      </c>
      <c r="C30">
        <v>0</v>
      </c>
      <c r="D30">
        <v>13.5</v>
      </c>
      <c r="E30">
        <v>0</v>
      </c>
      <c r="F30" t="str">
        <v>all free</v>
      </c>
      <c r="G30" t="str">
        <v>all free</v>
      </c>
      <c r="H30" t="str">
        <v>Global</v>
      </c>
    </row>
    <row r="31" spans="2:8" x14ac:dyDescent="0.25">
      <c r="B31">
        <v>1028</v>
      </c>
      <c r="C31">
        <v>0</v>
      </c>
      <c r="D31">
        <v>14</v>
      </c>
      <c r="E31">
        <v>0</v>
      </c>
      <c r="F31" t="str">
        <v>all free</v>
      </c>
      <c r="G31" t="str">
        <v>all free</v>
      </c>
      <c r="H31" t="str">
        <v>Global</v>
      </c>
    </row>
    <row r="32" spans="2:8" x14ac:dyDescent="0.25">
      <c r="B32">
        <v>1029</v>
      </c>
      <c r="C32">
        <v>0</v>
      </c>
      <c r="D32">
        <v>14.5</v>
      </c>
      <c r="E32">
        <v>0</v>
      </c>
      <c r="F32" t="str">
        <v>all free</v>
      </c>
      <c r="G32" t="str">
        <v>all free</v>
      </c>
      <c r="H32" t="str">
        <v>Global</v>
      </c>
    </row>
    <row r="33" spans="2:8" x14ac:dyDescent="0.25">
      <c r="B33">
        <v>1030</v>
      </c>
      <c r="C33">
        <v>0</v>
      </c>
      <c r="D33">
        <v>15</v>
      </c>
      <c r="E33">
        <v>0</v>
      </c>
      <c r="F33" t="str">
        <v>all free</v>
      </c>
      <c r="G33" t="str">
        <v>all free</v>
      </c>
      <c r="H33" t="str">
        <v>Global</v>
      </c>
    </row>
    <row r="34" spans="2:8" x14ac:dyDescent="0.25">
      <c r="B34">
        <v>1031</v>
      </c>
      <c r="C34">
        <v>0</v>
      </c>
      <c r="D34">
        <v>15.5</v>
      </c>
      <c r="E34">
        <v>0</v>
      </c>
      <c r="F34" t="str">
        <v>all free</v>
      </c>
      <c r="G34" t="str">
        <v>all free</v>
      </c>
      <c r="H34" t="str">
        <v>Global</v>
      </c>
    </row>
    <row r="35" spans="2:8" x14ac:dyDescent="0.25">
      <c r="B35">
        <v>1032</v>
      </c>
      <c r="C35">
        <v>0</v>
      </c>
      <c r="D35">
        <v>16</v>
      </c>
      <c r="E35">
        <v>0</v>
      </c>
      <c r="F35" t="str">
        <v>all free</v>
      </c>
      <c r="G35" t="str">
        <v>all free</v>
      </c>
      <c r="H35" t="str">
        <v>Global</v>
      </c>
    </row>
    <row r="36" spans="2:8" x14ac:dyDescent="0.25">
      <c r="B36">
        <v>1033</v>
      </c>
      <c r="C36">
        <v>0</v>
      </c>
      <c r="D36">
        <v>16.5</v>
      </c>
      <c r="E36">
        <v>0</v>
      </c>
      <c r="F36" t="str">
        <v>all free</v>
      </c>
      <c r="G36" t="str">
        <v>all free</v>
      </c>
      <c r="H36" t="str">
        <v>Global</v>
      </c>
    </row>
    <row r="37" spans="2:8" x14ac:dyDescent="0.25">
      <c r="B37">
        <v>1034</v>
      </c>
      <c r="C37">
        <v>0</v>
      </c>
      <c r="D37">
        <v>17</v>
      </c>
      <c r="E37">
        <v>0</v>
      </c>
      <c r="F37" t="str">
        <v>all free</v>
      </c>
      <c r="G37" t="str">
        <v>all free</v>
      </c>
      <c r="H37" t="str">
        <v>Global</v>
      </c>
    </row>
    <row r="38" spans="2:8" x14ac:dyDescent="0.25">
      <c r="B38">
        <v>1035</v>
      </c>
      <c r="C38">
        <v>0</v>
      </c>
      <c r="D38">
        <v>17.5</v>
      </c>
      <c r="E38">
        <v>0</v>
      </c>
      <c r="F38" t="str">
        <v>all free</v>
      </c>
      <c r="G38" t="str">
        <v>all free</v>
      </c>
      <c r="H38" t="str">
        <v>Global</v>
      </c>
    </row>
    <row r="39" spans="2:8" x14ac:dyDescent="0.25">
      <c r="B39">
        <v>1036</v>
      </c>
      <c r="C39">
        <v>0</v>
      </c>
      <c r="D39">
        <v>18</v>
      </c>
      <c r="E39">
        <v>0</v>
      </c>
      <c r="F39" t="str">
        <v>all free</v>
      </c>
      <c r="G39" t="str">
        <v>all free</v>
      </c>
      <c r="H39" t="str">
        <v>Global</v>
      </c>
    </row>
    <row r="40" spans="2:8" x14ac:dyDescent="0.25">
      <c r="B40">
        <v>1037</v>
      </c>
      <c r="C40">
        <v>0</v>
      </c>
      <c r="D40">
        <v>18.5</v>
      </c>
      <c r="E40">
        <v>0</v>
      </c>
      <c r="F40" t="str">
        <v>x, z fixed</v>
      </c>
      <c r="G40" t="str">
        <v>all free</v>
      </c>
      <c r="H40" t="str">
        <v>Global</v>
      </c>
    </row>
    <row r="41" spans="2:8" x14ac:dyDescent="0.25">
      <c r="B41">
        <v>1038</v>
      </c>
      <c r="C41">
        <v>0</v>
      </c>
      <c r="D41">
        <v>19</v>
      </c>
      <c r="E41">
        <v>0</v>
      </c>
      <c r="F41" t="str">
        <v>all free</v>
      </c>
      <c r="G41" t="str">
        <v>all free</v>
      </c>
      <c r="H41" t="str">
        <v>Global</v>
      </c>
    </row>
    <row r="42" spans="2:8" x14ac:dyDescent="0.25">
      <c r="B42">
        <v>1039</v>
      </c>
      <c r="C42">
        <v>0</v>
      </c>
      <c r="D42">
        <v>19.5</v>
      </c>
      <c r="E42">
        <v>0</v>
      </c>
      <c r="F42" t="str">
        <v>all free</v>
      </c>
      <c r="G42" t="str">
        <v>all free</v>
      </c>
      <c r="H42" t="str">
        <v>Global</v>
      </c>
    </row>
    <row r="43" spans="2:8" x14ac:dyDescent="0.25">
      <c r="B43">
        <v>1040</v>
      </c>
      <c r="C43">
        <v>0</v>
      </c>
      <c r="D43">
        <v>20</v>
      </c>
      <c r="E43">
        <v>0</v>
      </c>
      <c r="F43" t="str">
        <v>all free</v>
      </c>
      <c r="G43" t="str">
        <v>all free</v>
      </c>
      <c r="H43" t="str">
        <v>Global</v>
      </c>
    </row>
    <row r="44" spans="2:8" x14ac:dyDescent="0.25">
      <c r="B44">
        <v>1041</v>
      </c>
      <c r="C44">
        <v>0</v>
      </c>
      <c r="D44">
        <v>20.5</v>
      </c>
      <c r="E44">
        <v>0</v>
      </c>
      <c r="F44" t="str">
        <v>all free</v>
      </c>
      <c r="G44" t="str">
        <v>all free</v>
      </c>
      <c r="H44" t="str">
        <v>Global</v>
      </c>
    </row>
    <row r="45" spans="2:8" x14ac:dyDescent="0.25">
      <c r="B45">
        <v>1042</v>
      </c>
      <c r="C45">
        <v>0</v>
      </c>
      <c r="D45">
        <v>21</v>
      </c>
      <c r="E45">
        <v>0</v>
      </c>
      <c r="F45" t="str">
        <v>all free</v>
      </c>
      <c r="G45" t="str">
        <v>all free</v>
      </c>
      <c r="H45" t="str">
        <v>Global</v>
      </c>
    </row>
    <row r="46" spans="2:8" x14ac:dyDescent="0.25">
      <c r="B46">
        <v>1043</v>
      </c>
      <c r="C46">
        <v>0</v>
      </c>
      <c r="D46">
        <v>21.5</v>
      </c>
      <c r="E46">
        <v>0</v>
      </c>
      <c r="F46" t="str">
        <v>all free</v>
      </c>
      <c r="G46" t="str">
        <v>all free</v>
      </c>
      <c r="H46" t="str">
        <v>Global</v>
      </c>
    </row>
    <row r="47" spans="2:8" x14ac:dyDescent="0.25">
      <c r="B47">
        <v>1044</v>
      </c>
      <c r="C47">
        <v>0</v>
      </c>
      <c r="D47">
        <v>22</v>
      </c>
      <c r="E47">
        <v>0</v>
      </c>
      <c r="F47" t="str">
        <v>all free</v>
      </c>
      <c r="G47" t="str">
        <v>all free</v>
      </c>
      <c r="H47" t="str">
        <v>Global</v>
      </c>
    </row>
    <row r="48" spans="2:8" x14ac:dyDescent="0.25">
      <c r="B48">
        <v>1045</v>
      </c>
      <c r="C48">
        <v>0</v>
      </c>
      <c r="D48">
        <v>22.5</v>
      </c>
      <c r="E48">
        <v>0</v>
      </c>
      <c r="F48" t="str">
        <v>all free</v>
      </c>
      <c r="G48" t="str">
        <v>all free</v>
      </c>
      <c r="H48" t="str">
        <v>Global</v>
      </c>
    </row>
    <row r="49" spans="2:8" x14ac:dyDescent="0.25">
      <c r="B49">
        <v>1046</v>
      </c>
      <c r="C49">
        <v>0</v>
      </c>
      <c r="D49">
        <v>23</v>
      </c>
      <c r="E49">
        <v>0</v>
      </c>
      <c r="F49" t="str">
        <v>all free</v>
      </c>
      <c r="G49" t="str">
        <v>all free</v>
      </c>
      <c r="H49" t="str">
        <v>Global</v>
      </c>
    </row>
    <row r="50" spans="2:8" x14ac:dyDescent="0.25">
      <c r="B50">
        <v>1047</v>
      </c>
      <c r="C50">
        <v>0</v>
      </c>
      <c r="D50">
        <v>23.5</v>
      </c>
      <c r="E50">
        <v>0</v>
      </c>
      <c r="F50" t="str">
        <v>all free</v>
      </c>
      <c r="G50" t="str">
        <v>all free</v>
      </c>
      <c r="H50" t="str">
        <v>Global</v>
      </c>
    </row>
    <row r="51" spans="2:8" x14ac:dyDescent="0.25">
      <c r="B51">
        <v>1048</v>
      </c>
      <c r="C51">
        <v>0</v>
      </c>
      <c r="D51">
        <v>24</v>
      </c>
      <c r="E51">
        <v>0</v>
      </c>
      <c r="F51" t="str">
        <v>all free</v>
      </c>
      <c r="G51" t="str">
        <v>all free</v>
      </c>
      <c r="H51" t="str">
        <v>Global</v>
      </c>
    </row>
    <row r="52" spans="2:8" x14ac:dyDescent="0.25">
      <c r="B52">
        <v>1049</v>
      </c>
      <c r="C52">
        <v>0</v>
      </c>
      <c r="D52">
        <v>24.5</v>
      </c>
      <c r="E52">
        <v>0</v>
      </c>
      <c r="F52" t="str">
        <v>all free</v>
      </c>
      <c r="G52" t="str">
        <v>all free</v>
      </c>
      <c r="H52" t="str">
        <v>Global</v>
      </c>
    </row>
    <row r="53" spans="2:8" x14ac:dyDescent="0.25">
      <c r="B53">
        <v>1050</v>
      </c>
      <c r="C53">
        <v>0</v>
      </c>
      <c r="D53">
        <v>25</v>
      </c>
      <c r="E53">
        <v>0</v>
      </c>
      <c r="F53" t="str">
        <v>all free</v>
      </c>
      <c r="G53" t="str">
        <v>all free</v>
      </c>
      <c r="H53" t="str">
        <v>Global</v>
      </c>
    </row>
    <row r="54" spans="2:8" x14ac:dyDescent="0.25">
      <c r="B54">
        <v>1051</v>
      </c>
      <c r="C54">
        <v>0</v>
      </c>
      <c r="D54">
        <v>25.5</v>
      </c>
      <c r="E54">
        <v>0</v>
      </c>
      <c r="F54" t="str">
        <v>all free</v>
      </c>
      <c r="G54" t="str">
        <v>all free</v>
      </c>
      <c r="H54" t="str">
        <v>Global</v>
      </c>
    </row>
    <row r="55" spans="2:8" x14ac:dyDescent="0.25">
      <c r="B55">
        <v>1052</v>
      </c>
      <c r="C55">
        <v>0</v>
      </c>
      <c r="D55">
        <v>26</v>
      </c>
      <c r="E55">
        <v>0</v>
      </c>
      <c r="F55" t="str">
        <v>all free</v>
      </c>
      <c r="G55" t="str">
        <v>all free</v>
      </c>
      <c r="H55" t="str">
        <v>Global</v>
      </c>
    </row>
    <row r="56" spans="2:8" x14ac:dyDescent="0.25">
      <c r="B56">
        <v>1053</v>
      </c>
      <c r="C56">
        <v>0</v>
      </c>
      <c r="D56">
        <v>26.5</v>
      </c>
      <c r="E56">
        <v>0</v>
      </c>
      <c r="F56" t="str">
        <v>all free</v>
      </c>
      <c r="G56" t="str">
        <v>all free</v>
      </c>
      <c r="H56" t="str">
        <v>Global</v>
      </c>
    </row>
    <row r="57" spans="2:8" x14ac:dyDescent="0.25">
      <c r="B57">
        <v>1054</v>
      </c>
      <c r="C57">
        <v>0</v>
      </c>
      <c r="D57">
        <v>27</v>
      </c>
      <c r="E57">
        <v>0</v>
      </c>
      <c r="F57" t="str">
        <v>all free</v>
      </c>
      <c r="G57" t="str">
        <v>all free</v>
      </c>
      <c r="H57" t="str">
        <v>Global</v>
      </c>
    </row>
    <row r="58" spans="2:8" x14ac:dyDescent="0.25">
      <c r="B58">
        <v>1055</v>
      </c>
      <c r="C58">
        <v>0</v>
      </c>
      <c r="D58">
        <v>27.5</v>
      </c>
      <c r="E58">
        <v>0</v>
      </c>
      <c r="F58" t="str">
        <v>all free</v>
      </c>
      <c r="G58" t="str">
        <v>all free</v>
      </c>
      <c r="H58" t="str">
        <v>Global</v>
      </c>
    </row>
    <row r="59" spans="2:8" x14ac:dyDescent="0.25">
      <c r="B59">
        <v>1056</v>
      </c>
      <c r="C59">
        <v>0</v>
      </c>
      <c r="D59">
        <v>28</v>
      </c>
      <c r="E59">
        <v>0</v>
      </c>
      <c r="F59" t="str">
        <v>all free</v>
      </c>
      <c r="G59" t="str">
        <v>all free</v>
      </c>
      <c r="H59" t="str">
        <v>Global</v>
      </c>
    </row>
    <row r="60" spans="2:8" x14ac:dyDescent="0.25">
      <c r="B60">
        <v>1057</v>
      </c>
      <c r="C60">
        <v>0</v>
      </c>
      <c r="D60">
        <v>28.5</v>
      </c>
      <c r="E60">
        <v>0</v>
      </c>
      <c r="F60" t="str">
        <v>all free</v>
      </c>
      <c r="G60" t="str">
        <v>all free</v>
      </c>
      <c r="H60" t="str">
        <v>Global</v>
      </c>
    </row>
    <row r="61" spans="2:8" x14ac:dyDescent="0.25">
      <c r="B61">
        <v>1058</v>
      </c>
      <c r="C61">
        <v>0</v>
      </c>
      <c r="D61">
        <v>29</v>
      </c>
      <c r="E61">
        <v>0</v>
      </c>
      <c r="F61" t="str">
        <v>all free</v>
      </c>
      <c r="G61" t="str">
        <v>all free</v>
      </c>
      <c r="H61" t="str">
        <v>Global</v>
      </c>
    </row>
    <row r="62" spans="2:8" x14ac:dyDescent="0.25">
      <c r="B62">
        <v>1059</v>
      </c>
      <c r="C62">
        <v>0</v>
      </c>
      <c r="D62">
        <v>29.5</v>
      </c>
      <c r="E62">
        <v>0</v>
      </c>
      <c r="F62" t="str">
        <v>all free</v>
      </c>
      <c r="G62" t="str">
        <v>all free</v>
      </c>
      <c r="H62" t="str">
        <v>Global</v>
      </c>
    </row>
    <row r="63" spans="2:8" x14ac:dyDescent="0.25">
      <c r="B63">
        <v>1060</v>
      </c>
      <c r="C63">
        <v>0</v>
      </c>
      <c r="D63">
        <v>30</v>
      </c>
      <c r="E63">
        <v>0</v>
      </c>
      <c r="F63" t="str">
        <v>all free</v>
      </c>
      <c r="G63" t="str">
        <v>all free</v>
      </c>
      <c r="H63" t="str">
        <v>Global</v>
      </c>
    </row>
    <row r="64" spans="2:8" x14ac:dyDescent="0.25">
      <c r="B64">
        <v>1061</v>
      </c>
      <c r="C64">
        <v>0</v>
      </c>
      <c r="D64">
        <v>30.5</v>
      </c>
      <c r="E64">
        <v>0</v>
      </c>
      <c r="F64" t="str">
        <v>all free</v>
      </c>
      <c r="G64" t="str">
        <v>all free</v>
      </c>
      <c r="H64" t="str">
        <v>Global</v>
      </c>
    </row>
    <row r="65" spans="2:8" x14ac:dyDescent="0.25">
      <c r="B65">
        <v>1062</v>
      </c>
      <c r="C65">
        <v>0</v>
      </c>
      <c r="D65">
        <v>31</v>
      </c>
      <c r="E65">
        <v>0</v>
      </c>
      <c r="F65" t="str">
        <v>all free</v>
      </c>
      <c r="G65" t="str">
        <v>all free</v>
      </c>
      <c r="H65" t="str">
        <v>Global</v>
      </c>
    </row>
    <row r="66" spans="2:8" x14ac:dyDescent="0.25">
      <c r="B66">
        <v>1063</v>
      </c>
      <c r="C66">
        <v>0</v>
      </c>
      <c r="D66">
        <v>31.5</v>
      </c>
      <c r="E66">
        <v>0</v>
      </c>
      <c r="F66" t="str">
        <v>all free</v>
      </c>
      <c r="G66" t="str">
        <v>all free</v>
      </c>
      <c r="H66" t="str">
        <v>Global</v>
      </c>
    </row>
    <row r="67" spans="2:8" x14ac:dyDescent="0.25">
      <c r="B67">
        <v>1064</v>
      </c>
      <c r="C67">
        <v>0</v>
      </c>
      <c r="D67">
        <v>32</v>
      </c>
      <c r="E67">
        <v>0</v>
      </c>
      <c r="F67" t="str">
        <v>all free</v>
      </c>
      <c r="G67" t="str">
        <v>all free</v>
      </c>
      <c r="H67" t="str">
        <v>Global</v>
      </c>
    </row>
    <row r="68" spans="2:8" x14ac:dyDescent="0.25">
      <c r="B68">
        <v>1065</v>
      </c>
      <c r="C68">
        <v>0</v>
      </c>
      <c r="D68">
        <v>32.5</v>
      </c>
      <c r="E68">
        <v>0</v>
      </c>
      <c r="F68" t="str">
        <v>x, z fixed</v>
      </c>
      <c r="G68" t="str">
        <v>all free</v>
      </c>
      <c r="H68" t="str">
        <v>Global</v>
      </c>
    </row>
    <row r="69" spans="2:8" x14ac:dyDescent="0.25">
      <c r="B69">
        <v>1066</v>
      </c>
      <c r="C69">
        <v>0</v>
      </c>
      <c r="D69">
        <v>33</v>
      </c>
      <c r="E69">
        <v>0</v>
      </c>
      <c r="F69" t="str">
        <v>all free</v>
      </c>
      <c r="G69" t="str">
        <v>all free</v>
      </c>
      <c r="H69" t="str">
        <v>Global</v>
      </c>
    </row>
    <row r="70" spans="2:8" x14ac:dyDescent="0.25">
      <c r="B70">
        <v>1067</v>
      </c>
      <c r="C70">
        <v>0</v>
      </c>
      <c r="D70">
        <v>33.5</v>
      </c>
      <c r="E70">
        <v>0</v>
      </c>
      <c r="F70" t="str">
        <v>all free</v>
      </c>
      <c r="G70" t="str">
        <v>all free</v>
      </c>
      <c r="H70" t="str">
        <v>Global</v>
      </c>
    </row>
    <row r="71" spans="2:8" x14ac:dyDescent="0.25">
      <c r="B71">
        <v>1068</v>
      </c>
      <c r="C71">
        <v>0</v>
      </c>
      <c r="D71">
        <v>34</v>
      </c>
      <c r="E71">
        <v>0</v>
      </c>
      <c r="F71" t="str">
        <v>all free</v>
      </c>
      <c r="G71" t="str">
        <v>all free</v>
      </c>
      <c r="H71" t="str">
        <v>Global</v>
      </c>
    </row>
    <row r="72" spans="2:8" x14ac:dyDescent="0.25">
      <c r="B72">
        <v>1069</v>
      </c>
      <c r="C72">
        <v>0</v>
      </c>
      <c r="D72">
        <v>34.5</v>
      </c>
      <c r="E72">
        <v>0</v>
      </c>
      <c r="F72" t="str">
        <v>all free</v>
      </c>
      <c r="G72" t="str">
        <v>all free</v>
      </c>
      <c r="H72" t="str">
        <v>Global</v>
      </c>
    </row>
    <row r="73" spans="2:8" x14ac:dyDescent="0.25">
      <c r="B73">
        <v>1070</v>
      </c>
      <c r="C73">
        <v>0</v>
      </c>
      <c r="D73">
        <v>35</v>
      </c>
      <c r="E73">
        <v>0</v>
      </c>
      <c r="F73" t="str">
        <v>all free</v>
      </c>
      <c r="G73" t="str">
        <v>all free</v>
      </c>
      <c r="H73" t="str">
        <v>Global</v>
      </c>
    </row>
    <row r="74" spans="2:8" x14ac:dyDescent="0.25">
      <c r="B74">
        <v>1071</v>
      </c>
      <c r="C74">
        <v>0</v>
      </c>
      <c r="D74">
        <v>35.5</v>
      </c>
      <c r="E74">
        <v>0</v>
      </c>
      <c r="F74" t="str">
        <v>all free</v>
      </c>
      <c r="G74" t="str">
        <v>all free</v>
      </c>
      <c r="H74" t="str">
        <v>Global</v>
      </c>
    </row>
    <row r="75" spans="2:8" x14ac:dyDescent="0.25">
      <c r="B75">
        <v>1072</v>
      </c>
      <c r="C75">
        <v>0</v>
      </c>
      <c r="D75">
        <v>36</v>
      </c>
      <c r="E75">
        <v>0</v>
      </c>
      <c r="F75" t="str">
        <v>all free</v>
      </c>
      <c r="G75" t="str">
        <v>all free</v>
      </c>
      <c r="H75" t="str">
        <v>Global</v>
      </c>
    </row>
    <row r="76" spans="2:8" x14ac:dyDescent="0.25">
      <c r="B76">
        <v>1073</v>
      </c>
      <c r="C76">
        <v>0</v>
      </c>
      <c r="D76">
        <v>36.5</v>
      </c>
      <c r="E76">
        <v>0</v>
      </c>
      <c r="F76" t="str">
        <v>all free</v>
      </c>
      <c r="G76" t="str">
        <v>all free</v>
      </c>
      <c r="H76" t="str">
        <v>Global</v>
      </c>
    </row>
    <row r="77" spans="2:8" x14ac:dyDescent="0.25">
      <c r="B77">
        <v>1074</v>
      </c>
      <c r="C77">
        <v>0</v>
      </c>
      <c r="D77">
        <v>37</v>
      </c>
      <c r="E77">
        <v>0</v>
      </c>
      <c r="F77" t="str">
        <v>all free</v>
      </c>
      <c r="G77" t="str">
        <v>all free</v>
      </c>
      <c r="H77" t="str">
        <v>Global</v>
      </c>
    </row>
    <row r="78" spans="2:8" x14ac:dyDescent="0.25">
      <c r="B78">
        <v>1075</v>
      </c>
      <c r="C78">
        <v>0</v>
      </c>
      <c r="D78">
        <v>37.5</v>
      </c>
      <c r="E78">
        <v>0</v>
      </c>
      <c r="F78" t="str">
        <v>all free</v>
      </c>
      <c r="G78" t="str">
        <v>all free</v>
      </c>
      <c r="H78" t="str">
        <v>Global</v>
      </c>
    </row>
    <row r="79" spans="2:8" x14ac:dyDescent="0.25">
      <c r="B79">
        <v>1076</v>
      </c>
      <c r="C79">
        <v>0</v>
      </c>
      <c r="D79">
        <v>38</v>
      </c>
      <c r="E79">
        <v>0</v>
      </c>
      <c r="F79" t="str">
        <v>all free</v>
      </c>
      <c r="G79" t="str">
        <v>all free</v>
      </c>
      <c r="H79" t="str">
        <v>Global</v>
      </c>
    </row>
    <row r="80" spans="2:8" x14ac:dyDescent="0.25">
      <c r="B80">
        <v>1077</v>
      </c>
      <c r="C80">
        <v>0</v>
      </c>
      <c r="D80">
        <v>38.5</v>
      </c>
      <c r="E80">
        <v>0</v>
      </c>
      <c r="F80" t="str">
        <v>all free</v>
      </c>
      <c r="G80" t="str">
        <v>all free</v>
      </c>
      <c r="H80" t="str">
        <v>Global</v>
      </c>
    </row>
    <row r="81" spans="2:8" x14ac:dyDescent="0.25">
      <c r="B81">
        <v>1078</v>
      </c>
      <c r="C81">
        <v>0</v>
      </c>
      <c r="D81">
        <v>39</v>
      </c>
      <c r="E81">
        <v>0</v>
      </c>
      <c r="F81" t="str">
        <v>all free</v>
      </c>
      <c r="G81" t="str">
        <v>all free</v>
      </c>
      <c r="H81" t="str">
        <v>Global</v>
      </c>
    </row>
    <row r="82" spans="2:8" x14ac:dyDescent="0.25">
      <c r="B82">
        <v>1079</v>
      </c>
      <c r="C82">
        <v>0</v>
      </c>
      <c r="D82">
        <v>39.5</v>
      </c>
      <c r="E82">
        <v>0</v>
      </c>
      <c r="F82" t="str">
        <v>all free</v>
      </c>
      <c r="G82" t="str">
        <v>all free</v>
      </c>
      <c r="H82" t="str">
        <v>Global</v>
      </c>
    </row>
    <row r="83" spans="2:8" x14ac:dyDescent="0.25">
      <c r="B83">
        <v>1080</v>
      </c>
      <c r="C83">
        <v>0</v>
      </c>
      <c r="D83">
        <v>40</v>
      </c>
      <c r="E83">
        <v>0</v>
      </c>
      <c r="F83" t="str">
        <v>all free</v>
      </c>
      <c r="G83" t="str">
        <v>all free</v>
      </c>
      <c r="H83" t="str">
        <v>Global</v>
      </c>
    </row>
    <row r="84" spans="2:8" x14ac:dyDescent="0.25">
      <c r="B84">
        <v>1081</v>
      </c>
      <c r="C84">
        <v>0</v>
      </c>
      <c r="D84">
        <v>40.5</v>
      </c>
      <c r="E84">
        <v>0</v>
      </c>
      <c r="F84" t="str">
        <v>all free</v>
      </c>
      <c r="G84" t="str">
        <v>all free</v>
      </c>
      <c r="H84" t="str">
        <v>Global</v>
      </c>
    </row>
    <row r="85" spans="2:8" x14ac:dyDescent="0.25">
      <c r="B85">
        <v>1082</v>
      </c>
      <c r="C85">
        <v>0</v>
      </c>
      <c r="D85">
        <v>41</v>
      </c>
      <c r="E85">
        <v>0</v>
      </c>
      <c r="F85" t="str">
        <v>all free</v>
      </c>
      <c r="G85" t="str">
        <v>all free</v>
      </c>
      <c r="H85" t="str">
        <v>Global</v>
      </c>
    </row>
    <row r="86" spans="2:8" x14ac:dyDescent="0.25">
      <c r="B86">
        <v>1083</v>
      </c>
      <c r="C86">
        <v>0</v>
      </c>
      <c r="D86">
        <v>41.5</v>
      </c>
      <c r="E86">
        <v>0</v>
      </c>
      <c r="F86" t="str">
        <v>all free</v>
      </c>
      <c r="G86" t="str">
        <v>all free</v>
      </c>
      <c r="H86" t="str">
        <v>Global</v>
      </c>
    </row>
    <row r="87" spans="2:8" x14ac:dyDescent="0.25">
      <c r="B87">
        <v>1084</v>
      </c>
      <c r="C87">
        <v>0</v>
      </c>
      <c r="D87">
        <v>42</v>
      </c>
      <c r="E87">
        <v>0</v>
      </c>
      <c r="F87" t="str">
        <v>all free</v>
      </c>
      <c r="G87" t="str">
        <v>all free</v>
      </c>
      <c r="H87" t="str">
        <v>Global</v>
      </c>
    </row>
    <row r="88" spans="2:8" x14ac:dyDescent="0.25">
      <c r="B88">
        <v>1085</v>
      </c>
      <c r="C88">
        <v>0</v>
      </c>
      <c r="D88">
        <v>42.5</v>
      </c>
      <c r="E88">
        <v>0</v>
      </c>
      <c r="F88" t="str">
        <v>all free</v>
      </c>
      <c r="G88" t="str">
        <v>all free</v>
      </c>
      <c r="H88" t="str">
        <v>Global</v>
      </c>
    </row>
    <row r="89" spans="2:8" x14ac:dyDescent="0.25">
      <c r="B89">
        <v>1086</v>
      </c>
      <c r="C89">
        <v>0</v>
      </c>
      <c r="D89">
        <v>43</v>
      </c>
      <c r="E89">
        <v>0</v>
      </c>
      <c r="F89" t="str">
        <v>all free</v>
      </c>
      <c r="G89" t="str">
        <v>all free</v>
      </c>
      <c r="H89" t="str">
        <v>Global</v>
      </c>
    </row>
    <row r="90" spans="2:8" x14ac:dyDescent="0.25">
      <c r="B90">
        <v>1087</v>
      </c>
      <c r="C90">
        <v>0</v>
      </c>
      <c r="D90">
        <v>43.5</v>
      </c>
      <c r="E90">
        <v>0</v>
      </c>
      <c r="F90" t="str">
        <v>all free</v>
      </c>
      <c r="G90" t="str">
        <v>all free</v>
      </c>
      <c r="H90" t="str">
        <v>Global</v>
      </c>
    </row>
    <row r="91" spans="2:8" x14ac:dyDescent="0.25">
      <c r="B91">
        <v>1088</v>
      </c>
      <c r="C91">
        <v>0</v>
      </c>
      <c r="D91">
        <v>44</v>
      </c>
      <c r="E91">
        <v>0</v>
      </c>
      <c r="F91" t="str">
        <v>all free</v>
      </c>
      <c r="G91" t="str">
        <v>all free</v>
      </c>
      <c r="H91" t="str">
        <v>Global</v>
      </c>
    </row>
    <row r="92" spans="2:8" x14ac:dyDescent="0.25">
      <c r="B92">
        <v>1089</v>
      </c>
      <c r="C92">
        <v>0</v>
      </c>
      <c r="D92">
        <v>44.5</v>
      </c>
      <c r="E92">
        <v>0</v>
      </c>
      <c r="F92" t="str">
        <v>all free</v>
      </c>
      <c r="G92" t="str">
        <v>all free</v>
      </c>
      <c r="H92" t="str">
        <v>Global</v>
      </c>
    </row>
    <row r="93" spans="2:8" x14ac:dyDescent="0.25">
      <c r="B93">
        <v>1090</v>
      </c>
      <c r="C93">
        <v>0</v>
      </c>
      <c r="D93">
        <v>45</v>
      </c>
      <c r="E93">
        <v>0</v>
      </c>
      <c r="F93" t="str">
        <v>all free</v>
      </c>
      <c r="G93" t="str">
        <v>all free</v>
      </c>
      <c r="H93" t="str">
        <v>Global</v>
      </c>
    </row>
    <row r="94" spans="2:8" x14ac:dyDescent="0.25">
      <c r="B94">
        <v>1091</v>
      </c>
      <c r="C94">
        <v>0</v>
      </c>
      <c r="D94">
        <v>45.5</v>
      </c>
      <c r="E94">
        <v>0</v>
      </c>
      <c r="F94" t="str">
        <v>all free</v>
      </c>
      <c r="G94" t="str">
        <v>all free</v>
      </c>
      <c r="H94" t="str">
        <v>Global</v>
      </c>
    </row>
    <row r="95" spans="2:8" x14ac:dyDescent="0.25">
      <c r="B95">
        <v>1092</v>
      </c>
      <c r="C95">
        <v>0</v>
      </c>
      <c r="D95">
        <v>46</v>
      </c>
      <c r="E95">
        <v>0</v>
      </c>
      <c r="F95" t="str">
        <v>all free</v>
      </c>
      <c r="G95" t="str">
        <v>all free</v>
      </c>
      <c r="H95" t="str">
        <v>Global</v>
      </c>
    </row>
    <row r="96" spans="2:8" x14ac:dyDescent="0.25">
      <c r="B96">
        <v>1093</v>
      </c>
      <c r="C96">
        <v>0</v>
      </c>
      <c r="D96">
        <v>46.5</v>
      </c>
      <c r="E96">
        <v>0</v>
      </c>
      <c r="F96" t="str">
        <v>x, z fixed</v>
      </c>
      <c r="G96" t="str">
        <v>all free</v>
      </c>
      <c r="H96" t="str">
        <v>Global</v>
      </c>
    </row>
    <row r="97" spans="2:8" x14ac:dyDescent="0.25">
      <c r="B97">
        <v>1094</v>
      </c>
      <c r="C97">
        <v>0</v>
      </c>
      <c r="D97">
        <v>47</v>
      </c>
      <c r="E97">
        <v>0</v>
      </c>
      <c r="F97" t="str">
        <v>all free</v>
      </c>
      <c r="G97" t="str">
        <v>all free</v>
      </c>
      <c r="H97" t="str">
        <v>Global</v>
      </c>
    </row>
    <row r="98" spans="2:8" x14ac:dyDescent="0.25">
      <c r="B98">
        <v>1095</v>
      </c>
      <c r="C98">
        <v>0</v>
      </c>
      <c r="D98">
        <v>47.5</v>
      </c>
      <c r="E98">
        <v>0</v>
      </c>
      <c r="F98" t="str">
        <v>all free</v>
      </c>
      <c r="G98" t="str">
        <v>all free</v>
      </c>
      <c r="H98" t="str">
        <v>Global</v>
      </c>
    </row>
    <row r="99" spans="2:8" x14ac:dyDescent="0.25">
      <c r="B99">
        <v>1096</v>
      </c>
      <c r="C99">
        <v>0</v>
      </c>
      <c r="D99">
        <v>48</v>
      </c>
      <c r="E99">
        <v>0</v>
      </c>
      <c r="F99" t="str">
        <v>all free</v>
      </c>
      <c r="G99" t="str">
        <v>all free</v>
      </c>
      <c r="H99" t="str">
        <v>Global</v>
      </c>
    </row>
    <row r="100" spans="2:8" x14ac:dyDescent="0.25">
      <c r="B100">
        <v>1097</v>
      </c>
      <c r="C100">
        <v>0</v>
      </c>
      <c r="D100">
        <v>48.5</v>
      </c>
      <c r="E100">
        <v>0</v>
      </c>
      <c r="F100" t="str">
        <v>all free</v>
      </c>
      <c r="G100" t="str">
        <v>all free</v>
      </c>
      <c r="H100" t="str">
        <v>Global</v>
      </c>
    </row>
    <row r="101" spans="2:8" x14ac:dyDescent="0.25">
      <c r="B101">
        <v>1098</v>
      </c>
      <c r="C101">
        <v>0</v>
      </c>
      <c r="D101">
        <v>49</v>
      </c>
      <c r="E101">
        <v>0</v>
      </c>
      <c r="F101" t="str">
        <v>all free</v>
      </c>
      <c r="G101" t="str">
        <v>all free</v>
      </c>
      <c r="H101" t="str">
        <v>Global</v>
      </c>
    </row>
    <row r="102" spans="2:8" x14ac:dyDescent="0.25">
      <c r="B102">
        <v>1099</v>
      </c>
      <c r="C102">
        <v>0</v>
      </c>
      <c r="D102">
        <v>49.5</v>
      </c>
      <c r="E102">
        <v>0</v>
      </c>
      <c r="F102" t="str">
        <v>all free</v>
      </c>
      <c r="G102" t="str">
        <v>all free</v>
      </c>
      <c r="H102" t="str">
        <v>Global</v>
      </c>
    </row>
    <row r="103" spans="2:8" x14ac:dyDescent="0.25">
      <c r="B103">
        <v>1100</v>
      </c>
      <c r="C103">
        <v>0</v>
      </c>
      <c r="D103">
        <v>50</v>
      </c>
      <c r="E103">
        <v>0</v>
      </c>
      <c r="F103" t="str">
        <v>all free</v>
      </c>
      <c r="G103" t="str">
        <v>all free</v>
      </c>
      <c r="H103" t="str">
        <v>Global</v>
      </c>
    </row>
    <row r="104" spans="2:8" x14ac:dyDescent="0.25">
      <c r="B104">
        <v>1101</v>
      </c>
      <c r="C104">
        <v>0</v>
      </c>
      <c r="D104">
        <v>50.5</v>
      </c>
      <c r="E104">
        <v>0</v>
      </c>
      <c r="F104" t="str">
        <v>all free</v>
      </c>
      <c r="G104" t="str">
        <v>all free</v>
      </c>
      <c r="H104" t="str">
        <v>Global</v>
      </c>
    </row>
    <row r="105" spans="2:8" x14ac:dyDescent="0.25">
      <c r="B105">
        <v>1102</v>
      </c>
      <c r="C105">
        <v>0</v>
      </c>
      <c r="D105">
        <v>51</v>
      </c>
      <c r="E105">
        <v>0</v>
      </c>
      <c r="F105" t="str">
        <v>all free</v>
      </c>
      <c r="G105" t="str">
        <v>all free</v>
      </c>
      <c r="H105" t="str">
        <v>Global</v>
      </c>
    </row>
    <row r="106" spans="2:8" x14ac:dyDescent="0.25">
      <c r="B106">
        <v>1103</v>
      </c>
      <c r="C106">
        <v>0</v>
      </c>
      <c r="D106">
        <v>51.5</v>
      </c>
      <c r="E106">
        <v>0</v>
      </c>
      <c r="F106" t="str">
        <v>all free</v>
      </c>
      <c r="G106" t="str">
        <v>all free</v>
      </c>
      <c r="H106" t="str">
        <v>Global</v>
      </c>
    </row>
    <row r="107" spans="2:8" x14ac:dyDescent="0.25">
      <c r="B107">
        <v>1104</v>
      </c>
      <c r="C107">
        <v>0</v>
      </c>
      <c r="D107">
        <v>52</v>
      </c>
      <c r="E107">
        <v>0</v>
      </c>
      <c r="F107" t="str">
        <v>all free</v>
      </c>
      <c r="G107" t="str">
        <v>all free</v>
      </c>
      <c r="H107" t="str">
        <v>Global</v>
      </c>
    </row>
    <row r="108" spans="2:8" x14ac:dyDescent="0.25">
      <c r="B108">
        <v>1105</v>
      </c>
      <c r="C108">
        <v>0</v>
      </c>
      <c r="D108">
        <v>52.5</v>
      </c>
      <c r="E108">
        <v>0</v>
      </c>
      <c r="F108" t="str">
        <v>all free</v>
      </c>
      <c r="G108" t="str">
        <v>all free</v>
      </c>
      <c r="H108" t="str">
        <v>Global</v>
      </c>
    </row>
    <row r="109" spans="2:8" x14ac:dyDescent="0.25">
      <c r="B109">
        <v>1106</v>
      </c>
      <c r="C109">
        <v>0</v>
      </c>
      <c r="D109">
        <v>53</v>
      </c>
      <c r="E109">
        <v>0</v>
      </c>
      <c r="F109" t="str">
        <v>all free</v>
      </c>
      <c r="G109" t="str">
        <v>all free</v>
      </c>
      <c r="H109" t="str">
        <v>Global</v>
      </c>
    </row>
    <row r="110" spans="2:8" x14ac:dyDescent="0.25">
      <c r="B110">
        <v>1107</v>
      </c>
      <c r="C110">
        <v>0</v>
      </c>
      <c r="D110">
        <v>53.5</v>
      </c>
      <c r="E110">
        <v>0</v>
      </c>
      <c r="F110" t="str">
        <v>all free</v>
      </c>
      <c r="G110" t="str">
        <v>all free</v>
      </c>
      <c r="H110" t="str">
        <v>Global</v>
      </c>
    </row>
    <row r="111" spans="2:8" x14ac:dyDescent="0.25">
      <c r="B111">
        <v>1108</v>
      </c>
      <c r="C111">
        <v>0</v>
      </c>
      <c r="D111">
        <v>54</v>
      </c>
      <c r="E111">
        <v>0</v>
      </c>
      <c r="F111" t="str">
        <v>all free</v>
      </c>
      <c r="G111" t="str">
        <v>all free</v>
      </c>
      <c r="H111" t="str">
        <v>Global</v>
      </c>
    </row>
    <row r="112" spans="2:8" x14ac:dyDescent="0.25">
      <c r="B112">
        <v>1109</v>
      </c>
      <c r="C112">
        <v>0</v>
      </c>
      <c r="D112">
        <v>54.5</v>
      </c>
      <c r="E112">
        <v>0</v>
      </c>
      <c r="F112" t="str">
        <v>all free</v>
      </c>
      <c r="G112" t="str">
        <v>all free</v>
      </c>
      <c r="H112" t="str">
        <v>Global</v>
      </c>
    </row>
    <row r="113" spans="2:8" x14ac:dyDescent="0.25">
      <c r="B113">
        <v>1110</v>
      </c>
      <c r="C113">
        <v>0</v>
      </c>
      <c r="D113">
        <v>55</v>
      </c>
      <c r="E113">
        <v>0</v>
      </c>
      <c r="F113" t="str">
        <v>all free</v>
      </c>
      <c r="G113" t="str">
        <v>all free</v>
      </c>
      <c r="H113" t="str">
        <v>Global</v>
      </c>
    </row>
    <row r="114" spans="2:8" x14ac:dyDescent="0.25">
      <c r="B114">
        <v>1111</v>
      </c>
      <c r="C114">
        <v>0</v>
      </c>
      <c r="D114">
        <v>55.5</v>
      </c>
      <c r="E114">
        <v>0</v>
      </c>
      <c r="F114" t="str">
        <v>all free</v>
      </c>
      <c r="G114" t="str">
        <v>all free</v>
      </c>
      <c r="H114" t="str">
        <v>Global</v>
      </c>
    </row>
    <row r="115" spans="2:8" x14ac:dyDescent="0.25">
      <c r="B115">
        <v>1112</v>
      </c>
      <c r="C115">
        <v>0</v>
      </c>
      <c r="D115">
        <v>56</v>
      </c>
      <c r="E115">
        <v>0</v>
      </c>
      <c r="F115" t="str">
        <v>all free</v>
      </c>
      <c r="G115" t="str">
        <v>all free</v>
      </c>
      <c r="H115" t="str">
        <v>Global</v>
      </c>
    </row>
    <row r="116" spans="2:8" x14ac:dyDescent="0.25">
      <c r="B116">
        <v>1113</v>
      </c>
      <c r="C116">
        <v>0</v>
      </c>
      <c r="D116">
        <v>56.5</v>
      </c>
      <c r="E116">
        <v>0</v>
      </c>
      <c r="F116" t="str">
        <v>all free</v>
      </c>
      <c r="G116" t="str">
        <v>all free</v>
      </c>
      <c r="H116" t="str">
        <v>Global</v>
      </c>
    </row>
    <row r="117" spans="2:8" x14ac:dyDescent="0.25">
      <c r="B117">
        <v>1114</v>
      </c>
      <c r="C117">
        <v>0</v>
      </c>
      <c r="D117">
        <v>57</v>
      </c>
      <c r="E117">
        <v>0</v>
      </c>
      <c r="F117" t="str">
        <v>all free</v>
      </c>
      <c r="G117" t="str">
        <v>all free</v>
      </c>
      <c r="H117" t="str">
        <v>Global</v>
      </c>
    </row>
    <row r="118" spans="2:8" x14ac:dyDescent="0.25">
      <c r="B118">
        <v>1115</v>
      </c>
      <c r="C118">
        <v>0</v>
      </c>
      <c r="D118">
        <v>57.5</v>
      </c>
      <c r="E118">
        <v>0</v>
      </c>
      <c r="F118" t="str">
        <v>all free</v>
      </c>
      <c r="G118" t="str">
        <v>all free</v>
      </c>
      <c r="H118" t="str">
        <v>Global</v>
      </c>
    </row>
    <row r="119" spans="2:8" x14ac:dyDescent="0.25">
      <c r="B119">
        <v>1116</v>
      </c>
      <c r="C119">
        <v>0</v>
      </c>
      <c r="D119">
        <v>58</v>
      </c>
      <c r="E119">
        <v>0</v>
      </c>
      <c r="F119" t="str">
        <v>all free</v>
      </c>
      <c r="G119" t="str">
        <v>all free</v>
      </c>
      <c r="H119" t="str">
        <v>Global</v>
      </c>
    </row>
    <row r="120" spans="2:8" x14ac:dyDescent="0.25">
      <c r="B120">
        <v>1117</v>
      </c>
      <c r="C120">
        <v>0</v>
      </c>
      <c r="D120">
        <v>58.5</v>
      </c>
      <c r="E120">
        <v>0</v>
      </c>
      <c r="F120" t="str">
        <v>all free</v>
      </c>
      <c r="G120" t="str">
        <v>all free</v>
      </c>
      <c r="H120" t="str">
        <v>Global</v>
      </c>
    </row>
    <row r="121" spans="2:8" x14ac:dyDescent="0.25">
      <c r="B121">
        <v>1118</v>
      </c>
      <c r="C121">
        <v>0</v>
      </c>
      <c r="D121">
        <v>59</v>
      </c>
      <c r="E121">
        <v>0</v>
      </c>
      <c r="F121" t="str">
        <v>all free</v>
      </c>
      <c r="G121" t="str">
        <v>all free</v>
      </c>
      <c r="H121" t="str">
        <v>Global</v>
      </c>
    </row>
    <row r="122" spans="2:8" x14ac:dyDescent="0.25">
      <c r="B122">
        <v>1119</v>
      </c>
      <c r="C122">
        <v>0</v>
      </c>
      <c r="D122">
        <v>59.5</v>
      </c>
      <c r="E122">
        <v>0</v>
      </c>
      <c r="F122" t="str">
        <v>all free</v>
      </c>
      <c r="G122" t="str">
        <v>all free</v>
      </c>
      <c r="H122" t="str">
        <v>Global</v>
      </c>
    </row>
    <row r="123" spans="2:8" x14ac:dyDescent="0.25">
      <c r="B123">
        <v>1120</v>
      </c>
      <c r="C123">
        <v>0</v>
      </c>
      <c r="D123">
        <v>60</v>
      </c>
      <c r="E123">
        <v>0</v>
      </c>
      <c r="F123" t="str">
        <v>all free</v>
      </c>
      <c r="G123" t="str">
        <v>all free</v>
      </c>
      <c r="H123" t="str">
        <v>Global</v>
      </c>
    </row>
    <row r="124" spans="2:8" x14ac:dyDescent="0.25">
      <c r="B124">
        <v>1121</v>
      </c>
      <c r="C124">
        <v>0</v>
      </c>
      <c r="D124">
        <v>60.5</v>
      </c>
      <c r="E124">
        <v>0</v>
      </c>
      <c r="F124" t="str">
        <v>x, z fixed</v>
      </c>
      <c r="G124" t="str">
        <v>all free</v>
      </c>
      <c r="H124" t="str">
        <v>Global</v>
      </c>
    </row>
    <row r="125" spans="2:8" x14ac:dyDescent="0.25">
      <c r="B125">
        <v>1122</v>
      </c>
      <c r="C125">
        <v>0</v>
      </c>
      <c r="D125">
        <v>61</v>
      </c>
      <c r="E125">
        <v>0</v>
      </c>
      <c r="F125" t="str">
        <v>all free</v>
      </c>
      <c r="G125" t="str">
        <v>all free</v>
      </c>
      <c r="H125" t="str">
        <v>Global</v>
      </c>
    </row>
    <row r="126" spans="2:8" x14ac:dyDescent="0.25">
      <c r="B126">
        <v>1123</v>
      </c>
      <c r="C126">
        <v>0</v>
      </c>
      <c r="D126">
        <v>61.5</v>
      </c>
      <c r="E126">
        <v>0</v>
      </c>
      <c r="F126" t="str">
        <v>all free</v>
      </c>
      <c r="G126" t="str">
        <v>all free</v>
      </c>
      <c r="H126" t="str">
        <v>Global</v>
      </c>
    </row>
    <row r="127" spans="2:8" x14ac:dyDescent="0.25">
      <c r="B127">
        <v>1124</v>
      </c>
      <c r="C127">
        <v>0</v>
      </c>
      <c r="D127">
        <v>62</v>
      </c>
      <c r="E127">
        <v>0</v>
      </c>
      <c r="F127" t="str">
        <v>all free</v>
      </c>
      <c r="G127" t="str">
        <v>all free</v>
      </c>
      <c r="H127" t="str">
        <v>Global</v>
      </c>
    </row>
    <row r="128" spans="2:8" x14ac:dyDescent="0.25">
      <c r="B128">
        <v>1125</v>
      </c>
      <c r="C128">
        <v>0</v>
      </c>
      <c r="D128">
        <v>62.5</v>
      </c>
      <c r="E128">
        <v>0</v>
      </c>
      <c r="F128" t="str">
        <v>all free</v>
      </c>
      <c r="G128" t="str">
        <v>all free</v>
      </c>
      <c r="H128" t="str">
        <v>Global</v>
      </c>
    </row>
    <row r="129" spans="2:8" x14ac:dyDescent="0.25">
      <c r="B129">
        <v>1126</v>
      </c>
      <c r="C129">
        <v>0</v>
      </c>
      <c r="D129">
        <v>63</v>
      </c>
      <c r="E129">
        <v>0</v>
      </c>
      <c r="F129" t="str">
        <v>all free</v>
      </c>
      <c r="G129" t="str">
        <v>all free</v>
      </c>
      <c r="H129" t="str">
        <v>Global</v>
      </c>
    </row>
    <row r="130" spans="2:8" x14ac:dyDescent="0.25">
      <c r="B130">
        <v>1127</v>
      </c>
      <c r="C130">
        <v>0</v>
      </c>
      <c r="D130">
        <v>63.5</v>
      </c>
      <c r="E130">
        <v>0</v>
      </c>
      <c r="F130" t="str">
        <v>all free</v>
      </c>
      <c r="G130" t="str">
        <v>all free</v>
      </c>
      <c r="H130" t="str">
        <v>Global</v>
      </c>
    </row>
    <row r="131" spans="2:8" x14ac:dyDescent="0.25">
      <c r="B131">
        <v>1128</v>
      </c>
      <c r="C131">
        <v>0</v>
      </c>
      <c r="D131">
        <v>64</v>
      </c>
      <c r="E131">
        <v>0</v>
      </c>
      <c r="F131" t="str">
        <v>all free</v>
      </c>
      <c r="G131" t="str">
        <v>all free</v>
      </c>
      <c r="H131" t="str">
        <v>Global</v>
      </c>
    </row>
    <row r="132" spans="2:8" x14ac:dyDescent="0.25">
      <c r="B132">
        <v>1129</v>
      </c>
      <c r="C132">
        <v>0</v>
      </c>
      <c r="D132">
        <v>64.5</v>
      </c>
      <c r="E132">
        <v>0</v>
      </c>
      <c r="F132" t="str">
        <v>all free</v>
      </c>
      <c r="G132" t="str">
        <v>all free</v>
      </c>
      <c r="H132" t="str">
        <v>Global</v>
      </c>
    </row>
    <row r="133" spans="2:8" x14ac:dyDescent="0.25">
      <c r="B133">
        <v>1130</v>
      </c>
      <c r="C133">
        <v>0</v>
      </c>
      <c r="D133">
        <v>65</v>
      </c>
      <c r="E133">
        <v>0</v>
      </c>
      <c r="F133" t="str">
        <v>all free</v>
      </c>
      <c r="G133" t="str">
        <v>all free</v>
      </c>
      <c r="H133" t="str">
        <v>Global</v>
      </c>
    </row>
    <row r="134" spans="2:8" x14ac:dyDescent="0.25">
      <c r="B134">
        <v>1131</v>
      </c>
      <c r="C134">
        <v>0</v>
      </c>
      <c r="D134">
        <v>65.5</v>
      </c>
      <c r="E134">
        <v>0</v>
      </c>
      <c r="F134" t="str">
        <v>all free</v>
      </c>
      <c r="G134" t="str">
        <v>all free</v>
      </c>
      <c r="H134" t="str">
        <v>Global</v>
      </c>
    </row>
    <row r="135" spans="2:8" x14ac:dyDescent="0.25">
      <c r="B135">
        <v>1132</v>
      </c>
      <c r="C135">
        <v>0</v>
      </c>
      <c r="D135">
        <v>66</v>
      </c>
      <c r="E135">
        <v>0</v>
      </c>
      <c r="F135" t="str">
        <v>all free</v>
      </c>
      <c r="G135" t="str">
        <v>all free</v>
      </c>
      <c r="H135" t="str">
        <v>Global</v>
      </c>
    </row>
    <row r="136" spans="2:8" x14ac:dyDescent="0.25">
      <c r="B136">
        <v>1133</v>
      </c>
      <c r="C136">
        <v>0</v>
      </c>
      <c r="D136">
        <v>66.5</v>
      </c>
      <c r="E136">
        <v>0</v>
      </c>
      <c r="F136" t="str">
        <v>all free</v>
      </c>
      <c r="G136" t="str">
        <v>all free</v>
      </c>
      <c r="H136" t="str">
        <v>Global</v>
      </c>
    </row>
    <row r="137" spans="2:8" x14ac:dyDescent="0.25">
      <c r="B137">
        <v>1134</v>
      </c>
      <c r="C137">
        <v>0</v>
      </c>
      <c r="D137">
        <v>67</v>
      </c>
      <c r="E137">
        <v>0</v>
      </c>
      <c r="F137" t="str">
        <v>all free</v>
      </c>
      <c r="G137" t="str">
        <v>all free</v>
      </c>
      <c r="H137" t="str">
        <v>Global</v>
      </c>
    </row>
    <row r="138" spans="2:8" x14ac:dyDescent="0.25">
      <c r="B138">
        <v>1135</v>
      </c>
      <c r="C138">
        <v>0</v>
      </c>
      <c r="D138">
        <v>67.5</v>
      </c>
      <c r="E138">
        <v>0</v>
      </c>
      <c r="F138" t="str">
        <v>all free</v>
      </c>
      <c r="G138" t="str">
        <v>all free</v>
      </c>
      <c r="H138" t="str">
        <v>Global</v>
      </c>
    </row>
    <row r="139" spans="2:8" x14ac:dyDescent="0.25">
      <c r="B139">
        <v>1136</v>
      </c>
      <c r="C139">
        <v>0</v>
      </c>
      <c r="D139">
        <v>68</v>
      </c>
      <c r="E139">
        <v>0</v>
      </c>
      <c r="F139" t="str">
        <v>all free</v>
      </c>
      <c r="G139" t="str">
        <v>all free</v>
      </c>
      <c r="H139" t="str">
        <v>Global</v>
      </c>
    </row>
    <row r="140" spans="2:8" x14ac:dyDescent="0.25">
      <c r="B140">
        <v>1137</v>
      </c>
      <c r="C140">
        <v>0</v>
      </c>
      <c r="D140">
        <v>68.5</v>
      </c>
      <c r="E140">
        <v>0</v>
      </c>
      <c r="F140" t="str">
        <v>all free</v>
      </c>
      <c r="G140" t="str">
        <v>all free</v>
      </c>
      <c r="H140" t="str">
        <v>Global</v>
      </c>
    </row>
    <row r="141" spans="2:8" x14ac:dyDescent="0.25">
      <c r="B141">
        <v>1138</v>
      </c>
      <c r="C141">
        <v>0</v>
      </c>
      <c r="D141">
        <v>69</v>
      </c>
      <c r="E141">
        <v>0</v>
      </c>
      <c r="F141" t="str">
        <v>all free</v>
      </c>
      <c r="G141" t="str">
        <v>all free</v>
      </c>
      <c r="H141" t="str">
        <v>Global</v>
      </c>
    </row>
    <row r="142" spans="2:8" x14ac:dyDescent="0.25">
      <c r="B142">
        <v>1139</v>
      </c>
      <c r="C142">
        <v>0</v>
      </c>
      <c r="D142">
        <v>69.5</v>
      </c>
      <c r="E142">
        <v>0</v>
      </c>
      <c r="F142" t="str">
        <v>all free</v>
      </c>
      <c r="G142" t="str">
        <v>all free</v>
      </c>
      <c r="H142" t="str">
        <v>Global</v>
      </c>
    </row>
    <row r="143" spans="2:8" x14ac:dyDescent="0.25">
      <c r="B143">
        <v>1140</v>
      </c>
      <c r="C143">
        <v>0</v>
      </c>
      <c r="D143">
        <v>70</v>
      </c>
      <c r="E143">
        <v>0</v>
      </c>
      <c r="F143" t="str">
        <v>all free</v>
      </c>
      <c r="G143" t="str">
        <v>all free</v>
      </c>
      <c r="H143" t="str">
        <v>Global</v>
      </c>
    </row>
    <row r="144" spans="2:8" x14ac:dyDescent="0.25">
      <c r="B144">
        <v>1141</v>
      </c>
      <c r="C144">
        <v>0</v>
      </c>
      <c r="D144">
        <v>70.5</v>
      </c>
      <c r="E144">
        <v>0</v>
      </c>
      <c r="F144" t="str">
        <v>all free</v>
      </c>
      <c r="G144" t="str">
        <v>all free</v>
      </c>
      <c r="H144" t="str">
        <v>Global</v>
      </c>
    </row>
    <row r="145" spans="2:8" x14ac:dyDescent="0.25">
      <c r="B145">
        <v>1142</v>
      </c>
      <c r="C145">
        <v>0</v>
      </c>
      <c r="D145">
        <v>71</v>
      </c>
      <c r="E145">
        <v>0</v>
      </c>
      <c r="F145" t="str">
        <v>all free</v>
      </c>
      <c r="G145" t="str">
        <v>all free</v>
      </c>
      <c r="H145" t="str">
        <v>Global</v>
      </c>
    </row>
    <row r="146" spans="2:8" x14ac:dyDescent="0.25">
      <c r="B146">
        <v>1143</v>
      </c>
      <c r="C146">
        <v>0</v>
      </c>
      <c r="D146">
        <v>71.5</v>
      </c>
      <c r="E146">
        <v>0</v>
      </c>
      <c r="F146" t="str">
        <v>all free</v>
      </c>
      <c r="G146" t="str">
        <v>all free</v>
      </c>
      <c r="H146" t="str">
        <v>Global</v>
      </c>
    </row>
    <row r="147" spans="2:8" x14ac:dyDescent="0.25">
      <c r="B147">
        <v>1144</v>
      </c>
      <c r="C147">
        <v>0</v>
      </c>
      <c r="D147">
        <v>72</v>
      </c>
      <c r="E147">
        <v>0</v>
      </c>
      <c r="F147" t="str">
        <v>all free</v>
      </c>
      <c r="G147" t="str">
        <v>all free</v>
      </c>
      <c r="H147" t="str">
        <v>Global</v>
      </c>
    </row>
    <row r="148" spans="2:8" x14ac:dyDescent="0.25">
      <c r="B148">
        <v>1145</v>
      </c>
      <c r="C148">
        <v>0</v>
      </c>
      <c r="D148">
        <v>72.5</v>
      </c>
      <c r="E148">
        <v>0</v>
      </c>
      <c r="F148" t="str">
        <v>all free</v>
      </c>
      <c r="G148" t="str">
        <v>all free</v>
      </c>
      <c r="H148" t="str">
        <v>Global</v>
      </c>
    </row>
    <row r="149" spans="2:8" x14ac:dyDescent="0.25">
      <c r="B149">
        <v>1146</v>
      </c>
      <c r="C149">
        <v>0</v>
      </c>
      <c r="D149">
        <v>73</v>
      </c>
      <c r="E149">
        <v>0</v>
      </c>
      <c r="F149" t="str">
        <v>all free</v>
      </c>
      <c r="G149" t="str">
        <v>all free</v>
      </c>
      <c r="H149" t="str">
        <v>Global</v>
      </c>
    </row>
    <row r="150" spans="2:8" x14ac:dyDescent="0.25">
      <c r="B150">
        <v>1147</v>
      </c>
      <c r="C150">
        <v>0</v>
      </c>
      <c r="D150">
        <v>73.5</v>
      </c>
      <c r="E150">
        <v>0</v>
      </c>
      <c r="F150" t="str">
        <v>all free</v>
      </c>
      <c r="G150" t="str">
        <v>all free</v>
      </c>
      <c r="H150" t="str">
        <v>Global</v>
      </c>
    </row>
    <row r="151" spans="2:8" x14ac:dyDescent="0.25">
      <c r="B151">
        <v>1148</v>
      </c>
      <c r="C151">
        <v>0</v>
      </c>
      <c r="D151">
        <v>74</v>
      </c>
      <c r="E151">
        <v>0</v>
      </c>
      <c r="F151" t="str">
        <v>all free</v>
      </c>
      <c r="G151" t="str">
        <v>all free</v>
      </c>
      <c r="H151" t="str">
        <v>Global</v>
      </c>
    </row>
    <row r="152" spans="2:8" x14ac:dyDescent="0.25">
      <c r="B152">
        <v>1149</v>
      </c>
      <c r="C152">
        <v>0</v>
      </c>
      <c r="D152">
        <v>74.5</v>
      </c>
      <c r="E152">
        <v>0</v>
      </c>
      <c r="F152" t="str">
        <v>x, z fixed</v>
      </c>
      <c r="G152" t="str">
        <v>all free</v>
      </c>
      <c r="H152" t="str">
        <v>Global</v>
      </c>
    </row>
    <row r="153" spans="2:8" x14ac:dyDescent="0.25">
      <c r="B153">
        <v>1150</v>
      </c>
      <c r="C153">
        <v>0</v>
      </c>
      <c r="D153">
        <v>75</v>
      </c>
      <c r="E153">
        <v>0</v>
      </c>
      <c r="F153" t="str">
        <v>all free</v>
      </c>
      <c r="G153" t="str">
        <v>all free</v>
      </c>
      <c r="H153" t="str">
        <v>Global</v>
      </c>
    </row>
    <row r="154" spans="2:8" x14ac:dyDescent="0.25">
      <c r="B154">
        <v>1151</v>
      </c>
      <c r="C154">
        <v>0</v>
      </c>
      <c r="D154">
        <v>75.5</v>
      </c>
      <c r="E154">
        <v>0</v>
      </c>
      <c r="F154" t="str">
        <v>all free</v>
      </c>
      <c r="G154" t="str">
        <v>all free</v>
      </c>
      <c r="H154" t="str">
        <v>Global</v>
      </c>
    </row>
    <row r="155" spans="2:8" x14ac:dyDescent="0.25">
      <c r="B155">
        <v>1152</v>
      </c>
      <c r="C155">
        <v>0</v>
      </c>
      <c r="D155">
        <v>76</v>
      </c>
      <c r="E155">
        <v>0</v>
      </c>
      <c r="F155" t="str">
        <v>all free</v>
      </c>
      <c r="G155" t="str">
        <v>all free</v>
      </c>
      <c r="H155" t="str">
        <v>Global</v>
      </c>
    </row>
    <row r="156" spans="2:8" x14ac:dyDescent="0.25">
      <c r="B156">
        <v>1153</v>
      </c>
      <c r="C156">
        <v>0</v>
      </c>
      <c r="D156">
        <v>76.5</v>
      </c>
      <c r="E156">
        <v>0</v>
      </c>
      <c r="F156" t="str">
        <v>all free</v>
      </c>
      <c r="G156" t="str">
        <v>all free</v>
      </c>
      <c r="H156" t="str">
        <v>Global</v>
      </c>
    </row>
    <row r="157" spans="2:8" x14ac:dyDescent="0.25">
      <c r="B157">
        <v>1154</v>
      </c>
      <c r="C157">
        <v>0</v>
      </c>
      <c r="D157">
        <v>77</v>
      </c>
      <c r="E157">
        <v>0</v>
      </c>
      <c r="F157" t="str">
        <v>all free</v>
      </c>
      <c r="G157" t="str">
        <v>all free</v>
      </c>
      <c r="H157" t="str">
        <v>Global</v>
      </c>
    </row>
    <row r="158" spans="2:8" x14ac:dyDescent="0.25">
      <c r="B158">
        <v>1155</v>
      </c>
      <c r="C158">
        <v>0</v>
      </c>
      <c r="D158">
        <v>77.5</v>
      </c>
      <c r="E158">
        <v>0</v>
      </c>
      <c r="F158" t="str">
        <v>all free</v>
      </c>
      <c r="G158" t="str">
        <v>all free</v>
      </c>
      <c r="H158" t="str">
        <v>Global</v>
      </c>
    </row>
    <row r="159" spans="2:8" x14ac:dyDescent="0.25">
      <c r="B159">
        <v>1156</v>
      </c>
      <c r="C159">
        <v>0</v>
      </c>
      <c r="D159">
        <v>78</v>
      </c>
      <c r="E159">
        <v>0</v>
      </c>
      <c r="F159" t="str">
        <v>all free</v>
      </c>
      <c r="G159" t="str">
        <v>all free</v>
      </c>
      <c r="H159" t="str">
        <v>Global</v>
      </c>
    </row>
    <row r="160" spans="2:8" x14ac:dyDescent="0.25">
      <c r="B160">
        <v>1157</v>
      </c>
      <c r="C160">
        <v>0</v>
      </c>
      <c r="D160">
        <v>78.5</v>
      </c>
      <c r="E160">
        <v>0</v>
      </c>
      <c r="F160" t="str">
        <v>all free</v>
      </c>
      <c r="G160" t="str">
        <v>all free</v>
      </c>
      <c r="H160" t="str">
        <v>Global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A98A6-0CCB-4245-ADDB-47DA86D547A2}">
  <sheetPr codeName="Sheet3"/>
  <dimension ref="B2:S159"/>
  <sheetViews>
    <sheetView topLeftCell="I1" workbookViewId="0">
      <selection activeCell="S4" sqref="S4"/>
    </sheetView>
  </sheetViews>
  <sheetFormatPr defaultRowHeight="15" x14ac:dyDescent="0.25"/>
  <cols>
    <col min="2" max="9" width="21.42578125" customWidth="1"/>
    <col min="13" max="19" width="21.42578125" customWidth="1"/>
  </cols>
  <sheetData>
    <row r="2" spans="2:19" ht="15.75" thickBot="1" x14ac:dyDescent="0.3">
      <c r="B2" s="1" t="s">
        <v>0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M2" s="4" t="s">
        <v>0</v>
      </c>
      <c r="N2" s="4" t="s">
        <v>32</v>
      </c>
      <c r="O2" s="4" t="s">
        <v>33</v>
      </c>
      <c r="P2" s="4" t="s">
        <v>31</v>
      </c>
      <c r="Q2" s="4" t="s">
        <v>34</v>
      </c>
      <c r="R2" s="4" t="s">
        <v>35</v>
      </c>
      <c r="S2" s="4" t="s">
        <v>36</v>
      </c>
    </row>
    <row r="3" spans="2:19" ht="15.75" thickTop="1" x14ac:dyDescent="0.25">
      <c r="B3" cm="1">
        <f t="array" ref="B3:B159">_xlfn.SEQUENCE('Bridge Info'!D9,,0)+10000</f>
        <v>10000</v>
      </c>
      <c r="C3" cm="1">
        <f t="array" ref="C3:C159">_xlfn.DROP(_xlfn.ANCHORARRAY('Cap Joints'!B3),-1)</f>
        <v>1000</v>
      </c>
      <c r="D3" cm="1">
        <f t="array" ref="D3:D159">_xlfn.DROP(_xlfn.ANCHORARRAY('Cap Joints'!B3),1)</f>
        <v>1001</v>
      </c>
      <c r="F3" t="str" cm="1">
        <f t="array" ref="F3:F159">LEFT(_xlfn.ANCHORARRAY(B3),0) &amp; "Beam"</f>
        <v>Beam</v>
      </c>
      <c r="G3" t="str" cm="1">
        <f t="array" ref="G3:G159">LEFT(_xlfn.ANCHORARRAY(B3),0) &amp; "Cap"</f>
        <v>Cap</v>
      </c>
      <c r="H3" t="str" cm="1">
        <f t="array" ref="H3:H159">_xlfn.ANCHORARRAY(G3)</f>
        <v>Cap</v>
      </c>
      <c r="I3" t="str" cm="1">
        <f t="array" ref="I3:I159">LEFT(_xlfn.ANCHORARRAY(B3),0) &amp; "Fc_4"</f>
        <v>Fc_4</v>
      </c>
      <c r="M3" cm="1">
        <f t="array" ref="M3:M159">_xlfn.ANCHORARRAY(B3)</f>
        <v>10000</v>
      </c>
      <c r="N3" cm="1">
        <f t="array" ref="N3:N159">_xlfn.ANCHORARRAY($B$3)*0</f>
        <v>0</v>
      </c>
      <c r="O3" cm="1">
        <f t="array" ref="O3:O159">_xlfn.ANCHORARRAY($B$3)*0</f>
        <v>0</v>
      </c>
      <c r="P3" cm="1">
        <f t="array" ref="P3:P159">_xlfn.ANCHORARRAY(B3)*0 + 4/2</f>
        <v>2</v>
      </c>
      <c r="Q3" cm="1">
        <f t="array" ref="Q3:Q159">_xlfn.ANCHORARRAY($B$3)*0</f>
        <v>0</v>
      </c>
      <c r="R3" cm="1">
        <f t="array" ref="R3:R159">_xlfn.ANCHORARRAY($B$3)*0</f>
        <v>0</v>
      </c>
      <c r="S3" cm="1">
        <f t="array" ref="S3:S159">_xlfn.ANCHORARRAY(B3)*0 + 4/2</f>
        <v>2</v>
      </c>
    </row>
    <row r="4" spans="2:19" x14ac:dyDescent="0.25">
      <c r="B4">
        <v>10001</v>
      </c>
      <c r="C4">
        <v>1001</v>
      </c>
      <c r="D4">
        <v>1002</v>
      </c>
      <c r="F4" t="str">
        <v>Beam</v>
      </c>
      <c r="G4" t="str">
        <v>Cap</v>
      </c>
      <c r="H4" t="str">
        <v>Cap</v>
      </c>
      <c r="I4" t="str">
        <v>Fc_4</v>
      </c>
      <c r="M4">
        <v>10001</v>
      </c>
      <c r="N4">
        <v>0</v>
      </c>
      <c r="O4">
        <v>0</v>
      </c>
      <c r="P4">
        <v>2</v>
      </c>
      <c r="Q4">
        <v>0</v>
      </c>
      <c r="R4">
        <v>0</v>
      </c>
      <c r="S4">
        <v>2</v>
      </c>
    </row>
    <row r="5" spans="2:19" x14ac:dyDescent="0.25">
      <c r="B5">
        <v>10002</v>
      </c>
      <c r="C5">
        <v>1002</v>
      </c>
      <c r="D5">
        <v>1003</v>
      </c>
      <c r="F5" t="str">
        <v>Beam</v>
      </c>
      <c r="G5" t="str">
        <v>Cap</v>
      </c>
      <c r="H5" t="str">
        <v>Cap</v>
      </c>
      <c r="I5" t="str">
        <v>Fc_4</v>
      </c>
      <c r="M5">
        <v>10002</v>
      </c>
      <c r="N5">
        <v>0</v>
      </c>
      <c r="O5">
        <v>0</v>
      </c>
      <c r="P5">
        <v>2</v>
      </c>
      <c r="Q5">
        <v>0</v>
      </c>
      <c r="R5">
        <v>0</v>
      </c>
      <c r="S5">
        <v>2</v>
      </c>
    </row>
    <row r="6" spans="2:19" x14ac:dyDescent="0.25">
      <c r="B6">
        <v>10003</v>
      </c>
      <c r="C6">
        <v>1003</v>
      </c>
      <c r="D6">
        <v>1004</v>
      </c>
      <c r="F6" t="str">
        <v>Beam</v>
      </c>
      <c r="G6" t="str">
        <v>Cap</v>
      </c>
      <c r="H6" t="str">
        <v>Cap</v>
      </c>
      <c r="I6" t="str">
        <v>Fc_4</v>
      </c>
      <c r="M6">
        <v>10003</v>
      </c>
      <c r="N6">
        <v>0</v>
      </c>
      <c r="O6">
        <v>0</v>
      </c>
      <c r="P6">
        <v>2</v>
      </c>
      <c r="Q6">
        <v>0</v>
      </c>
      <c r="R6">
        <v>0</v>
      </c>
      <c r="S6">
        <v>2</v>
      </c>
    </row>
    <row r="7" spans="2:19" x14ac:dyDescent="0.25">
      <c r="B7">
        <v>10004</v>
      </c>
      <c r="C7">
        <v>1004</v>
      </c>
      <c r="D7">
        <v>1005</v>
      </c>
      <c r="F7" t="str">
        <v>Beam</v>
      </c>
      <c r="G7" t="str">
        <v>Cap</v>
      </c>
      <c r="H7" t="str">
        <v>Cap</v>
      </c>
      <c r="I7" t="str">
        <v>Fc_4</v>
      </c>
      <c r="M7">
        <v>10004</v>
      </c>
      <c r="N7">
        <v>0</v>
      </c>
      <c r="O7">
        <v>0</v>
      </c>
      <c r="P7">
        <v>2</v>
      </c>
      <c r="Q7">
        <v>0</v>
      </c>
      <c r="R7">
        <v>0</v>
      </c>
      <c r="S7">
        <v>2</v>
      </c>
    </row>
    <row r="8" spans="2:19" x14ac:dyDescent="0.25">
      <c r="B8">
        <v>10005</v>
      </c>
      <c r="C8">
        <v>1005</v>
      </c>
      <c r="D8">
        <v>1006</v>
      </c>
      <c r="F8" t="str">
        <v>Beam</v>
      </c>
      <c r="G8" t="str">
        <v>Cap</v>
      </c>
      <c r="H8" t="str">
        <v>Cap</v>
      </c>
      <c r="I8" t="str">
        <v>Fc_4</v>
      </c>
      <c r="M8">
        <v>10005</v>
      </c>
      <c r="N8">
        <v>0</v>
      </c>
      <c r="O8">
        <v>0</v>
      </c>
      <c r="P8">
        <v>2</v>
      </c>
      <c r="Q8">
        <v>0</v>
      </c>
      <c r="R8">
        <v>0</v>
      </c>
      <c r="S8">
        <v>2</v>
      </c>
    </row>
    <row r="9" spans="2:19" x14ac:dyDescent="0.25">
      <c r="B9">
        <v>10006</v>
      </c>
      <c r="C9">
        <v>1006</v>
      </c>
      <c r="D9">
        <v>1007</v>
      </c>
      <c r="F9" t="str">
        <v>Beam</v>
      </c>
      <c r="G9" t="str">
        <v>Cap</v>
      </c>
      <c r="H9" t="str">
        <v>Cap</v>
      </c>
      <c r="I9" t="str">
        <v>Fc_4</v>
      </c>
      <c r="M9">
        <v>10006</v>
      </c>
      <c r="N9">
        <v>0</v>
      </c>
      <c r="O9">
        <v>0</v>
      </c>
      <c r="P9">
        <v>2</v>
      </c>
      <c r="Q9">
        <v>0</v>
      </c>
      <c r="R9">
        <v>0</v>
      </c>
      <c r="S9">
        <v>2</v>
      </c>
    </row>
    <row r="10" spans="2:19" x14ac:dyDescent="0.25">
      <c r="B10">
        <v>10007</v>
      </c>
      <c r="C10">
        <v>1007</v>
      </c>
      <c r="D10">
        <v>1008</v>
      </c>
      <c r="F10" t="str">
        <v>Beam</v>
      </c>
      <c r="G10" t="str">
        <v>Cap</v>
      </c>
      <c r="H10" t="str">
        <v>Cap</v>
      </c>
      <c r="I10" t="str">
        <v>Fc_4</v>
      </c>
      <c r="M10">
        <v>10007</v>
      </c>
      <c r="N10">
        <v>0</v>
      </c>
      <c r="O10">
        <v>0</v>
      </c>
      <c r="P10">
        <v>2</v>
      </c>
      <c r="Q10">
        <v>0</v>
      </c>
      <c r="R10">
        <v>0</v>
      </c>
      <c r="S10">
        <v>2</v>
      </c>
    </row>
    <row r="11" spans="2:19" x14ac:dyDescent="0.25">
      <c r="B11">
        <v>10008</v>
      </c>
      <c r="C11">
        <v>1008</v>
      </c>
      <c r="D11">
        <v>1009</v>
      </c>
      <c r="F11" t="str">
        <v>Beam</v>
      </c>
      <c r="G11" t="str">
        <v>Cap</v>
      </c>
      <c r="H11" t="str">
        <v>Cap</v>
      </c>
      <c r="I11" t="str">
        <v>Fc_4</v>
      </c>
      <c r="M11">
        <v>10008</v>
      </c>
      <c r="N11">
        <v>0</v>
      </c>
      <c r="O11">
        <v>0</v>
      </c>
      <c r="P11">
        <v>2</v>
      </c>
      <c r="Q11">
        <v>0</v>
      </c>
      <c r="R11">
        <v>0</v>
      </c>
      <c r="S11">
        <v>2</v>
      </c>
    </row>
    <row r="12" spans="2:19" x14ac:dyDescent="0.25">
      <c r="B12">
        <v>10009</v>
      </c>
      <c r="C12">
        <v>1009</v>
      </c>
      <c r="D12">
        <v>1010</v>
      </c>
      <c r="F12" t="str">
        <v>Beam</v>
      </c>
      <c r="G12" t="str">
        <v>Cap</v>
      </c>
      <c r="H12" t="str">
        <v>Cap</v>
      </c>
      <c r="I12" t="str">
        <v>Fc_4</v>
      </c>
      <c r="M12">
        <v>10009</v>
      </c>
      <c r="N12">
        <v>0</v>
      </c>
      <c r="O12">
        <v>0</v>
      </c>
      <c r="P12">
        <v>2</v>
      </c>
      <c r="Q12">
        <v>0</v>
      </c>
      <c r="R12">
        <v>0</v>
      </c>
      <c r="S12">
        <v>2</v>
      </c>
    </row>
    <row r="13" spans="2:19" x14ac:dyDescent="0.25">
      <c r="B13">
        <v>10010</v>
      </c>
      <c r="C13">
        <v>1010</v>
      </c>
      <c r="D13">
        <v>1011</v>
      </c>
      <c r="F13" t="str">
        <v>Beam</v>
      </c>
      <c r="G13" t="str">
        <v>Cap</v>
      </c>
      <c r="H13" t="str">
        <v>Cap</v>
      </c>
      <c r="I13" t="str">
        <v>Fc_4</v>
      </c>
      <c r="M13">
        <v>10010</v>
      </c>
      <c r="N13">
        <v>0</v>
      </c>
      <c r="O13">
        <v>0</v>
      </c>
      <c r="P13">
        <v>2</v>
      </c>
      <c r="Q13">
        <v>0</v>
      </c>
      <c r="R13">
        <v>0</v>
      </c>
      <c r="S13">
        <v>2</v>
      </c>
    </row>
    <row r="14" spans="2:19" x14ac:dyDescent="0.25">
      <c r="B14">
        <v>10011</v>
      </c>
      <c r="C14">
        <v>1011</v>
      </c>
      <c r="D14">
        <v>1012</v>
      </c>
      <c r="F14" t="str">
        <v>Beam</v>
      </c>
      <c r="G14" t="str">
        <v>Cap</v>
      </c>
      <c r="H14" t="str">
        <v>Cap</v>
      </c>
      <c r="I14" t="str">
        <v>Fc_4</v>
      </c>
      <c r="M14">
        <v>10011</v>
      </c>
      <c r="N14">
        <v>0</v>
      </c>
      <c r="O14">
        <v>0</v>
      </c>
      <c r="P14">
        <v>2</v>
      </c>
      <c r="Q14">
        <v>0</v>
      </c>
      <c r="R14">
        <v>0</v>
      </c>
      <c r="S14">
        <v>2</v>
      </c>
    </row>
    <row r="15" spans="2:19" x14ac:dyDescent="0.25">
      <c r="B15">
        <v>10012</v>
      </c>
      <c r="C15">
        <v>1012</v>
      </c>
      <c r="D15">
        <v>1013</v>
      </c>
      <c r="F15" t="str">
        <v>Beam</v>
      </c>
      <c r="G15" t="str">
        <v>Cap</v>
      </c>
      <c r="H15" t="str">
        <v>Cap</v>
      </c>
      <c r="I15" t="str">
        <v>Fc_4</v>
      </c>
      <c r="M15">
        <v>10012</v>
      </c>
      <c r="N15">
        <v>0</v>
      </c>
      <c r="O15">
        <v>0</v>
      </c>
      <c r="P15">
        <v>2</v>
      </c>
      <c r="Q15">
        <v>0</v>
      </c>
      <c r="R15">
        <v>0</v>
      </c>
      <c r="S15">
        <v>2</v>
      </c>
    </row>
    <row r="16" spans="2:19" x14ac:dyDescent="0.25">
      <c r="B16">
        <v>10013</v>
      </c>
      <c r="C16">
        <v>1013</v>
      </c>
      <c r="D16">
        <v>1014</v>
      </c>
      <c r="F16" t="str">
        <v>Beam</v>
      </c>
      <c r="G16" t="str">
        <v>Cap</v>
      </c>
      <c r="H16" t="str">
        <v>Cap</v>
      </c>
      <c r="I16" t="str">
        <v>Fc_4</v>
      </c>
      <c r="M16">
        <v>10013</v>
      </c>
      <c r="N16">
        <v>0</v>
      </c>
      <c r="O16">
        <v>0</v>
      </c>
      <c r="P16">
        <v>2</v>
      </c>
      <c r="Q16">
        <v>0</v>
      </c>
      <c r="R16">
        <v>0</v>
      </c>
      <c r="S16">
        <v>2</v>
      </c>
    </row>
    <row r="17" spans="2:19" x14ac:dyDescent="0.25">
      <c r="B17">
        <v>10014</v>
      </c>
      <c r="C17">
        <v>1014</v>
      </c>
      <c r="D17">
        <v>1015</v>
      </c>
      <c r="F17" t="str">
        <v>Beam</v>
      </c>
      <c r="G17" t="str">
        <v>Cap</v>
      </c>
      <c r="H17" t="str">
        <v>Cap</v>
      </c>
      <c r="I17" t="str">
        <v>Fc_4</v>
      </c>
      <c r="M17">
        <v>10014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</row>
    <row r="18" spans="2:19" x14ac:dyDescent="0.25">
      <c r="B18">
        <v>10015</v>
      </c>
      <c r="C18">
        <v>1015</v>
      </c>
      <c r="D18">
        <v>1016</v>
      </c>
      <c r="F18" t="str">
        <v>Beam</v>
      </c>
      <c r="G18" t="str">
        <v>Cap</v>
      </c>
      <c r="H18" t="str">
        <v>Cap</v>
      </c>
      <c r="I18" t="str">
        <v>Fc_4</v>
      </c>
      <c r="M18">
        <v>10015</v>
      </c>
      <c r="N18">
        <v>0</v>
      </c>
      <c r="O18">
        <v>0</v>
      </c>
      <c r="P18">
        <v>2</v>
      </c>
      <c r="Q18">
        <v>0</v>
      </c>
      <c r="R18">
        <v>0</v>
      </c>
      <c r="S18">
        <v>2</v>
      </c>
    </row>
    <row r="19" spans="2:19" x14ac:dyDescent="0.25">
      <c r="B19">
        <v>10016</v>
      </c>
      <c r="C19">
        <v>1016</v>
      </c>
      <c r="D19">
        <v>1017</v>
      </c>
      <c r="F19" t="str">
        <v>Beam</v>
      </c>
      <c r="G19" t="str">
        <v>Cap</v>
      </c>
      <c r="H19" t="str">
        <v>Cap</v>
      </c>
      <c r="I19" t="str">
        <v>Fc_4</v>
      </c>
      <c r="M19">
        <v>10016</v>
      </c>
      <c r="N19">
        <v>0</v>
      </c>
      <c r="O19">
        <v>0</v>
      </c>
      <c r="P19">
        <v>2</v>
      </c>
      <c r="Q19">
        <v>0</v>
      </c>
      <c r="R19">
        <v>0</v>
      </c>
      <c r="S19">
        <v>2</v>
      </c>
    </row>
    <row r="20" spans="2:19" x14ac:dyDescent="0.25">
      <c r="B20">
        <v>10017</v>
      </c>
      <c r="C20">
        <v>1017</v>
      </c>
      <c r="D20">
        <v>1018</v>
      </c>
      <c r="F20" t="str">
        <v>Beam</v>
      </c>
      <c r="G20" t="str">
        <v>Cap</v>
      </c>
      <c r="H20" t="str">
        <v>Cap</v>
      </c>
      <c r="I20" t="str">
        <v>Fc_4</v>
      </c>
      <c r="M20">
        <v>10017</v>
      </c>
      <c r="N20">
        <v>0</v>
      </c>
      <c r="O20">
        <v>0</v>
      </c>
      <c r="P20">
        <v>2</v>
      </c>
      <c r="Q20">
        <v>0</v>
      </c>
      <c r="R20">
        <v>0</v>
      </c>
      <c r="S20">
        <v>2</v>
      </c>
    </row>
    <row r="21" spans="2:19" x14ac:dyDescent="0.25">
      <c r="B21">
        <v>10018</v>
      </c>
      <c r="C21">
        <v>1018</v>
      </c>
      <c r="D21">
        <v>1019</v>
      </c>
      <c r="F21" t="str">
        <v>Beam</v>
      </c>
      <c r="G21" t="str">
        <v>Cap</v>
      </c>
      <c r="H21" t="str">
        <v>Cap</v>
      </c>
      <c r="I21" t="str">
        <v>Fc_4</v>
      </c>
      <c r="M21">
        <v>10018</v>
      </c>
      <c r="N21">
        <v>0</v>
      </c>
      <c r="O21">
        <v>0</v>
      </c>
      <c r="P21">
        <v>2</v>
      </c>
      <c r="Q21">
        <v>0</v>
      </c>
      <c r="R21">
        <v>0</v>
      </c>
      <c r="S21">
        <v>2</v>
      </c>
    </row>
    <row r="22" spans="2:19" x14ac:dyDescent="0.25">
      <c r="B22">
        <v>10019</v>
      </c>
      <c r="C22">
        <v>1019</v>
      </c>
      <c r="D22">
        <v>1020</v>
      </c>
      <c r="F22" t="str">
        <v>Beam</v>
      </c>
      <c r="G22" t="str">
        <v>Cap</v>
      </c>
      <c r="H22" t="str">
        <v>Cap</v>
      </c>
      <c r="I22" t="str">
        <v>Fc_4</v>
      </c>
      <c r="M22">
        <v>10019</v>
      </c>
      <c r="N22">
        <v>0</v>
      </c>
      <c r="O22">
        <v>0</v>
      </c>
      <c r="P22">
        <v>2</v>
      </c>
      <c r="Q22">
        <v>0</v>
      </c>
      <c r="R22">
        <v>0</v>
      </c>
      <c r="S22">
        <v>2</v>
      </c>
    </row>
    <row r="23" spans="2:19" x14ac:dyDescent="0.25">
      <c r="B23">
        <v>10020</v>
      </c>
      <c r="C23">
        <v>1020</v>
      </c>
      <c r="D23">
        <v>1021</v>
      </c>
      <c r="F23" t="str">
        <v>Beam</v>
      </c>
      <c r="G23" t="str">
        <v>Cap</v>
      </c>
      <c r="H23" t="str">
        <v>Cap</v>
      </c>
      <c r="I23" t="str">
        <v>Fc_4</v>
      </c>
      <c r="M23">
        <v>10020</v>
      </c>
      <c r="N23">
        <v>0</v>
      </c>
      <c r="O23">
        <v>0</v>
      </c>
      <c r="P23">
        <v>2</v>
      </c>
      <c r="Q23">
        <v>0</v>
      </c>
      <c r="R23">
        <v>0</v>
      </c>
      <c r="S23">
        <v>2</v>
      </c>
    </row>
    <row r="24" spans="2:19" x14ac:dyDescent="0.25">
      <c r="B24">
        <v>10021</v>
      </c>
      <c r="C24">
        <v>1021</v>
      </c>
      <c r="D24">
        <v>1022</v>
      </c>
      <c r="F24" t="str">
        <v>Beam</v>
      </c>
      <c r="G24" t="str">
        <v>Cap</v>
      </c>
      <c r="H24" t="str">
        <v>Cap</v>
      </c>
      <c r="I24" t="str">
        <v>Fc_4</v>
      </c>
      <c r="M24">
        <v>10021</v>
      </c>
      <c r="N24">
        <v>0</v>
      </c>
      <c r="O24">
        <v>0</v>
      </c>
      <c r="P24">
        <v>2</v>
      </c>
      <c r="Q24">
        <v>0</v>
      </c>
      <c r="R24">
        <v>0</v>
      </c>
      <c r="S24">
        <v>2</v>
      </c>
    </row>
    <row r="25" spans="2:19" x14ac:dyDescent="0.25">
      <c r="B25">
        <v>10022</v>
      </c>
      <c r="C25">
        <v>1022</v>
      </c>
      <c r="D25">
        <v>1023</v>
      </c>
      <c r="F25" t="str">
        <v>Beam</v>
      </c>
      <c r="G25" t="str">
        <v>Cap</v>
      </c>
      <c r="H25" t="str">
        <v>Cap</v>
      </c>
      <c r="I25" t="str">
        <v>Fc_4</v>
      </c>
      <c r="M25">
        <v>10022</v>
      </c>
      <c r="N25">
        <v>0</v>
      </c>
      <c r="O25">
        <v>0</v>
      </c>
      <c r="P25">
        <v>2</v>
      </c>
      <c r="Q25">
        <v>0</v>
      </c>
      <c r="R25">
        <v>0</v>
      </c>
      <c r="S25">
        <v>2</v>
      </c>
    </row>
    <row r="26" spans="2:19" x14ac:dyDescent="0.25">
      <c r="B26">
        <v>10023</v>
      </c>
      <c r="C26">
        <v>1023</v>
      </c>
      <c r="D26">
        <v>1024</v>
      </c>
      <c r="F26" t="str">
        <v>Beam</v>
      </c>
      <c r="G26" t="str">
        <v>Cap</v>
      </c>
      <c r="H26" t="str">
        <v>Cap</v>
      </c>
      <c r="I26" t="str">
        <v>Fc_4</v>
      </c>
      <c r="M26">
        <v>10023</v>
      </c>
      <c r="N26">
        <v>0</v>
      </c>
      <c r="O26">
        <v>0</v>
      </c>
      <c r="P26">
        <v>2</v>
      </c>
      <c r="Q26">
        <v>0</v>
      </c>
      <c r="R26">
        <v>0</v>
      </c>
      <c r="S26">
        <v>2</v>
      </c>
    </row>
    <row r="27" spans="2:19" x14ac:dyDescent="0.25">
      <c r="B27">
        <v>10024</v>
      </c>
      <c r="C27">
        <v>1024</v>
      </c>
      <c r="D27">
        <v>1025</v>
      </c>
      <c r="F27" t="str">
        <v>Beam</v>
      </c>
      <c r="G27" t="str">
        <v>Cap</v>
      </c>
      <c r="H27" t="str">
        <v>Cap</v>
      </c>
      <c r="I27" t="str">
        <v>Fc_4</v>
      </c>
      <c r="M27">
        <v>10024</v>
      </c>
      <c r="N27">
        <v>0</v>
      </c>
      <c r="O27">
        <v>0</v>
      </c>
      <c r="P27">
        <v>2</v>
      </c>
      <c r="Q27">
        <v>0</v>
      </c>
      <c r="R27">
        <v>0</v>
      </c>
      <c r="S27">
        <v>2</v>
      </c>
    </row>
    <row r="28" spans="2:19" x14ac:dyDescent="0.25">
      <c r="B28">
        <v>10025</v>
      </c>
      <c r="C28">
        <v>1025</v>
      </c>
      <c r="D28">
        <v>1026</v>
      </c>
      <c r="F28" t="str">
        <v>Beam</v>
      </c>
      <c r="G28" t="str">
        <v>Cap</v>
      </c>
      <c r="H28" t="str">
        <v>Cap</v>
      </c>
      <c r="I28" t="str">
        <v>Fc_4</v>
      </c>
      <c r="M28">
        <v>10025</v>
      </c>
      <c r="N28">
        <v>0</v>
      </c>
      <c r="O28">
        <v>0</v>
      </c>
      <c r="P28">
        <v>2</v>
      </c>
      <c r="Q28">
        <v>0</v>
      </c>
      <c r="R28">
        <v>0</v>
      </c>
      <c r="S28">
        <v>2</v>
      </c>
    </row>
    <row r="29" spans="2:19" x14ac:dyDescent="0.25">
      <c r="B29">
        <v>10026</v>
      </c>
      <c r="C29">
        <v>1026</v>
      </c>
      <c r="D29">
        <v>1027</v>
      </c>
      <c r="F29" t="str">
        <v>Beam</v>
      </c>
      <c r="G29" t="str">
        <v>Cap</v>
      </c>
      <c r="H29" t="str">
        <v>Cap</v>
      </c>
      <c r="I29" t="str">
        <v>Fc_4</v>
      </c>
      <c r="M29">
        <v>10026</v>
      </c>
      <c r="N29">
        <v>0</v>
      </c>
      <c r="O29">
        <v>0</v>
      </c>
      <c r="P29">
        <v>2</v>
      </c>
      <c r="Q29">
        <v>0</v>
      </c>
      <c r="R29">
        <v>0</v>
      </c>
      <c r="S29">
        <v>2</v>
      </c>
    </row>
    <row r="30" spans="2:19" x14ac:dyDescent="0.25">
      <c r="B30">
        <v>10027</v>
      </c>
      <c r="C30">
        <v>1027</v>
      </c>
      <c r="D30">
        <v>1028</v>
      </c>
      <c r="F30" t="str">
        <v>Beam</v>
      </c>
      <c r="G30" t="str">
        <v>Cap</v>
      </c>
      <c r="H30" t="str">
        <v>Cap</v>
      </c>
      <c r="I30" t="str">
        <v>Fc_4</v>
      </c>
      <c r="M30">
        <v>10027</v>
      </c>
      <c r="N30">
        <v>0</v>
      </c>
      <c r="O30">
        <v>0</v>
      </c>
      <c r="P30">
        <v>2</v>
      </c>
      <c r="Q30">
        <v>0</v>
      </c>
      <c r="R30">
        <v>0</v>
      </c>
      <c r="S30">
        <v>2</v>
      </c>
    </row>
    <row r="31" spans="2:19" x14ac:dyDescent="0.25">
      <c r="B31">
        <v>10028</v>
      </c>
      <c r="C31">
        <v>1028</v>
      </c>
      <c r="D31">
        <v>1029</v>
      </c>
      <c r="F31" t="str">
        <v>Beam</v>
      </c>
      <c r="G31" t="str">
        <v>Cap</v>
      </c>
      <c r="H31" t="str">
        <v>Cap</v>
      </c>
      <c r="I31" t="str">
        <v>Fc_4</v>
      </c>
      <c r="M31">
        <v>10028</v>
      </c>
      <c r="N31">
        <v>0</v>
      </c>
      <c r="O31">
        <v>0</v>
      </c>
      <c r="P31">
        <v>2</v>
      </c>
      <c r="Q31">
        <v>0</v>
      </c>
      <c r="R31">
        <v>0</v>
      </c>
      <c r="S31">
        <v>2</v>
      </c>
    </row>
    <row r="32" spans="2:19" x14ac:dyDescent="0.25">
      <c r="B32">
        <v>10029</v>
      </c>
      <c r="C32">
        <v>1029</v>
      </c>
      <c r="D32">
        <v>1030</v>
      </c>
      <c r="F32" t="str">
        <v>Beam</v>
      </c>
      <c r="G32" t="str">
        <v>Cap</v>
      </c>
      <c r="H32" t="str">
        <v>Cap</v>
      </c>
      <c r="I32" t="str">
        <v>Fc_4</v>
      </c>
      <c r="M32">
        <v>10029</v>
      </c>
      <c r="N32">
        <v>0</v>
      </c>
      <c r="O32">
        <v>0</v>
      </c>
      <c r="P32">
        <v>2</v>
      </c>
      <c r="Q32">
        <v>0</v>
      </c>
      <c r="R32">
        <v>0</v>
      </c>
      <c r="S32">
        <v>2</v>
      </c>
    </row>
    <row r="33" spans="2:19" x14ac:dyDescent="0.25">
      <c r="B33">
        <v>10030</v>
      </c>
      <c r="C33">
        <v>1030</v>
      </c>
      <c r="D33">
        <v>1031</v>
      </c>
      <c r="F33" t="str">
        <v>Beam</v>
      </c>
      <c r="G33" t="str">
        <v>Cap</v>
      </c>
      <c r="H33" t="str">
        <v>Cap</v>
      </c>
      <c r="I33" t="str">
        <v>Fc_4</v>
      </c>
      <c r="M33">
        <v>10030</v>
      </c>
      <c r="N33">
        <v>0</v>
      </c>
      <c r="O33">
        <v>0</v>
      </c>
      <c r="P33">
        <v>2</v>
      </c>
      <c r="Q33">
        <v>0</v>
      </c>
      <c r="R33">
        <v>0</v>
      </c>
      <c r="S33">
        <v>2</v>
      </c>
    </row>
    <row r="34" spans="2:19" x14ac:dyDescent="0.25">
      <c r="B34">
        <v>10031</v>
      </c>
      <c r="C34">
        <v>1031</v>
      </c>
      <c r="D34">
        <v>1032</v>
      </c>
      <c r="F34" t="str">
        <v>Beam</v>
      </c>
      <c r="G34" t="str">
        <v>Cap</v>
      </c>
      <c r="H34" t="str">
        <v>Cap</v>
      </c>
      <c r="I34" t="str">
        <v>Fc_4</v>
      </c>
      <c r="M34">
        <v>10031</v>
      </c>
      <c r="N34">
        <v>0</v>
      </c>
      <c r="O34">
        <v>0</v>
      </c>
      <c r="P34">
        <v>2</v>
      </c>
      <c r="Q34">
        <v>0</v>
      </c>
      <c r="R34">
        <v>0</v>
      </c>
      <c r="S34">
        <v>2</v>
      </c>
    </row>
    <row r="35" spans="2:19" x14ac:dyDescent="0.25">
      <c r="B35">
        <v>10032</v>
      </c>
      <c r="C35">
        <v>1032</v>
      </c>
      <c r="D35">
        <v>1033</v>
      </c>
      <c r="F35" t="str">
        <v>Beam</v>
      </c>
      <c r="G35" t="str">
        <v>Cap</v>
      </c>
      <c r="H35" t="str">
        <v>Cap</v>
      </c>
      <c r="I35" t="str">
        <v>Fc_4</v>
      </c>
      <c r="M35">
        <v>10032</v>
      </c>
      <c r="N35">
        <v>0</v>
      </c>
      <c r="O35">
        <v>0</v>
      </c>
      <c r="P35">
        <v>2</v>
      </c>
      <c r="Q35">
        <v>0</v>
      </c>
      <c r="R35">
        <v>0</v>
      </c>
      <c r="S35">
        <v>2</v>
      </c>
    </row>
    <row r="36" spans="2:19" x14ac:dyDescent="0.25">
      <c r="B36">
        <v>10033</v>
      </c>
      <c r="C36">
        <v>1033</v>
      </c>
      <c r="D36">
        <v>1034</v>
      </c>
      <c r="F36" t="str">
        <v>Beam</v>
      </c>
      <c r="G36" t="str">
        <v>Cap</v>
      </c>
      <c r="H36" t="str">
        <v>Cap</v>
      </c>
      <c r="I36" t="str">
        <v>Fc_4</v>
      </c>
      <c r="M36">
        <v>10033</v>
      </c>
      <c r="N36">
        <v>0</v>
      </c>
      <c r="O36">
        <v>0</v>
      </c>
      <c r="P36">
        <v>2</v>
      </c>
      <c r="Q36">
        <v>0</v>
      </c>
      <c r="R36">
        <v>0</v>
      </c>
      <c r="S36">
        <v>2</v>
      </c>
    </row>
    <row r="37" spans="2:19" x14ac:dyDescent="0.25">
      <c r="B37">
        <v>10034</v>
      </c>
      <c r="C37">
        <v>1034</v>
      </c>
      <c r="D37">
        <v>1035</v>
      </c>
      <c r="F37" t="str">
        <v>Beam</v>
      </c>
      <c r="G37" t="str">
        <v>Cap</v>
      </c>
      <c r="H37" t="str">
        <v>Cap</v>
      </c>
      <c r="I37" t="str">
        <v>Fc_4</v>
      </c>
      <c r="M37">
        <v>10034</v>
      </c>
      <c r="N37">
        <v>0</v>
      </c>
      <c r="O37">
        <v>0</v>
      </c>
      <c r="P37">
        <v>2</v>
      </c>
      <c r="Q37">
        <v>0</v>
      </c>
      <c r="R37">
        <v>0</v>
      </c>
      <c r="S37">
        <v>2</v>
      </c>
    </row>
    <row r="38" spans="2:19" x14ac:dyDescent="0.25">
      <c r="B38">
        <v>10035</v>
      </c>
      <c r="C38">
        <v>1035</v>
      </c>
      <c r="D38">
        <v>1036</v>
      </c>
      <c r="F38" t="str">
        <v>Beam</v>
      </c>
      <c r="G38" t="str">
        <v>Cap</v>
      </c>
      <c r="H38" t="str">
        <v>Cap</v>
      </c>
      <c r="I38" t="str">
        <v>Fc_4</v>
      </c>
      <c r="M38">
        <v>10035</v>
      </c>
      <c r="N38">
        <v>0</v>
      </c>
      <c r="O38">
        <v>0</v>
      </c>
      <c r="P38">
        <v>2</v>
      </c>
      <c r="Q38">
        <v>0</v>
      </c>
      <c r="R38">
        <v>0</v>
      </c>
      <c r="S38">
        <v>2</v>
      </c>
    </row>
    <row r="39" spans="2:19" x14ac:dyDescent="0.25">
      <c r="B39">
        <v>10036</v>
      </c>
      <c r="C39">
        <v>1036</v>
      </c>
      <c r="D39">
        <v>1037</v>
      </c>
      <c r="F39" t="str">
        <v>Beam</v>
      </c>
      <c r="G39" t="str">
        <v>Cap</v>
      </c>
      <c r="H39" t="str">
        <v>Cap</v>
      </c>
      <c r="I39" t="str">
        <v>Fc_4</v>
      </c>
      <c r="M39">
        <v>10036</v>
      </c>
      <c r="N39">
        <v>0</v>
      </c>
      <c r="O39">
        <v>0</v>
      </c>
      <c r="P39">
        <v>2</v>
      </c>
      <c r="Q39">
        <v>0</v>
      </c>
      <c r="R39">
        <v>0</v>
      </c>
      <c r="S39">
        <v>2</v>
      </c>
    </row>
    <row r="40" spans="2:19" x14ac:dyDescent="0.25">
      <c r="B40">
        <v>10037</v>
      </c>
      <c r="C40">
        <v>1037</v>
      </c>
      <c r="D40">
        <v>1038</v>
      </c>
      <c r="F40" t="str">
        <v>Beam</v>
      </c>
      <c r="G40" t="str">
        <v>Cap</v>
      </c>
      <c r="H40" t="str">
        <v>Cap</v>
      </c>
      <c r="I40" t="str">
        <v>Fc_4</v>
      </c>
      <c r="M40">
        <v>10037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2:19" x14ac:dyDescent="0.25">
      <c r="B41">
        <v>10038</v>
      </c>
      <c r="C41">
        <v>1038</v>
      </c>
      <c r="D41">
        <v>1039</v>
      </c>
      <c r="F41" t="str">
        <v>Beam</v>
      </c>
      <c r="G41" t="str">
        <v>Cap</v>
      </c>
      <c r="H41" t="str">
        <v>Cap</v>
      </c>
      <c r="I41" t="str">
        <v>Fc_4</v>
      </c>
      <c r="M41">
        <v>10038</v>
      </c>
      <c r="N41">
        <v>0</v>
      </c>
      <c r="O41">
        <v>0</v>
      </c>
      <c r="P41">
        <v>2</v>
      </c>
      <c r="Q41">
        <v>0</v>
      </c>
      <c r="R41">
        <v>0</v>
      </c>
      <c r="S41">
        <v>2</v>
      </c>
    </row>
    <row r="42" spans="2:19" x14ac:dyDescent="0.25">
      <c r="B42">
        <v>10039</v>
      </c>
      <c r="C42">
        <v>1039</v>
      </c>
      <c r="D42">
        <v>1040</v>
      </c>
      <c r="F42" t="str">
        <v>Beam</v>
      </c>
      <c r="G42" t="str">
        <v>Cap</v>
      </c>
      <c r="H42" t="str">
        <v>Cap</v>
      </c>
      <c r="I42" t="str">
        <v>Fc_4</v>
      </c>
      <c r="M42">
        <v>10039</v>
      </c>
      <c r="N42">
        <v>0</v>
      </c>
      <c r="O42">
        <v>0</v>
      </c>
      <c r="P42">
        <v>2</v>
      </c>
      <c r="Q42">
        <v>0</v>
      </c>
      <c r="R42">
        <v>0</v>
      </c>
      <c r="S42">
        <v>2</v>
      </c>
    </row>
    <row r="43" spans="2:19" x14ac:dyDescent="0.25">
      <c r="B43">
        <v>10040</v>
      </c>
      <c r="C43">
        <v>1040</v>
      </c>
      <c r="D43">
        <v>1041</v>
      </c>
      <c r="F43" t="str">
        <v>Beam</v>
      </c>
      <c r="G43" t="str">
        <v>Cap</v>
      </c>
      <c r="H43" t="str">
        <v>Cap</v>
      </c>
      <c r="I43" t="str">
        <v>Fc_4</v>
      </c>
      <c r="M43">
        <v>10040</v>
      </c>
      <c r="N43">
        <v>0</v>
      </c>
      <c r="O43">
        <v>0</v>
      </c>
      <c r="P43">
        <v>2</v>
      </c>
      <c r="Q43">
        <v>0</v>
      </c>
      <c r="R43">
        <v>0</v>
      </c>
      <c r="S43">
        <v>2</v>
      </c>
    </row>
    <row r="44" spans="2:19" x14ac:dyDescent="0.25">
      <c r="B44">
        <v>10041</v>
      </c>
      <c r="C44">
        <v>1041</v>
      </c>
      <c r="D44">
        <v>1042</v>
      </c>
      <c r="F44" t="str">
        <v>Beam</v>
      </c>
      <c r="G44" t="str">
        <v>Cap</v>
      </c>
      <c r="H44" t="str">
        <v>Cap</v>
      </c>
      <c r="I44" t="str">
        <v>Fc_4</v>
      </c>
      <c r="M44">
        <v>10041</v>
      </c>
      <c r="N44">
        <v>0</v>
      </c>
      <c r="O44">
        <v>0</v>
      </c>
      <c r="P44">
        <v>2</v>
      </c>
      <c r="Q44">
        <v>0</v>
      </c>
      <c r="R44">
        <v>0</v>
      </c>
      <c r="S44">
        <v>2</v>
      </c>
    </row>
    <row r="45" spans="2:19" x14ac:dyDescent="0.25">
      <c r="B45">
        <v>10042</v>
      </c>
      <c r="C45">
        <v>1042</v>
      </c>
      <c r="D45">
        <v>1043</v>
      </c>
      <c r="F45" t="str">
        <v>Beam</v>
      </c>
      <c r="G45" t="str">
        <v>Cap</v>
      </c>
      <c r="H45" t="str">
        <v>Cap</v>
      </c>
      <c r="I45" t="str">
        <v>Fc_4</v>
      </c>
      <c r="M45">
        <v>10042</v>
      </c>
      <c r="N45">
        <v>0</v>
      </c>
      <c r="O45">
        <v>0</v>
      </c>
      <c r="P45">
        <v>2</v>
      </c>
      <c r="Q45">
        <v>0</v>
      </c>
      <c r="R45">
        <v>0</v>
      </c>
      <c r="S45">
        <v>2</v>
      </c>
    </row>
    <row r="46" spans="2:19" x14ac:dyDescent="0.25">
      <c r="B46">
        <v>10043</v>
      </c>
      <c r="C46">
        <v>1043</v>
      </c>
      <c r="D46">
        <v>1044</v>
      </c>
      <c r="F46" t="str">
        <v>Beam</v>
      </c>
      <c r="G46" t="str">
        <v>Cap</v>
      </c>
      <c r="H46" t="str">
        <v>Cap</v>
      </c>
      <c r="I46" t="str">
        <v>Fc_4</v>
      </c>
      <c r="M46">
        <v>10043</v>
      </c>
      <c r="N46">
        <v>0</v>
      </c>
      <c r="O46">
        <v>0</v>
      </c>
      <c r="P46">
        <v>2</v>
      </c>
      <c r="Q46">
        <v>0</v>
      </c>
      <c r="R46">
        <v>0</v>
      </c>
      <c r="S46">
        <v>2</v>
      </c>
    </row>
    <row r="47" spans="2:19" x14ac:dyDescent="0.25">
      <c r="B47">
        <v>10044</v>
      </c>
      <c r="C47">
        <v>1044</v>
      </c>
      <c r="D47">
        <v>1045</v>
      </c>
      <c r="F47" t="str">
        <v>Beam</v>
      </c>
      <c r="G47" t="str">
        <v>Cap</v>
      </c>
      <c r="H47" t="str">
        <v>Cap</v>
      </c>
      <c r="I47" t="str">
        <v>Fc_4</v>
      </c>
      <c r="M47">
        <v>10044</v>
      </c>
      <c r="N47">
        <v>0</v>
      </c>
      <c r="O47">
        <v>0</v>
      </c>
      <c r="P47">
        <v>2</v>
      </c>
      <c r="Q47">
        <v>0</v>
      </c>
      <c r="R47">
        <v>0</v>
      </c>
      <c r="S47">
        <v>2</v>
      </c>
    </row>
    <row r="48" spans="2:19" x14ac:dyDescent="0.25">
      <c r="B48">
        <v>10045</v>
      </c>
      <c r="C48">
        <v>1045</v>
      </c>
      <c r="D48">
        <v>1046</v>
      </c>
      <c r="F48" t="str">
        <v>Beam</v>
      </c>
      <c r="G48" t="str">
        <v>Cap</v>
      </c>
      <c r="H48" t="str">
        <v>Cap</v>
      </c>
      <c r="I48" t="str">
        <v>Fc_4</v>
      </c>
      <c r="M48">
        <v>10045</v>
      </c>
      <c r="N48">
        <v>0</v>
      </c>
      <c r="O48">
        <v>0</v>
      </c>
      <c r="P48">
        <v>2</v>
      </c>
      <c r="Q48">
        <v>0</v>
      </c>
      <c r="R48">
        <v>0</v>
      </c>
      <c r="S48">
        <v>2</v>
      </c>
    </row>
    <row r="49" spans="2:19" x14ac:dyDescent="0.25">
      <c r="B49">
        <v>10046</v>
      </c>
      <c r="C49">
        <v>1046</v>
      </c>
      <c r="D49">
        <v>1047</v>
      </c>
      <c r="F49" t="str">
        <v>Beam</v>
      </c>
      <c r="G49" t="str">
        <v>Cap</v>
      </c>
      <c r="H49" t="str">
        <v>Cap</v>
      </c>
      <c r="I49" t="str">
        <v>Fc_4</v>
      </c>
      <c r="M49">
        <v>10046</v>
      </c>
      <c r="N49">
        <v>0</v>
      </c>
      <c r="O49">
        <v>0</v>
      </c>
      <c r="P49">
        <v>2</v>
      </c>
      <c r="Q49">
        <v>0</v>
      </c>
      <c r="R49">
        <v>0</v>
      </c>
      <c r="S49">
        <v>2</v>
      </c>
    </row>
    <row r="50" spans="2:19" x14ac:dyDescent="0.25">
      <c r="B50">
        <v>10047</v>
      </c>
      <c r="C50">
        <v>1047</v>
      </c>
      <c r="D50">
        <v>1048</v>
      </c>
      <c r="F50" t="str">
        <v>Beam</v>
      </c>
      <c r="G50" t="str">
        <v>Cap</v>
      </c>
      <c r="H50" t="str">
        <v>Cap</v>
      </c>
      <c r="I50" t="str">
        <v>Fc_4</v>
      </c>
      <c r="M50">
        <v>10047</v>
      </c>
      <c r="N50">
        <v>0</v>
      </c>
      <c r="O50">
        <v>0</v>
      </c>
      <c r="P50">
        <v>2</v>
      </c>
      <c r="Q50">
        <v>0</v>
      </c>
      <c r="R50">
        <v>0</v>
      </c>
      <c r="S50">
        <v>2</v>
      </c>
    </row>
    <row r="51" spans="2:19" x14ac:dyDescent="0.25">
      <c r="B51">
        <v>10048</v>
      </c>
      <c r="C51">
        <v>1048</v>
      </c>
      <c r="D51">
        <v>1049</v>
      </c>
      <c r="F51" t="str">
        <v>Beam</v>
      </c>
      <c r="G51" t="str">
        <v>Cap</v>
      </c>
      <c r="H51" t="str">
        <v>Cap</v>
      </c>
      <c r="I51" t="str">
        <v>Fc_4</v>
      </c>
      <c r="M51">
        <v>10048</v>
      </c>
      <c r="N51">
        <v>0</v>
      </c>
      <c r="O51">
        <v>0</v>
      </c>
      <c r="P51">
        <v>2</v>
      </c>
      <c r="Q51">
        <v>0</v>
      </c>
      <c r="R51">
        <v>0</v>
      </c>
      <c r="S51">
        <v>2</v>
      </c>
    </row>
    <row r="52" spans="2:19" x14ac:dyDescent="0.25">
      <c r="B52">
        <v>10049</v>
      </c>
      <c r="C52">
        <v>1049</v>
      </c>
      <c r="D52">
        <v>1050</v>
      </c>
      <c r="F52" t="str">
        <v>Beam</v>
      </c>
      <c r="G52" t="str">
        <v>Cap</v>
      </c>
      <c r="H52" t="str">
        <v>Cap</v>
      </c>
      <c r="I52" t="str">
        <v>Fc_4</v>
      </c>
      <c r="M52">
        <v>10049</v>
      </c>
      <c r="N52">
        <v>0</v>
      </c>
      <c r="O52">
        <v>0</v>
      </c>
      <c r="P52">
        <v>2</v>
      </c>
      <c r="Q52">
        <v>0</v>
      </c>
      <c r="R52">
        <v>0</v>
      </c>
      <c r="S52">
        <v>2</v>
      </c>
    </row>
    <row r="53" spans="2:19" x14ac:dyDescent="0.25">
      <c r="B53">
        <v>10050</v>
      </c>
      <c r="C53">
        <v>1050</v>
      </c>
      <c r="D53">
        <v>1051</v>
      </c>
      <c r="F53" t="str">
        <v>Beam</v>
      </c>
      <c r="G53" t="str">
        <v>Cap</v>
      </c>
      <c r="H53" t="str">
        <v>Cap</v>
      </c>
      <c r="I53" t="str">
        <v>Fc_4</v>
      </c>
      <c r="M53">
        <v>10050</v>
      </c>
      <c r="N53">
        <v>0</v>
      </c>
      <c r="O53">
        <v>0</v>
      </c>
      <c r="P53">
        <v>2</v>
      </c>
      <c r="Q53">
        <v>0</v>
      </c>
      <c r="R53">
        <v>0</v>
      </c>
      <c r="S53">
        <v>2</v>
      </c>
    </row>
    <row r="54" spans="2:19" x14ac:dyDescent="0.25">
      <c r="B54">
        <v>10051</v>
      </c>
      <c r="C54">
        <v>1051</v>
      </c>
      <c r="D54">
        <v>1052</v>
      </c>
      <c r="F54" t="str">
        <v>Beam</v>
      </c>
      <c r="G54" t="str">
        <v>Cap</v>
      </c>
      <c r="H54" t="str">
        <v>Cap</v>
      </c>
      <c r="I54" t="str">
        <v>Fc_4</v>
      </c>
      <c r="M54">
        <v>10051</v>
      </c>
      <c r="N54">
        <v>0</v>
      </c>
      <c r="O54">
        <v>0</v>
      </c>
      <c r="P54">
        <v>2</v>
      </c>
      <c r="Q54">
        <v>0</v>
      </c>
      <c r="R54">
        <v>0</v>
      </c>
      <c r="S54">
        <v>2</v>
      </c>
    </row>
    <row r="55" spans="2:19" x14ac:dyDescent="0.25">
      <c r="B55">
        <v>10052</v>
      </c>
      <c r="C55">
        <v>1052</v>
      </c>
      <c r="D55">
        <v>1053</v>
      </c>
      <c r="F55" t="str">
        <v>Beam</v>
      </c>
      <c r="G55" t="str">
        <v>Cap</v>
      </c>
      <c r="H55" t="str">
        <v>Cap</v>
      </c>
      <c r="I55" t="str">
        <v>Fc_4</v>
      </c>
      <c r="M55">
        <v>10052</v>
      </c>
      <c r="N55">
        <v>0</v>
      </c>
      <c r="O55">
        <v>0</v>
      </c>
      <c r="P55">
        <v>2</v>
      </c>
      <c r="Q55">
        <v>0</v>
      </c>
      <c r="R55">
        <v>0</v>
      </c>
      <c r="S55">
        <v>2</v>
      </c>
    </row>
    <row r="56" spans="2:19" x14ac:dyDescent="0.25">
      <c r="B56">
        <v>10053</v>
      </c>
      <c r="C56">
        <v>1053</v>
      </c>
      <c r="D56">
        <v>1054</v>
      </c>
      <c r="F56" t="str">
        <v>Beam</v>
      </c>
      <c r="G56" t="str">
        <v>Cap</v>
      </c>
      <c r="H56" t="str">
        <v>Cap</v>
      </c>
      <c r="I56" t="str">
        <v>Fc_4</v>
      </c>
      <c r="M56">
        <v>10053</v>
      </c>
      <c r="N56">
        <v>0</v>
      </c>
      <c r="O56">
        <v>0</v>
      </c>
      <c r="P56">
        <v>2</v>
      </c>
      <c r="Q56">
        <v>0</v>
      </c>
      <c r="R56">
        <v>0</v>
      </c>
      <c r="S56">
        <v>2</v>
      </c>
    </row>
    <row r="57" spans="2:19" x14ac:dyDescent="0.25">
      <c r="B57">
        <v>10054</v>
      </c>
      <c r="C57">
        <v>1054</v>
      </c>
      <c r="D57">
        <v>1055</v>
      </c>
      <c r="F57" t="str">
        <v>Beam</v>
      </c>
      <c r="G57" t="str">
        <v>Cap</v>
      </c>
      <c r="H57" t="str">
        <v>Cap</v>
      </c>
      <c r="I57" t="str">
        <v>Fc_4</v>
      </c>
      <c r="M57">
        <v>10054</v>
      </c>
      <c r="N57">
        <v>0</v>
      </c>
      <c r="O57">
        <v>0</v>
      </c>
      <c r="P57">
        <v>2</v>
      </c>
      <c r="Q57">
        <v>0</v>
      </c>
      <c r="R57">
        <v>0</v>
      </c>
      <c r="S57">
        <v>2</v>
      </c>
    </row>
    <row r="58" spans="2:19" x14ac:dyDescent="0.25">
      <c r="B58">
        <v>10055</v>
      </c>
      <c r="C58">
        <v>1055</v>
      </c>
      <c r="D58">
        <v>1056</v>
      </c>
      <c r="F58" t="str">
        <v>Beam</v>
      </c>
      <c r="G58" t="str">
        <v>Cap</v>
      </c>
      <c r="H58" t="str">
        <v>Cap</v>
      </c>
      <c r="I58" t="str">
        <v>Fc_4</v>
      </c>
      <c r="M58">
        <v>10055</v>
      </c>
      <c r="N58">
        <v>0</v>
      </c>
      <c r="O58">
        <v>0</v>
      </c>
      <c r="P58">
        <v>2</v>
      </c>
      <c r="Q58">
        <v>0</v>
      </c>
      <c r="R58">
        <v>0</v>
      </c>
      <c r="S58">
        <v>2</v>
      </c>
    </row>
    <row r="59" spans="2:19" x14ac:dyDescent="0.25">
      <c r="B59">
        <v>10056</v>
      </c>
      <c r="C59">
        <v>1056</v>
      </c>
      <c r="D59">
        <v>1057</v>
      </c>
      <c r="F59" t="str">
        <v>Beam</v>
      </c>
      <c r="G59" t="str">
        <v>Cap</v>
      </c>
      <c r="H59" t="str">
        <v>Cap</v>
      </c>
      <c r="I59" t="str">
        <v>Fc_4</v>
      </c>
      <c r="M59">
        <v>10056</v>
      </c>
      <c r="N59">
        <v>0</v>
      </c>
      <c r="O59">
        <v>0</v>
      </c>
      <c r="P59">
        <v>2</v>
      </c>
      <c r="Q59">
        <v>0</v>
      </c>
      <c r="R59">
        <v>0</v>
      </c>
      <c r="S59">
        <v>2</v>
      </c>
    </row>
    <row r="60" spans="2:19" x14ac:dyDescent="0.25">
      <c r="B60">
        <v>10057</v>
      </c>
      <c r="C60">
        <v>1057</v>
      </c>
      <c r="D60">
        <v>1058</v>
      </c>
      <c r="F60" t="str">
        <v>Beam</v>
      </c>
      <c r="G60" t="str">
        <v>Cap</v>
      </c>
      <c r="H60" t="str">
        <v>Cap</v>
      </c>
      <c r="I60" t="str">
        <v>Fc_4</v>
      </c>
      <c r="M60">
        <v>10057</v>
      </c>
      <c r="N60">
        <v>0</v>
      </c>
      <c r="O60">
        <v>0</v>
      </c>
      <c r="P60">
        <v>2</v>
      </c>
      <c r="Q60">
        <v>0</v>
      </c>
      <c r="R60">
        <v>0</v>
      </c>
      <c r="S60">
        <v>2</v>
      </c>
    </row>
    <row r="61" spans="2:19" x14ac:dyDescent="0.25">
      <c r="B61">
        <v>10058</v>
      </c>
      <c r="C61">
        <v>1058</v>
      </c>
      <c r="D61">
        <v>1059</v>
      </c>
      <c r="F61" t="str">
        <v>Beam</v>
      </c>
      <c r="G61" t="str">
        <v>Cap</v>
      </c>
      <c r="H61" t="str">
        <v>Cap</v>
      </c>
      <c r="I61" t="str">
        <v>Fc_4</v>
      </c>
      <c r="M61">
        <v>10058</v>
      </c>
      <c r="N61">
        <v>0</v>
      </c>
      <c r="O61">
        <v>0</v>
      </c>
      <c r="P61">
        <v>2</v>
      </c>
      <c r="Q61">
        <v>0</v>
      </c>
      <c r="R61">
        <v>0</v>
      </c>
      <c r="S61">
        <v>2</v>
      </c>
    </row>
    <row r="62" spans="2:19" x14ac:dyDescent="0.25">
      <c r="B62">
        <v>10059</v>
      </c>
      <c r="C62">
        <v>1059</v>
      </c>
      <c r="D62">
        <v>1060</v>
      </c>
      <c r="F62" t="str">
        <v>Beam</v>
      </c>
      <c r="G62" t="str">
        <v>Cap</v>
      </c>
      <c r="H62" t="str">
        <v>Cap</v>
      </c>
      <c r="I62" t="str">
        <v>Fc_4</v>
      </c>
      <c r="M62">
        <v>10059</v>
      </c>
      <c r="N62">
        <v>0</v>
      </c>
      <c r="O62">
        <v>0</v>
      </c>
      <c r="P62">
        <v>2</v>
      </c>
      <c r="Q62">
        <v>0</v>
      </c>
      <c r="R62">
        <v>0</v>
      </c>
      <c r="S62">
        <v>2</v>
      </c>
    </row>
    <row r="63" spans="2:19" x14ac:dyDescent="0.25">
      <c r="B63">
        <v>10060</v>
      </c>
      <c r="C63">
        <v>1060</v>
      </c>
      <c r="D63">
        <v>1061</v>
      </c>
      <c r="F63" t="str">
        <v>Beam</v>
      </c>
      <c r="G63" t="str">
        <v>Cap</v>
      </c>
      <c r="H63" t="str">
        <v>Cap</v>
      </c>
      <c r="I63" t="str">
        <v>Fc_4</v>
      </c>
      <c r="M63">
        <v>10060</v>
      </c>
      <c r="N63">
        <v>0</v>
      </c>
      <c r="O63">
        <v>0</v>
      </c>
      <c r="P63">
        <v>2</v>
      </c>
      <c r="Q63">
        <v>0</v>
      </c>
      <c r="R63">
        <v>0</v>
      </c>
      <c r="S63">
        <v>2</v>
      </c>
    </row>
    <row r="64" spans="2:19" x14ac:dyDescent="0.25">
      <c r="B64">
        <v>10061</v>
      </c>
      <c r="C64">
        <v>1061</v>
      </c>
      <c r="D64">
        <v>1062</v>
      </c>
      <c r="F64" t="str">
        <v>Beam</v>
      </c>
      <c r="G64" t="str">
        <v>Cap</v>
      </c>
      <c r="H64" t="str">
        <v>Cap</v>
      </c>
      <c r="I64" t="str">
        <v>Fc_4</v>
      </c>
      <c r="M64">
        <v>10061</v>
      </c>
      <c r="N64">
        <v>0</v>
      </c>
      <c r="O64">
        <v>0</v>
      </c>
      <c r="P64">
        <v>2</v>
      </c>
      <c r="Q64">
        <v>0</v>
      </c>
      <c r="R64">
        <v>0</v>
      </c>
      <c r="S64">
        <v>2</v>
      </c>
    </row>
    <row r="65" spans="2:19" x14ac:dyDescent="0.25">
      <c r="B65">
        <v>10062</v>
      </c>
      <c r="C65">
        <v>1062</v>
      </c>
      <c r="D65">
        <v>1063</v>
      </c>
      <c r="F65" t="str">
        <v>Beam</v>
      </c>
      <c r="G65" t="str">
        <v>Cap</v>
      </c>
      <c r="H65" t="str">
        <v>Cap</v>
      </c>
      <c r="I65" t="str">
        <v>Fc_4</v>
      </c>
      <c r="M65">
        <v>10062</v>
      </c>
      <c r="N65">
        <v>0</v>
      </c>
      <c r="O65">
        <v>0</v>
      </c>
      <c r="P65">
        <v>2</v>
      </c>
      <c r="Q65">
        <v>0</v>
      </c>
      <c r="R65">
        <v>0</v>
      </c>
      <c r="S65">
        <v>2</v>
      </c>
    </row>
    <row r="66" spans="2:19" x14ac:dyDescent="0.25">
      <c r="B66">
        <v>10063</v>
      </c>
      <c r="C66">
        <v>1063</v>
      </c>
      <c r="D66">
        <v>1064</v>
      </c>
      <c r="F66" t="str">
        <v>Beam</v>
      </c>
      <c r="G66" t="str">
        <v>Cap</v>
      </c>
      <c r="H66" t="str">
        <v>Cap</v>
      </c>
      <c r="I66" t="str">
        <v>Fc_4</v>
      </c>
      <c r="M66">
        <v>10063</v>
      </c>
      <c r="N66">
        <v>0</v>
      </c>
      <c r="O66">
        <v>0</v>
      </c>
      <c r="P66">
        <v>2</v>
      </c>
      <c r="Q66">
        <v>0</v>
      </c>
      <c r="R66">
        <v>0</v>
      </c>
      <c r="S66">
        <v>2</v>
      </c>
    </row>
    <row r="67" spans="2:19" x14ac:dyDescent="0.25">
      <c r="B67">
        <v>10064</v>
      </c>
      <c r="C67">
        <v>1064</v>
      </c>
      <c r="D67">
        <v>1065</v>
      </c>
      <c r="F67" t="str">
        <v>Beam</v>
      </c>
      <c r="G67" t="str">
        <v>Cap</v>
      </c>
      <c r="H67" t="str">
        <v>Cap</v>
      </c>
      <c r="I67" t="str">
        <v>Fc_4</v>
      </c>
      <c r="M67">
        <v>10064</v>
      </c>
      <c r="N67">
        <v>0</v>
      </c>
      <c r="O67">
        <v>0</v>
      </c>
      <c r="P67">
        <v>2</v>
      </c>
      <c r="Q67">
        <v>0</v>
      </c>
      <c r="R67">
        <v>0</v>
      </c>
      <c r="S67">
        <v>2</v>
      </c>
    </row>
    <row r="68" spans="2:19" x14ac:dyDescent="0.25">
      <c r="B68">
        <v>10065</v>
      </c>
      <c r="C68">
        <v>1065</v>
      </c>
      <c r="D68">
        <v>1066</v>
      </c>
      <c r="F68" t="str">
        <v>Beam</v>
      </c>
      <c r="G68" t="str">
        <v>Cap</v>
      </c>
      <c r="H68" t="str">
        <v>Cap</v>
      </c>
      <c r="I68" t="str">
        <v>Fc_4</v>
      </c>
      <c r="M68">
        <v>10065</v>
      </c>
      <c r="N68">
        <v>0</v>
      </c>
      <c r="O68">
        <v>0</v>
      </c>
      <c r="P68">
        <v>2</v>
      </c>
      <c r="Q68">
        <v>0</v>
      </c>
      <c r="R68">
        <v>0</v>
      </c>
      <c r="S68">
        <v>2</v>
      </c>
    </row>
    <row r="69" spans="2:19" x14ac:dyDescent="0.25">
      <c r="B69">
        <v>10066</v>
      </c>
      <c r="C69">
        <v>1066</v>
      </c>
      <c r="D69">
        <v>1067</v>
      </c>
      <c r="F69" t="str">
        <v>Beam</v>
      </c>
      <c r="G69" t="str">
        <v>Cap</v>
      </c>
      <c r="H69" t="str">
        <v>Cap</v>
      </c>
      <c r="I69" t="str">
        <v>Fc_4</v>
      </c>
      <c r="M69">
        <v>10066</v>
      </c>
      <c r="N69">
        <v>0</v>
      </c>
      <c r="O69">
        <v>0</v>
      </c>
      <c r="P69">
        <v>2</v>
      </c>
      <c r="Q69">
        <v>0</v>
      </c>
      <c r="R69">
        <v>0</v>
      </c>
      <c r="S69">
        <v>2</v>
      </c>
    </row>
    <row r="70" spans="2:19" x14ac:dyDescent="0.25">
      <c r="B70">
        <v>10067</v>
      </c>
      <c r="C70">
        <v>1067</v>
      </c>
      <c r="D70">
        <v>1068</v>
      </c>
      <c r="F70" t="str">
        <v>Beam</v>
      </c>
      <c r="G70" t="str">
        <v>Cap</v>
      </c>
      <c r="H70" t="str">
        <v>Cap</v>
      </c>
      <c r="I70" t="str">
        <v>Fc_4</v>
      </c>
      <c r="M70">
        <v>10067</v>
      </c>
      <c r="N70">
        <v>0</v>
      </c>
      <c r="O70">
        <v>0</v>
      </c>
      <c r="P70">
        <v>2</v>
      </c>
      <c r="Q70">
        <v>0</v>
      </c>
      <c r="R70">
        <v>0</v>
      </c>
      <c r="S70">
        <v>2</v>
      </c>
    </row>
    <row r="71" spans="2:19" x14ac:dyDescent="0.25">
      <c r="B71">
        <v>10068</v>
      </c>
      <c r="C71">
        <v>1068</v>
      </c>
      <c r="D71">
        <v>1069</v>
      </c>
      <c r="F71" t="str">
        <v>Beam</v>
      </c>
      <c r="G71" t="str">
        <v>Cap</v>
      </c>
      <c r="H71" t="str">
        <v>Cap</v>
      </c>
      <c r="I71" t="str">
        <v>Fc_4</v>
      </c>
      <c r="M71">
        <v>10068</v>
      </c>
      <c r="N71">
        <v>0</v>
      </c>
      <c r="O71">
        <v>0</v>
      </c>
      <c r="P71">
        <v>2</v>
      </c>
      <c r="Q71">
        <v>0</v>
      </c>
      <c r="R71">
        <v>0</v>
      </c>
      <c r="S71">
        <v>2</v>
      </c>
    </row>
    <row r="72" spans="2:19" x14ac:dyDescent="0.25">
      <c r="B72">
        <v>10069</v>
      </c>
      <c r="C72">
        <v>1069</v>
      </c>
      <c r="D72">
        <v>1070</v>
      </c>
      <c r="F72" t="str">
        <v>Beam</v>
      </c>
      <c r="G72" t="str">
        <v>Cap</v>
      </c>
      <c r="H72" t="str">
        <v>Cap</v>
      </c>
      <c r="I72" t="str">
        <v>Fc_4</v>
      </c>
      <c r="M72">
        <v>10069</v>
      </c>
      <c r="N72">
        <v>0</v>
      </c>
      <c r="O72">
        <v>0</v>
      </c>
      <c r="P72">
        <v>2</v>
      </c>
      <c r="Q72">
        <v>0</v>
      </c>
      <c r="R72">
        <v>0</v>
      </c>
      <c r="S72">
        <v>2</v>
      </c>
    </row>
    <row r="73" spans="2:19" x14ac:dyDescent="0.25">
      <c r="B73">
        <v>10070</v>
      </c>
      <c r="C73">
        <v>1070</v>
      </c>
      <c r="D73">
        <v>1071</v>
      </c>
      <c r="F73" t="str">
        <v>Beam</v>
      </c>
      <c r="G73" t="str">
        <v>Cap</v>
      </c>
      <c r="H73" t="str">
        <v>Cap</v>
      </c>
      <c r="I73" t="str">
        <v>Fc_4</v>
      </c>
      <c r="M73">
        <v>10070</v>
      </c>
      <c r="N73">
        <v>0</v>
      </c>
      <c r="O73">
        <v>0</v>
      </c>
      <c r="P73">
        <v>2</v>
      </c>
      <c r="Q73">
        <v>0</v>
      </c>
      <c r="R73">
        <v>0</v>
      </c>
      <c r="S73">
        <v>2</v>
      </c>
    </row>
    <row r="74" spans="2:19" x14ac:dyDescent="0.25">
      <c r="B74">
        <v>10071</v>
      </c>
      <c r="C74">
        <v>1071</v>
      </c>
      <c r="D74">
        <v>1072</v>
      </c>
      <c r="F74" t="str">
        <v>Beam</v>
      </c>
      <c r="G74" t="str">
        <v>Cap</v>
      </c>
      <c r="H74" t="str">
        <v>Cap</v>
      </c>
      <c r="I74" t="str">
        <v>Fc_4</v>
      </c>
      <c r="M74">
        <v>10071</v>
      </c>
      <c r="N74">
        <v>0</v>
      </c>
      <c r="O74">
        <v>0</v>
      </c>
      <c r="P74">
        <v>2</v>
      </c>
      <c r="Q74">
        <v>0</v>
      </c>
      <c r="R74">
        <v>0</v>
      </c>
      <c r="S74">
        <v>2</v>
      </c>
    </row>
    <row r="75" spans="2:19" x14ac:dyDescent="0.25">
      <c r="B75">
        <v>10072</v>
      </c>
      <c r="C75">
        <v>1072</v>
      </c>
      <c r="D75">
        <v>1073</v>
      </c>
      <c r="F75" t="str">
        <v>Beam</v>
      </c>
      <c r="G75" t="str">
        <v>Cap</v>
      </c>
      <c r="H75" t="str">
        <v>Cap</v>
      </c>
      <c r="I75" t="str">
        <v>Fc_4</v>
      </c>
      <c r="M75">
        <v>10072</v>
      </c>
      <c r="N75">
        <v>0</v>
      </c>
      <c r="O75">
        <v>0</v>
      </c>
      <c r="P75">
        <v>2</v>
      </c>
      <c r="Q75">
        <v>0</v>
      </c>
      <c r="R75">
        <v>0</v>
      </c>
      <c r="S75">
        <v>2</v>
      </c>
    </row>
    <row r="76" spans="2:19" x14ac:dyDescent="0.25">
      <c r="B76">
        <v>10073</v>
      </c>
      <c r="C76">
        <v>1073</v>
      </c>
      <c r="D76">
        <v>1074</v>
      </c>
      <c r="F76" t="str">
        <v>Beam</v>
      </c>
      <c r="G76" t="str">
        <v>Cap</v>
      </c>
      <c r="H76" t="str">
        <v>Cap</v>
      </c>
      <c r="I76" t="str">
        <v>Fc_4</v>
      </c>
      <c r="M76">
        <v>10073</v>
      </c>
      <c r="N76">
        <v>0</v>
      </c>
      <c r="O76">
        <v>0</v>
      </c>
      <c r="P76">
        <v>2</v>
      </c>
      <c r="Q76">
        <v>0</v>
      </c>
      <c r="R76">
        <v>0</v>
      </c>
      <c r="S76">
        <v>2</v>
      </c>
    </row>
    <row r="77" spans="2:19" x14ac:dyDescent="0.25">
      <c r="B77">
        <v>10074</v>
      </c>
      <c r="C77">
        <v>1074</v>
      </c>
      <c r="D77">
        <v>1075</v>
      </c>
      <c r="F77" t="str">
        <v>Beam</v>
      </c>
      <c r="G77" t="str">
        <v>Cap</v>
      </c>
      <c r="H77" t="str">
        <v>Cap</v>
      </c>
      <c r="I77" t="str">
        <v>Fc_4</v>
      </c>
      <c r="M77">
        <v>10074</v>
      </c>
      <c r="N77">
        <v>0</v>
      </c>
      <c r="O77">
        <v>0</v>
      </c>
      <c r="P77">
        <v>2</v>
      </c>
      <c r="Q77">
        <v>0</v>
      </c>
      <c r="R77">
        <v>0</v>
      </c>
      <c r="S77">
        <v>2</v>
      </c>
    </row>
    <row r="78" spans="2:19" x14ac:dyDescent="0.25">
      <c r="B78">
        <v>10075</v>
      </c>
      <c r="C78">
        <v>1075</v>
      </c>
      <c r="D78">
        <v>1076</v>
      </c>
      <c r="F78" t="str">
        <v>Beam</v>
      </c>
      <c r="G78" t="str">
        <v>Cap</v>
      </c>
      <c r="H78" t="str">
        <v>Cap</v>
      </c>
      <c r="I78" t="str">
        <v>Fc_4</v>
      </c>
      <c r="M78">
        <v>10075</v>
      </c>
      <c r="N78">
        <v>0</v>
      </c>
      <c r="O78">
        <v>0</v>
      </c>
      <c r="P78">
        <v>2</v>
      </c>
      <c r="Q78">
        <v>0</v>
      </c>
      <c r="R78">
        <v>0</v>
      </c>
      <c r="S78">
        <v>2</v>
      </c>
    </row>
    <row r="79" spans="2:19" x14ac:dyDescent="0.25">
      <c r="B79">
        <v>10076</v>
      </c>
      <c r="C79">
        <v>1076</v>
      </c>
      <c r="D79">
        <v>1077</v>
      </c>
      <c r="F79" t="str">
        <v>Beam</v>
      </c>
      <c r="G79" t="str">
        <v>Cap</v>
      </c>
      <c r="H79" t="str">
        <v>Cap</v>
      </c>
      <c r="I79" t="str">
        <v>Fc_4</v>
      </c>
      <c r="M79">
        <v>10076</v>
      </c>
      <c r="N79">
        <v>0</v>
      </c>
      <c r="O79">
        <v>0</v>
      </c>
      <c r="P79">
        <v>2</v>
      </c>
      <c r="Q79">
        <v>0</v>
      </c>
      <c r="R79">
        <v>0</v>
      </c>
      <c r="S79">
        <v>2</v>
      </c>
    </row>
    <row r="80" spans="2:19" x14ac:dyDescent="0.25">
      <c r="B80">
        <v>10077</v>
      </c>
      <c r="C80">
        <v>1077</v>
      </c>
      <c r="D80">
        <v>1078</v>
      </c>
      <c r="F80" t="str">
        <v>Beam</v>
      </c>
      <c r="G80" t="str">
        <v>Cap</v>
      </c>
      <c r="H80" t="str">
        <v>Cap</v>
      </c>
      <c r="I80" t="str">
        <v>Fc_4</v>
      </c>
      <c r="M80">
        <v>10077</v>
      </c>
      <c r="N80">
        <v>0</v>
      </c>
      <c r="O80">
        <v>0</v>
      </c>
      <c r="P80">
        <v>2</v>
      </c>
      <c r="Q80">
        <v>0</v>
      </c>
      <c r="R80">
        <v>0</v>
      </c>
      <c r="S80">
        <v>2</v>
      </c>
    </row>
    <row r="81" spans="2:19" x14ac:dyDescent="0.25">
      <c r="B81">
        <v>10078</v>
      </c>
      <c r="C81">
        <v>1078</v>
      </c>
      <c r="D81">
        <v>1079</v>
      </c>
      <c r="F81" t="str">
        <v>Beam</v>
      </c>
      <c r="G81" t="str">
        <v>Cap</v>
      </c>
      <c r="H81" t="str">
        <v>Cap</v>
      </c>
      <c r="I81" t="str">
        <v>Fc_4</v>
      </c>
      <c r="M81">
        <v>10078</v>
      </c>
      <c r="N81">
        <v>0</v>
      </c>
      <c r="O81">
        <v>0</v>
      </c>
      <c r="P81">
        <v>2</v>
      </c>
      <c r="Q81">
        <v>0</v>
      </c>
      <c r="R81">
        <v>0</v>
      </c>
      <c r="S81">
        <v>2</v>
      </c>
    </row>
    <row r="82" spans="2:19" x14ac:dyDescent="0.25">
      <c r="B82">
        <v>10079</v>
      </c>
      <c r="C82">
        <v>1079</v>
      </c>
      <c r="D82">
        <v>1080</v>
      </c>
      <c r="F82" t="str">
        <v>Beam</v>
      </c>
      <c r="G82" t="str">
        <v>Cap</v>
      </c>
      <c r="H82" t="str">
        <v>Cap</v>
      </c>
      <c r="I82" t="str">
        <v>Fc_4</v>
      </c>
      <c r="M82">
        <v>10079</v>
      </c>
      <c r="N82">
        <v>0</v>
      </c>
      <c r="O82">
        <v>0</v>
      </c>
      <c r="P82">
        <v>2</v>
      </c>
      <c r="Q82">
        <v>0</v>
      </c>
      <c r="R82">
        <v>0</v>
      </c>
      <c r="S82">
        <v>2</v>
      </c>
    </row>
    <row r="83" spans="2:19" x14ac:dyDescent="0.25">
      <c r="B83">
        <v>10080</v>
      </c>
      <c r="C83">
        <v>1080</v>
      </c>
      <c r="D83">
        <v>1081</v>
      </c>
      <c r="F83" t="str">
        <v>Beam</v>
      </c>
      <c r="G83" t="str">
        <v>Cap</v>
      </c>
      <c r="H83" t="str">
        <v>Cap</v>
      </c>
      <c r="I83" t="str">
        <v>Fc_4</v>
      </c>
      <c r="M83">
        <v>10080</v>
      </c>
      <c r="N83">
        <v>0</v>
      </c>
      <c r="O83">
        <v>0</v>
      </c>
      <c r="P83">
        <v>2</v>
      </c>
      <c r="Q83">
        <v>0</v>
      </c>
      <c r="R83">
        <v>0</v>
      </c>
      <c r="S83">
        <v>2</v>
      </c>
    </row>
    <row r="84" spans="2:19" x14ac:dyDescent="0.25">
      <c r="B84">
        <v>10081</v>
      </c>
      <c r="C84">
        <v>1081</v>
      </c>
      <c r="D84">
        <v>1082</v>
      </c>
      <c r="F84" t="str">
        <v>Beam</v>
      </c>
      <c r="G84" t="str">
        <v>Cap</v>
      </c>
      <c r="H84" t="str">
        <v>Cap</v>
      </c>
      <c r="I84" t="str">
        <v>Fc_4</v>
      </c>
      <c r="M84">
        <v>10081</v>
      </c>
      <c r="N84">
        <v>0</v>
      </c>
      <c r="O84">
        <v>0</v>
      </c>
      <c r="P84">
        <v>2</v>
      </c>
      <c r="Q84">
        <v>0</v>
      </c>
      <c r="R84">
        <v>0</v>
      </c>
      <c r="S84">
        <v>2</v>
      </c>
    </row>
    <row r="85" spans="2:19" x14ac:dyDescent="0.25">
      <c r="B85">
        <v>10082</v>
      </c>
      <c r="C85">
        <v>1082</v>
      </c>
      <c r="D85">
        <v>1083</v>
      </c>
      <c r="F85" t="str">
        <v>Beam</v>
      </c>
      <c r="G85" t="str">
        <v>Cap</v>
      </c>
      <c r="H85" t="str">
        <v>Cap</v>
      </c>
      <c r="I85" t="str">
        <v>Fc_4</v>
      </c>
      <c r="M85">
        <v>10082</v>
      </c>
      <c r="N85">
        <v>0</v>
      </c>
      <c r="O85">
        <v>0</v>
      </c>
      <c r="P85">
        <v>2</v>
      </c>
      <c r="Q85">
        <v>0</v>
      </c>
      <c r="R85">
        <v>0</v>
      </c>
      <c r="S85">
        <v>2</v>
      </c>
    </row>
    <row r="86" spans="2:19" x14ac:dyDescent="0.25">
      <c r="B86">
        <v>10083</v>
      </c>
      <c r="C86">
        <v>1083</v>
      </c>
      <c r="D86">
        <v>1084</v>
      </c>
      <c r="F86" t="str">
        <v>Beam</v>
      </c>
      <c r="G86" t="str">
        <v>Cap</v>
      </c>
      <c r="H86" t="str">
        <v>Cap</v>
      </c>
      <c r="I86" t="str">
        <v>Fc_4</v>
      </c>
      <c r="M86">
        <v>10083</v>
      </c>
      <c r="N86">
        <v>0</v>
      </c>
      <c r="O86">
        <v>0</v>
      </c>
      <c r="P86">
        <v>2</v>
      </c>
      <c r="Q86">
        <v>0</v>
      </c>
      <c r="R86">
        <v>0</v>
      </c>
      <c r="S86">
        <v>2</v>
      </c>
    </row>
    <row r="87" spans="2:19" x14ac:dyDescent="0.25">
      <c r="B87">
        <v>10084</v>
      </c>
      <c r="C87">
        <v>1084</v>
      </c>
      <c r="D87">
        <v>1085</v>
      </c>
      <c r="F87" t="str">
        <v>Beam</v>
      </c>
      <c r="G87" t="str">
        <v>Cap</v>
      </c>
      <c r="H87" t="str">
        <v>Cap</v>
      </c>
      <c r="I87" t="str">
        <v>Fc_4</v>
      </c>
      <c r="M87">
        <v>10084</v>
      </c>
      <c r="N87">
        <v>0</v>
      </c>
      <c r="O87">
        <v>0</v>
      </c>
      <c r="P87">
        <v>2</v>
      </c>
      <c r="Q87">
        <v>0</v>
      </c>
      <c r="R87">
        <v>0</v>
      </c>
      <c r="S87">
        <v>2</v>
      </c>
    </row>
    <row r="88" spans="2:19" x14ac:dyDescent="0.25">
      <c r="B88">
        <v>10085</v>
      </c>
      <c r="C88">
        <v>1085</v>
      </c>
      <c r="D88">
        <v>1086</v>
      </c>
      <c r="F88" t="str">
        <v>Beam</v>
      </c>
      <c r="G88" t="str">
        <v>Cap</v>
      </c>
      <c r="H88" t="str">
        <v>Cap</v>
      </c>
      <c r="I88" t="str">
        <v>Fc_4</v>
      </c>
      <c r="M88">
        <v>10085</v>
      </c>
      <c r="N88">
        <v>0</v>
      </c>
      <c r="O88">
        <v>0</v>
      </c>
      <c r="P88">
        <v>2</v>
      </c>
      <c r="Q88">
        <v>0</v>
      </c>
      <c r="R88">
        <v>0</v>
      </c>
      <c r="S88">
        <v>2</v>
      </c>
    </row>
    <row r="89" spans="2:19" x14ac:dyDescent="0.25">
      <c r="B89">
        <v>10086</v>
      </c>
      <c r="C89">
        <v>1086</v>
      </c>
      <c r="D89">
        <v>1087</v>
      </c>
      <c r="F89" t="str">
        <v>Beam</v>
      </c>
      <c r="G89" t="str">
        <v>Cap</v>
      </c>
      <c r="H89" t="str">
        <v>Cap</v>
      </c>
      <c r="I89" t="str">
        <v>Fc_4</v>
      </c>
      <c r="M89">
        <v>10086</v>
      </c>
      <c r="N89">
        <v>0</v>
      </c>
      <c r="O89">
        <v>0</v>
      </c>
      <c r="P89">
        <v>2</v>
      </c>
      <c r="Q89">
        <v>0</v>
      </c>
      <c r="R89">
        <v>0</v>
      </c>
      <c r="S89">
        <v>2</v>
      </c>
    </row>
    <row r="90" spans="2:19" x14ac:dyDescent="0.25">
      <c r="B90">
        <v>10087</v>
      </c>
      <c r="C90">
        <v>1087</v>
      </c>
      <c r="D90">
        <v>1088</v>
      </c>
      <c r="F90" t="str">
        <v>Beam</v>
      </c>
      <c r="G90" t="str">
        <v>Cap</v>
      </c>
      <c r="H90" t="str">
        <v>Cap</v>
      </c>
      <c r="I90" t="str">
        <v>Fc_4</v>
      </c>
      <c r="M90">
        <v>10087</v>
      </c>
      <c r="N90">
        <v>0</v>
      </c>
      <c r="O90">
        <v>0</v>
      </c>
      <c r="P90">
        <v>2</v>
      </c>
      <c r="Q90">
        <v>0</v>
      </c>
      <c r="R90">
        <v>0</v>
      </c>
      <c r="S90">
        <v>2</v>
      </c>
    </row>
    <row r="91" spans="2:19" x14ac:dyDescent="0.25">
      <c r="B91">
        <v>10088</v>
      </c>
      <c r="C91">
        <v>1088</v>
      </c>
      <c r="D91">
        <v>1089</v>
      </c>
      <c r="F91" t="str">
        <v>Beam</v>
      </c>
      <c r="G91" t="str">
        <v>Cap</v>
      </c>
      <c r="H91" t="str">
        <v>Cap</v>
      </c>
      <c r="I91" t="str">
        <v>Fc_4</v>
      </c>
      <c r="M91">
        <v>10088</v>
      </c>
      <c r="N91">
        <v>0</v>
      </c>
      <c r="O91">
        <v>0</v>
      </c>
      <c r="P91">
        <v>2</v>
      </c>
      <c r="Q91">
        <v>0</v>
      </c>
      <c r="R91">
        <v>0</v>
      </c>
      <c r="S91">
        <v>2</v>
      </c>
    </row>
    <row r="92" spans="2:19" x14ac:dyDescent="0.25">
      <c r="B92">
        <v>10089</v>
      </c>
      <c r="C92">
        <v>1089</v>
      </c>
      <c r="D92">
        <v>1090</v>
      </c>
      <c r="F92" t="str">
        <v>Beam</v>
      </c>
      <c r="G92" t="str">
        <v>Cap</v>
      </c>
      <c r="H92" t="str">
        <v>Cap</v>
      </c>
      <c r="I92" t="str">
        <v>Fc_4</v>
      </c>
      <c r="M92">
        <v>10089</v>
      </c>
      <c r="N92">
        <v>0</v>
      </c>
      <c r="O92">
        <v>0</v>
      </c>
      <c r="P92">
        <v>2</v>
      </c>
      <c r="Q92">
        <v>0</v>
      </c>
      <c r="R92">
        <v>0</v>
      </c>
      <c r="S92">
        <v>2</v>
      </c>
    </row>
    <row r="93" spans="2:19" x14ac:dyDescent="0.25">
      <c r="B93">
        <v>10090</v>
      </c>
      <c r="C93">
        <v>1090</v>
      </c>
      <c r="D93">
        <v>1091</v>
      </c>
      <c r="F93" t="str">
        <v>Beam</v>
      </c>
      <c r="G93" t="str">
        <v>Cap</v>
      </c>
      <c r="H93" t="str">
        <v>Cap</v>
      </c>
      <c r="I93" t="str">
        <v>Fc_4</v>
      </c>
      <c r="M93">
        <v>10090</v>
      </c>
      <c r="N93">
        <v>0</v>
      </c>
      <c r="O93">
        <v>0</v>
      </c>
      <c r="P93">
        <v>2</v>
      </c>
      <c r="Q93">
        <v>0</v>
      </c>
      <c r="R93">
        <v>0</v>
      </c>
      <c r="S93">
        <v>2</v>
      </c>
    </row>
    <row r="94" spans="2:19" x14ac:dyDescent="0.25">
      <c r="B94">
        <v>10091</v>
      </c>
      <c r="C94">
        <v>1091</v>
      </c>
      <c r="D94">
        <v>1092</v>
      </c>
      <c r="F94" t="str">
        <v>Beam</v>
      </c>
      <c r="G94" t="str">
        <v>Cap</v>
      </c>
      <c r="H94" t="str">
        <v>Cap</v>
      </c>
      <c r="I94" t="str">
        <v>Fc_4</v>
      </c>
      <c r="M94">
        <v>10091</v>
      </c>
      <c r="N94">
        <v>0</v>
      </c>
      <c r="O94">
        <v>0</v>
      </c>
      <c r="P94">
        <v>2</v>
      </c>
      <c r="Q94">
        <v>0</v>
      </c>
      <c r="R94">
        <v>0</v>
      </c>
      <c r="S94">
        <v>2</v>
      </c>
    </row>
    <row r="95" spans="2:19" x14ac:dyDescent="0.25">
      <c r="B95">
        <v>10092</v>
      </c>
      <c r="C95">
        <v>1092</v>
      </c>
      <c r="D95">
        <v>1093</v>
      </c>
      <c r="F95" t="str">
        <v>Beam</v>
      </c>
      <c r="G95" t="str">
        <v>Cap</v>
      </c>
      <c r="H95" t="str">
        <v>Cap</v>
      </c>
      <c r="I95" t="str">
        <v>Fc_4</v>
      </c>
      <c r="M95">
        <v>10092</v>
      </c>
      <c r="N95">
        <v>0</v>
      </c>
      <c r="O95">
        <v>0</v>
      </c>
      <c r="P95">
        <v>2</v>
      </c>
      <c r="Q95">
        <v>0</v>
      </c>
      <c r="R95">
        <v>0</v>
      </c>
      <c r="S95">
        <v>2</v>
      </c>
    </row>
    <row r="96" spans="2:19" x14ac:dyDescent="0.25">
      <c r="B96">
        <v>10093</v>
      </c>
      <c r="C96">
        <v>1093</v>
      </c>
      <c r="D96">
        <v>1094</v>
      </c>
      <c r="F96" t="str">
        <v>Beam</v>
      </c>
      <c r="G96" t="str">
        <v>Cap</v>
      </c>
      <c r="H96" t="str">
        <v>Cap</v>
      </c>
      <c r="I96" t="str">
        <v>Fc_4</v>
      </c>
      <c r="M96">
        <v>10093</v>
      </c>
      <c r="N96">
        <v>0</v>
      </c>
      <c r="O96">
        <v>0</v>
      </c>
      <c r="P96">
        <v>2</v>
      </c>
      <c r="Q96">
        <v>0</v>
      </c>
      <c r="R96">
        <v>0</v>
      </c>
      <c r="S96">
        <v>2</v>
      </c>
    </row>
    <row r="97" spans="2:19" x14ac:dyDescent="0.25">
      <c r="B97">
        <v>10094</v>
      </c>
      <c r="C97">
        <v>1094</v>
      </c>
      <c r="D97">
        <v>1095</v>
      </c>
      <c r="F97" t="str">
        <v>Beam</v>
      </c>
      <c r="G97" t="str">
        <v>Cap</v>
      </c>
      <c r="H97" t="str">
        <v>Cap</v>
      </c>
      <c r="I97" t="str">
        <v>Fc_4</v>
      </c>
      <c r="M97">
        <v>10094</v>
      </c>
      <c r="N97">
        <v>0</v>
      </c>
      <c r="O97">
        <v>0</v>
      </c>
      <c r="P97">
        <v>2</v>
      </c>
      <c r="Q97">
        <v>0</v>
      </c>
      <c r="R97">
        <v>0</v>
      </c>
      <c r="S97">
        <v>2</v>
      </c>
    </row>
    <row r="98" spans="2:19" x14ac:dyDescent="0.25">
      <c r="B98">
        <v>10095</v>
      </c>
      <c r="C98">
        <v>1095</v>
      </c>
      <c r="D98">
        <v>1096</v>
      </c>
      <c r="F98" t="str">
        <v>Beam</v>
      </c>
      <c r="G98" t="str">
        <v>Cap</v>
      </c>
      <c r="H98" t="str">
        <v>Cap</v>
      </c>
      <c r="I98" t="str">
        <v>Fc_4</v>
      </c>
      <c r="M98">
        <v>10095</v>
      </c>
      <c r="N98">
        <v>0</v>
      </c>
      <c r="O98">
        <v>0</v>
      </c>
      <c r="P98">
        <v>2</v>
      </c>
      <c r="Q98">
        <v>0</v>
      </c>
      <c r="R98">
        <v>0</v>
      </c>
      <c r="S98">
        <v>2</v>
      </c>
    </row>
    <row r="99" spans="2:19" x14ac:dyDescent="0.25">
      <c r="B99">
        <v>10096</v>
      </c>
      <c r="C99">
        <v>1096</v>
      </c>
      <c r="D99">
        <v>1097</v>
      </c>
      <c r="F99" t="str">
        <v>Beam</v>
      </c>
      <c r="G99" t="str">
        <v>Cap</v>
      </c>
      <c r="H99" t="str">
        <v>Cap</v>
      </c>
      <c r="I99" t="str">
        <v>Fc_4</v>
      </c>
      <c r="M99">
        <v>10096</v>
      </c>
      <c r="N99">
        <v>0</v>
      </c>
      <c r="O99">
        <v>0</v>
      </c>
      <c r="P99">
        <v>2</v>
      </c>
      <c r="Q99">
        <v>0</v>
      </c>
      <c r="R99">
        <v>0</v>
      </c>
      <c r="S99">
        <v>2</v>
      </c>
    </row>
    <row r="100" spans="2:19" x14ac:dyDescent="0.25">
      <c r="B100">
        <v>10097</v>
      </c>
      <c r="C100">
        <v>1097</v>
      </c>
      <c r="D100">
        <v>1098</v>
      </c>
      <c r="F100" t="str">
        <v>Beam</v>
      </c>
      <c r="G100" t="str">
        <v>Cap</v>
      </c>
      <c r="H100" t="str">
        <v>Cap</v>
      </c>
      <c r="I100" t="str">
        <v>Fc_4</v>
      </c>
      <c r="M100">
        <v>10097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2</v>
      </c>
    </row>
    <row r="101" spans="2:19" x14ac:dyDescent="0.25">
      <c r="B101">
        <v>10098</v>
      </c>
      <c r="C101">
        <v>1098</v>
      </c>
      <c r="D101">
        <v>1099</v>
      </c>
      <c r="F101" t="str">
        <v>Beam</v>
      </c>
      <c r="G101" t="str">
        <v>Cap</v>
      </c>
      <c r="H101" t="str">
        <v>Cap</v>
      </c>
      <c r="I101" t="str">
        <v>Fc_4</v>
      </c>
      <c r="M101">
        <v>10098</v>
      </c>
      <c r="N101">
        <v>0</v>
      </c>
      <c r="O101">
        <v>0</v>
      </c>
      <c r="P101">
        <v>2</v>
      </c>
      <c r="Q101">
        <v>0</v>
      </c>
      <c r="R101">
        <v>0</v>
      </c>
      <c r="S101">
        <v>2</v>
      </c>
    </row>
    <row r="102" spans="2:19" x14ac:dyDescent="0.25">
      <c r="B102">
        <v>10099</v>
      </c>
      <c r="C102">
        <v>1099</v>
      </c>
      <c r="D102">
        <v>1100</v>
      </c>
      <c r="F102" t="str">
        <v>Beam</v>
      </c>
      <c r="G102" t="str">
        <v>Cap</v>
      </c>
      <c r="H102" t="str">
        <v>Cap</v>
      </c>
      <c r="I102" t="str">
        <v>Fc_4</v>
      </c>
      <c r="M102">
        <v>10099</v>
      </c>
      <c r="N102">
        <v>0</v>
      </c>
      <c r="O102">
        <v>0</v>
      </c>
      <c r="P102">
        <v>2</v>
      </c>
      <c r="Q102">
        <v>0</v>
      </c>
      <c r="R102">
        <v>0</v>
      </c>
      <c r="S102">
        <v>2</v>
      </c>
    </row>
    <row r="103" spans="2:19" x14ac:dyDescent="0.25">
      <c r="B103">
        <v>10100</v>
      </c>
      <c r="C103">
        <v>1100</v>
      </c>
      <c r="D103">
        <v>1101</v>
      </c>
      <c r="F103" t="str">
        <v>Beam</v>
      </c>
      <c r="G103" t="str">
        <v>Cap</v>
      </c>
      <c r="H103" t="str">
        <v>Cap</v>
      </c>
      <c r="I103" t="str">
        <v>Fc_4</v>
      </c>
      <c r="M103">
        <v>10100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2</v>
      </c>
    </row>
    <row r="104" spans="2:19" x14ac:dyDescent="0.25">
      <c r="B104">
        <v>10101</v>
      </c>
      <c r="C104">
        <v>1101</v>
      </c>
      <c r="D104">
        <v>1102</v>
      </c>
      <c r="F104" t="str">
        <v>Beam</v>
      </c>
      <c r="G104" t="str">
        <v>Cap</v>
      </c>
      <c r="H104" t="str">
        <v>Cap</v>
      </c>
      <c r="I104" t="str">
        <v>Fc_4</v>
      </c>
      <c r="M104">
        <v>10101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2</v>
      </c>
    </row>
    <row r="105" spans="2:19" x14ac:dyDescent="0.25">
      <c r="B105">
        <v>10102</v>
      </c>
      <c r="C105">
        <v>1102</v>
      </c>
      <c r="D105">
        <v>1103</v>
      </c>
      <c r="F105" t="str">
        <v>Beam</v>
      </c>
      <c r="G105" t="str">
        <v>Cap</v>
      </c>
      <c r="H105" t="str">
        <v>Cap</v>
      </c>
      <c r="I105" t="str">
        <v>Fc_4</v>
      </c>
      <c r="M105">
        <v>10102</v>
      </c>
      <c r="N105">
        <v>0</v>
      </c>
      <c r="O105">
        <v>0</v>
      </c>
      <c r="P105">
        <v>2</v>
      </c>
      <c r="Q105">
        <v>0</v>
      </c>
      <c r="R105">
        <v>0</v>
      </c>
      <c r="S105">
        <v>2</v>
      </c>
    </row>
    <row r="106" spans="2:19" x14ac:dyDescent="0.25">
      <c r="B106">
        <v>10103</v>
      </c>
      <c r="C106">
        <v>1103</v>
      </c>
      <c r="D106">
        <v>1104</v>
      </c>
      <c r="F106" t="str">
        <v>Beam</v>
      </c>
      <c r="G106" t="str">
        <v>Cap</v>
      </c>
      <c r="H106" t="str">
        <v>Cap</v>
      </c>
      <c r="I106" t="str">
        <v>Fc_4</v>
      </c>
      <c r="M106">
        <v>10103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2</v>
      </c>
    </row>
    <row r="107" spans="2:19" x14ac:dyDescent="0.25">
      <c r="B107">
        <v>10104</v>
      </c>
      <c r="C107">
        <v>1104</v>
      </c>
      <c r="D107">
        <v>1105</v>
      </c>
      <c r="F107" t="str">
        <v>Beam</v>
      </c>
      <c r="G107" t="str">
        <v>Cap</v>
      </c>
      <c r="H107" t="str">
        <v>Cap</v>
      </c>
      <c r="I107" t="str">
        <v>Fc_4</v>
      </c>
      <c r="M107">
        <v>10104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2</v>
      </c>
    </row>
    <row r="108" spans="2:19" x14ac:dyDescent="0.25">
      <c r="B108">
        <v>10105</v>
      </c>
      <c r="C108">
        <v>1105</v>
      </c>
      <c r="D108">
        <v>1106</v>
      </c>
      <c r="F108" t="str">
        <v>Beam</v>
      </c>
      <c r="G108" t="str">
        <v>Cap</v>
      </c>
      <c r="H108" t="str">
        <v>Cap</v>
      </c>
      <c r="I108" t="str">
        <v>Fc_4</v>
      </c>
      <c r="M108">
        <v>10105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2</v>
      </c>
    </row>
    <row r="109" spans="2:19" x14ac:dyDescent="0.25">
      <c r="B109">
        <v>10106</v>
      </c>
      <c r="C109">
        <v>1106</v>
      </c>
      <c r="D109">
        <v>1107</v>
      </c>
      <c r="F109" t="str">
        <v>Beam</v>
      </c>
      <c r="G109" t="str">
        <v>Cap</v>
      </c>
      <c r="H109" t="str">
        <v>Cap</v>
      </c>
      <c r="I109" t="str">
        <v>Fc_4</v>
      </c>
      <c r="M109">
        <v>10106</v>
      </c>
      <c r="N109">
        <v>0</v>
      </c>
      <c r="O109">
        <v>0</v>
      </c>
      <c r="P109">
        <v>2</v>
      </c>
      <c r="Q109">
        <v>0</v>
      </c>
      <c r="R109">
        <v>0</v>
      </c>
      <c r="S109">
        <v>2</v>
      </c>
    </row>
    <row r="110" spans="2:19" x14ac:dyDescent="0.25">
      <c r="B110">
        <v>10107</v>
      </c>
      <c r="C110">
        <v>1107</v>
      </c>
      <c r="D110">
        <v>1108</v>
      </c>
      <c r="F110" t="str">
        <v>Beam</v>
      </c>
      <c r="G110" t="str">
        <v>Cap</v>
      </c>
      <c r="H110" t="str">
        <v>Cap</v>
      </c>
      <c r="I110" t="str">
        <v>Fc_4</v>
      </c>
      <c r="M110">
        <v>10107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2</v>
      </c>
    </row>
    <row r="111" spans="2:19" x14ac:dyDescent="0.25">
      <c r="B111">
        <v>10108</v>
      </c>
      <c r="C111">
        <v>1108</v>
      </c>
      <c r="D111">
        <v>1109</v>
      </c>
      <c r="F111" t="str">
        <v>Beam</v>
      </c>
      <c r="G111" t="str">
        <v>Cap</v>
      </c>
      <c r="H111" t="str">
        <v>Cap</v>
      </c>
      <c r="I111" t="str">
        <v>Fc_4</v>
      </c>
      <c r="M111">
        <v>10108</v>
      </c>
      <c r="N111">
        <v>0</v>
      </c>
      <c r="O111">
        <v>0</v>
      </c>
      <c r="P111">
        <v>2</v>
      </c>
      <c r="Q111">
        <v>0</v>
      </c>
      <c r="R111">
        <v>0</v>
      </c>
      <c r="S111">
        <v>2</v>
      </c>
    </row>
    <row r="112" spans="2:19" x14ac:dyDescent="0.25">
      <c r="B112">
        <v>10109</v>
      </c>
      <c r="C112">
        <v>1109</v>
      </c>
      <c r="D112">
        <v>1110</v>
      </c>
      <c r="F112" t="str">
        <v>Beam</v>
      </c>
      <c r="G112" t="str">
        <v>Cap</v>
      </c>
      <c r="H112" t="str">
        <v>Cap</v>
      </c>
      <c r="I112" t="str">
        <v>Fc_4</v>
      </c>
      <c r="M112">
        <v>10109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2</v>
      </c>
    </row>
    <row r="113" spans="2:19" x14ac:dyDescent="0.25">
      <c r="B113">
        <v>10110</v>
      </c>
      <c r="C113">
        <v>1110</v>
      </c>
      <c r="D113">
        <v>1111</v>
      </c>
      <c r="F113" t="str">
        <v>Beam</v>
      </c>
      <c r="G113" t="str">
        <v>Cap</v>
      </c>
      <c r="H113" t="str">
        <v>Cap</v>
      </c>
      <c r="I113" t="str">
        <v>Fc_4</v>
      </c>
      <c r="M113">
        <v>10110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2</v>
      </c>
    </row>
    <row r="114" spans="2:19" x14ac:dyDescent="0.25">
      <c r="B114">
        <v>10111</v>
      </c>
      <c r="C114">
        <v>1111</v>
      </c>
      <c r="D114">
        <v>1112</v>
      </c>
      <c r="F114" t="str">
        <v>Beam</v>
      </c>
      <c r="G114" t="str">
        <v>Cap</v>
      </c>
      <c r="H114" t="str">
        <v>Cap</v>
      </c>
      <c r="I114" t="str">
        <v>Fc_4</v>
      </c>
      <c r="M114">
        <v>10111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2</v>
      </c>
    </row>
    <row r="115" spans="2:19" x14ac:dyDescent="0.25">
      <c r="B115">
        <v>10112</v>
      </c>
      <c r="C115">
        <v>1112</v>
      </c>
      <c r="D115">
        <v>1113</v>
      </c>
      <c r="F115" t="str">
        <v>Beam</v>
      </c>
      <c r="G115" t="str">
        <v>Cap</v>
      </c>
      <c r="H115" t="str">
        <v>Cap</v>
      </c>
      <c r="I115" t="str">
        <v>Fc_4</v>
      </c>
      <c r="M115">
        <v>10112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2</v>
      </c>
    </row>
    <row r="116" spans="2:19" x14ac:dyDescent="0.25">
      <c r="B116">
        <v>10113</v>
      </c>
      <c r="C116">
        <v>1113</v>
      </c>
      <c r="D116">
        <v>1114</v>
      </c>
      <c r="F116" t="str">
        <v>Beam</v>
      </c>
      <c r="G116" t="str">
        <v>Cap</v>
      </c>
      <c r="H116" t="str">
        <v>Cap</v>
      </c>
      <c r="I116" t="str">
        <v>Fc_4</v>
      </c>
      <c r="M116">
        <v>10113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2</v>
      </c>
    </row>
    <row r="117" spans="2:19" x14ac:dyDescent="0.25">
      <c r="B117">
        <v>10114</v>
      </c>
      <c r="C117">
        <v>1114</v>
      </c>
      <c r="D117">
        <v>1115</v>
      </c>
      <c r="F117" t="str">
        <v>Beam</v>
      </c>
      <c r="G117" t="str">
        <v>Cap</v>
      </c>
      <c r="H117" t="str">
        <v>Cap</v>
      </c>
      <c r="I117" t="str">
        <v>Fc_4</v>
      </c>
      <c r="M117">
        <v>10114</v>
      </c>
      <c r="N117">
        <v>0</v>
      </c>
      <c r="O117">
        <v>0</v>
      </c>
      <c r="P117">
        <v>2</v>
      </c>
      <c r="Q117">
        <v>0</v>
      </c>
      <c r="R117">
        <v>0</v>
      </c>
      <c r="S117">
        <v>2</v>
      </c>
    </row>
    <row r="118" spans="2:19" x14ac:dyDescent="0.25">
      <c r="B118">
        <v>10115</v>
      </c>
      <c r="C118">
        <v>1115</v>
      </c>
      <c r="D118">
        <v>1116</v>
      </c>
      <c r="F118" t="str">
        <v>Beam</v>
      </c>
      <c r="G118" t="str">
        <v>Cap</v>
      </c>
      <c r="H118" t="str">
        <v>Cap</v>
      </c>
      <c r="I118" t="str">
        <v>Fc_4</v>
      </c>
      <c r="M118">
        <v>10115</v>
      </c>
      <c r="N118">
        <v>0</v>
      </c>
      <c r="O118">
        <v>0</v>
      </c>
      <c r="P118">
        <v>2</v>
      </c>
      <c r="Q118">
        <v>0</v>
      </c>
      <c r="R118">
        <v>0</v>
      </c>
      <c r="S118">
        <v>2</v>
      </c>
    </row>
    <row r="119" spans="2:19" x14ac:dyDescent="0.25">
      <c r="B119">
        <v>10116</v>
      </c>
      <c r="C119">
        <v>1116</v>
      </c>
      <c r="D119">
        <v>1117</v>
      </c>
      <c r="F119" t="str">
        <v>Beam</v>
      </c>
      <c r="G119" t="str">
        <v>Cap</v>
      </c>
      <c r="H119" t="str">
        <v>Cap</v>
      </c>
      <c r="I119" t="str">
        <v>Fc_4</v>
      </c>
      <c r="M119">
        <v>10116</v>
      </c>
      <c r="N119">
        <v>0</v>
      </c>
      <c r="O119">
        <v>0</v>
      </c>
      <c r="P119">
        <v>2</v>
      </c>
      <c r="Q119">
        <v>0</v>
      </c>
      <c r="R119">
        <v>0</v>
      </c>
      <c r="S119">
        <v>2</v>
      </c>
    </row>
    <row r="120" spans="2:19" x14ac:dyDescent="0.25">
      <c r="B120">
        <v>10117</v>
      </c>
      <c r="C120">
        <v>1117</v>
      </c>
      <c r="D120">
        <v>1118</v>
      </c>
      <c r="F120" t="str">
        <v>Beam</v>
      </c>
      <c r="G120" t="str">
        <v>Cap</v>
      </c>
      <c r="H120" t="str">
        <v>Cap</v>
      </c>
      <c r="I120" t="str">
        <v>Fc_4</v>
      </c>
      <c r="M120">
        <v>10117</v>
      </c>
      <c r="N120">
        <v>0</v>
      </c>
      <c r="O120">
        <v>0</v>
      </c>
      <c r="P120">
        <v>2</v>
      </c>
      <c r="Q120">
        <v>0</v>
      </c>
      <c r="R120">
        <v>0</v>
      </c>
      <c r="S120">
        <v>2</v>
      </c>
    </row>
    <row r="121" spans="2:19" x14ac:dyDescent="0.25">
      <c r="B121">
        <v>10118</v>
      </c>
      <c r="C121">
        <v>1118</v>
      </c>
      <c r="D121">
        <v>1119</v>
      </c>
      <c r="F121" t="str">
        <v>Beam</v>
      </c>
      <c r="G121" t="str">
        <v>Cap</v>
      </c>
      <c r="H121" t="str">
        <v>Cap</v>
      </c>
      <c r="I121" t="str">
        <v>Fc_4</v>
      </c>
      <c r="M121">
        <v>10118</v>
      </c>
      <c r="N121">
        <v>0</v>
      </c>
      <c r="O121">
        <v>0</v>
      </c>
      <c r="P121">
        <v>2</v>
      </c>
      <c r="Q121">
        <v>0</v>
      </c>
      <c r="R121">
        <v>0</v>
      </c>
      <c r="S121">
        <v>2</v>
      </c>
    </row>
    <row r="122" spans="2:19" x14ac:dyDescent="0.25">
      <c r="B122">
        <v>10119</v>
      </c>
      <c r="C122">
        <v>1119</v>
      </c>
      <c r="D122">
        <v>1120</v>
      </c>
      <c r="F122" t="str">
        <v>Beam</v>
      </c>
      <c r="G122" t="str">
        <v>Cap</v>
      </c>
      <c r="H122" t="str">
        <v>Cap</v>
      </c>
      <c r="I122" t="str">
        <v>Fc_4</v>
      </c>
      <c r="M122">
        <v>10119</v>
      </c>
      <c r="N122">
        <v>0</v>
      </c>
      <c r="O122">
        <v>0</v>
      </c>
      <c r="P122">
        <v>2</v>
      </c>
      <c r="Q122">
        <v>0</v>
      </c>
      <c r="R122">
        <v>0</v>
      </c>
      <c r="S122">
        <v>2</v>
      </c>
    </row>
    <row r="123" spans="2:19" x14ac:dyDescent="0.25">
      <c r="B123">
        <v>10120</v>
      </c>
      <c r="C123">
        <v>1120</v>
      </c>
      <c r="D123">
        <v>1121</v>
      </c>
      <c r="F123" t="str">
        <v>Beam</v>
      </c>
      <c r="G123" t="str">
        <v>Cap</v>
      </c>
      <c r="H123" t="str">
        <v>Cap</v>
      </c>
      <c r="I123" t="str">
        <v>Fc_4</v>
      </c>
      <c r="M123">
        <v>10120</v>
      </c>
      <c r="N123">
        <v>0</v>
      </c>
      <c r="O123">
        <v>0</v>
      </c>
      <c r="P123">
        <v>2</v>
      </c>
      <c r="Q123">
        <v>0</v>
      </c>
      <c r="R123">
        <v>0</v>
      </c>
      <c r="S123">
        <v>2</v>
      </c>
    </row>
    <row r="124" spans="2:19" x14ac:dyDescent="0.25">
      <c r="B124">
        <v>10121</v>
      </c>
      <c r="C124">
        <v>1121</v>
      </c>
      <c r="D124">
        <v>1122</v>
      </c>
      <c r="F124" t="str">
        <v>Beam</v>
      </c>
      <c r="G124" t="str">
        <v>Cap</v>
      </c>
      <c r="H124" t="str">
        <v>Cap</v>
      </c>
      <c r="I124" t="str">
        <v>Fc_4</v>
      </c>
      <c r="M124">
        <v>10121</v>
      </c>
      <c r="N124">
        <v>0</v>
      </c>
      <c r="O124">
        <v>0</v>
      </c>
      <c r="P124">
        <v>2</v>
      </c>
      <c r="Q124">
        <v>0</v>
      </c>
      <c r="R124">
        <v>0</v>
      </c>
      <c r="S124">
        <v>2</v>
      </c>
    </row>
    <row r="125" spans="2:19" x14ac:dyDescent="0.25">
      <c r="B125">
        <v>10122</v>
      </c>
      <c r="C125">
        <v>1122</v>
      </c>
      <c r="D125">
        <v>1123</v>
      </c>
      <c r="F125" t="str">
        <v>Beam</v>
      </c>
      <c r="G125" t="str">
        <v>Cap</v>
      </c>
      <c r="H125" t="str">
        <v>Cap</v>
      </c>
      <c r="I125" t="str">
        <v>Fc_4</v>
      </c>
      <c r="M125">
        <v>10122</v>
      </c>
      <c r="N125">
        <v>0</v>
      </c>
      <c r="O125">
        <v>0</v>
      </c>
      <c r="P125">
        <v>2</v>
      </c>
      <c r="Q125">
        <v>0</v>
      </c>
      <c r="R125">
        <v>0</v>
      </c>
      <c r="S125">
        <v>2</v>
      </c>
    </row>
    <row r="126" spans="2:19" x14ac:dyDescent="0.25">
      <c r="B126">
        <v>10123</v>
      </c>
      <c r="C126">
        <v>1123</v>
      </c>
      <c r="D126">
        <v>1124</v>
      </c>
      <c r="F126" t="str">
        <v>Beam</v>
      </c>
      <c r="G126" t="str">
        <v>Cap</v>
      </c>
      <c r="H126" t="str">
        <v>Cap</v>
      </c>
      <c r="I126" t="str">
        <v>Fc_4</v>
      </c>
      <c r="M126">
        <v>10123</v>
      </c>
      <c r="N126">
        <v>0</v>
      </c>
      <c r="O126">
        <v>0</v>
      </c>
      <c r="P126">
        <v>2</v>
      </c>
      <c r="Q126">
        <v>0</v>
      </c>
      <c r="R126">
        <v>0</v>
      </c>
      <c r="S126">
        <v>2</v>
      </c>
    </row>
    <row r="127" spans="2:19" x14ac:dyDescent="0.25">
      <c r="B127">
        <v>10124</v>
      </c>
      <c r="C127">
        <v>1124</v>
      </c>
      <c r="D127">
        <v>1125</v>
      </c>
      <c r="F127" t="str">
        <v>Beam</v>
      </c>
      <c r="G127" t="str">
        <v>Cap</v>
      </c>
      <c r="H127" t="str">
        <v>Cap</v>
      </c>
      <c r="I127" t="str">
        <v>Fc_4</v>
      </c>
      <c r="M127">
        <v>10124</v>
      </c>
      <c r="N127">
        <v>0</v>
      </c>
      <c r="O127">
        <v>0</v>
      </c>
      <c r="P127">
        <v>2</v>
      </c>
      <c r="Q127">
        <v>0</v>
      </c>
      <c r="R127">
        <v>0</v>
      </c>
      <c r="S127">
        <v>2</v>
      </c>
    </row>
    <row r="128" spans="2:19" x14ac:dyDescent="0.25">
      <c r="B128">
        <v>10125</v>
      </c>
      <c r="C128">
        <v>1125</v>
      </c>
      <c r="D128">
        <v>1126</v>
      </c>
      <c r="F128" t="str">
        <v>Beam</v>
      </c>
      <c r="G128" t="str">
        <v>Cap</v>
      </c>
      <c r="H128" t="str">
        <v>Cap</v>
      </c>
      <c r="I128" t="str">
        <v>Fc_4</v>
      </c>
      <c r="M128">
        <v>10125</v>
      </c>
      <c r="N128">
        <v>0</v>
      </c>
      <c r="O128">
        <v>0</v>
      </c>
      <c r="P128">
        <v>2</v>
      </c>
      <c r="Q128">
        <v>0</v>
      </c>
      <c r="R128">
        <v>0</v>
      </c>
      <c r="S128">
        <v>2</v>
      </c>
    </row>
    <row r="129" spans="2:19" x14ac:dyDescent="0.25">
      <c r="B129">
        <v>10126</v>
      </c>
      <c r="C129">
        <v>1126</v>
      </c>
      <c r="D129">
        <v>1127</v>
      </c>
      <c r="F129" t="str">
        <v>Beam</v>
      </c>
      <c r="G129" t="str">
        <v>Cap</v>
      </c>
      <c r="H129" t="str">
        <v>Cap</v>
      </c>
      <c r="I129" t="str">
        <v>Fc_4</v>
      </c>
      <c r="M129">
        <v>10126</v>
      </c>
      <c r="N129">
        <v>0</v>
      </c>
      <c r="O129">
        <v>0</v>
      </c>
      <c r="P129">
        <v>2</v>
      </c>
      <c r="Q129">
        <v>0</v>
      </c>
      <c r="R129">
        <v>0</v>
      </c>
      <c r="S129">
        <v>2</v>
      </c>
    </row>
    <row r="130" spans="2:19" x14ac:dyDescent="0.25">
      <c r="B130">
        <v>10127</v>
      </c>
      <c r="C130">
        <v>1127</v>
      </c>
      <c r="D130">
        <v>1128</v>
      </c>
      <c r="F130" t="str">
        <v>Beam</v>
      </c>
      <c r="G130" t="str">
        <v>Cap</v>
      </c>
      <c r="H130" t="str">
        <v>Cap</v>
      </c>
      <c r="I130" t="str">
        <v>Fc_4</v>
      </c>
      <c r="M130">
        <v>10127</v>
      </c>
      <c r="N130">
        <v>0</v>
      </c>
      <c r="O130">
        <v>0</v>
      </c>
      <c r="P130">
        <v>2</v>
      </c>
      <c r="Q130">
        <v>0</v>
      </c>
      <c r="R130">
        <v>0</v>
      </c>
      <c r="S130">
        <v>2</v>
      </c>
    </row>
    <row r="131" spans="2:19" x14ac:dyDescent="0.25">
      <c r="B131">
        <v>10128</v>
      </c>
      <c r="C131">
        <v>1128</v>
      </c>
      <c r="D131">
        <v>1129</v>
      </c>
      <c r="F131" t="str">
        <v>Beam</v>
      </c>
      <c r="G131" t="str">
        <v>Cap</v>
      </c>
      <c r="H131" t="str">
        <v>Cap</v>
      </c>
      <c r="I131" t="str">
        <v>Fc_4</v>
      </c>
      <c r="M131">
        <v>10128</v>
      </c>
      <c r="N131">
        <v>0</v>
      </c>
      <c r="O131">
        <v>0</v>
      </c>
      <c r="P131">
        <v>2</v>
      </c>
      <c r="Q131">
        <v>0</v>
      </c>
      <c r="R131">
        <v>0</v>
      </c>
      <c r="S131">
        <v>2</v>
      </c>
    </row>
    <row r="132" spans="2:19" x14ac:dyDescent="0.25">
      <c r="B132">
        <v>10129</v>
      </c>
      <c r="C132">
        <v>1129</v>
      </c>
      <c r="D132">
        <v>1130</v>
      </c>
      <c r="F132" t="str">
        <v>Beam</v>
      </c>
      <c r="G132" t="str">
        <v>Cap</v>
      </c>
      <c r="H132" t="str">
        <v>Cap</v>
      </c>
      <c r="I132" t="str">
        <v>Fc_4</v>
      </c>
      <c r="M132">
        <v>10129</v>
      </c>
      <c r="N132">
        <v>0</v>
      </c>
      <c r="O132">
        <v>0</v>
      </c>
      <c r="P132">
        <v>2</v>
      </c>
      <c r="Q132">
        <v>0</v>
      </c>
      <c r="R132">
        <v>0</v>
      </c>
      <c r="S132">
        <v>2</v>
      </c>
    </row>
    <row r="133" spans="2:19" x14ac:dyDescent="0.25">
      <c r="B133">
        <v>10130</v>
      </c>
      <c r="C133">
        <v>1130</v>
      </c>
      <c r="D133">
        <v>1131</v>
      </c>
      <c r="F133" t="str">
        <v>Beam</v>
      </c>
      <c r="G133" t="str">
        <v>Cap</v>
      </c>
      <c r="H133" t="str">
        <v>Cap</v>
      </c>
      <c r="I133" t="str">
        <v>Fc_4</v>
      </c>
      <c r="M133">
        <v>10130</v>
      </c>
      <c r="N133">
        <v>0</v>
      </c>
      <c r="O133">
        <v>0</v>
      </c>
      <c r="P133">
        <v>2</v>
      </c>
      <c r="Q133">
        <v>0</v>
      </c>
      <c r="R133">
        <v>0</v>
      </c>
      <c r="S133">
        <v>2</v>
      </c>
    </row>
    <row r="134" spans="2:19" x14ac:dyDescent="0.25">
      <c r="B134">
        <v>10131</v>
      </c>
      <c r="C134">
        <v>1131</v>
      </c>
      <c r="D134">
        <v>1132</v>
      </c>
      <c r="F134" t="str">
        <v>Beam</v>
      </c>
      <c r="G134" t="str">
        <v>Cap</v>
      </c>
      <c r="H134" t="str">
        <v>Cap</v>
      </c>
      <c r="I134" t="str">
        <v>Fc_4</v>
      </c>
      <c r="M134">
        <v>10131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2</v>
      </c>
    </row>
    <row r="135" spans="2:19" x14ac:dyDescent="0.25">
      <c r="B135">
        <v>10132</v>
      </c>
      <c r="C135">
        <v>1132</v>
      </c>
      <c r="D135">
        <v>1133</v>
      </c>
      <c r="F135" t="str">
        <v>Beam</v>
      </c>
      <c r="G135" t="str">
        <v>Cap</v>
      </c>
      <c r="H135" t="str">
        <v>Cap</v>
      </c>
      <c r="I135" t="str">
        <v>Fc_4</v>
      </c>
      <c r="M135">
        <v>10132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2</v>
      </c>
    </row>
    <row r="136" spans="2:19" x14ac:dyDescent="0.25">
      <c r="B136">
        <v>10133</v>
      </c>
      <c r="C136">
        <v>1133</v>
      </c>
      <c r="D136">
        <v>1134</v>
      </c>
      <c r="F136" t="str">
        <v>Beam</v>
      </c>
      <c r="G136" t="str">
        <v>Cap</v>
      </c>
      <c r="H136" t="str">
        <v>Cap</v>
      </c>
      <c r="I136" t="str">
        <v>Fc_4</v>
      </c>
      <c r="M136">
        <v>10133</v>
      </c>
      <c r="N136">
        <v>0</v>
      </c>
      <c r="O136">
        <v>0</v>
      </c>
      <c r="P136">
        <v>2</v>
      </c>
      <c r="Q136">
        <v>0</v>
      </c>
      <c r="R136">
        <v>0</v>
      </c>
      <c r="S136">
        <v>2</v>
      </c>
    </row>
    <row r="137" spans="2:19" x14ac:dyDescent="0.25">
      <c r="B137">
        <v>10134</v>
      </c>
      <c r="C137">
        <v>1134</v>
      </c>
      <c r="D137">
        <v>1135</v>
      </c>
      <c r="F137" t="str">
        <v>Beam</v>
      </c>
      <c r="G137" t="str">
        <v>Cap</v>
      </c>
      <c r="H137" t="str">
        <v>Cap</v>
      </c>
      <c r="I137" t="str">
        <v>Fc_4</v>
      </c>
      <c r="M137">
        <v>10134</v>
      </c>
      <c r="N137">
        <v>0</v>
      </c>
      <c r="O137">
        <v>0</v>
      </c>
      <c r="P137">
        <v>2</v>
      </c>
      <c r="Q137">
        <v>0</v>
      </c>
      <c r="R137">
        <v>0</v>
      </c>
      <c r="S137">
        <v>2</v>
      </c>
    </row>
    <row r="138" spans="2:19" x14ac:dyDescent="0.25">
      <c r="B138">
        <v>10135</v>
      </c>
      <c r="C138">
        <v>1135</v>
      </c>
      <c r="D138">
        <v>1136</v>
      </c>
      <c r="F138" t="str">
        <v>Beam</v>
      </c>
      <c r="G138" t="str">
        <v>Cap</v>
      </c>
      <c r="H138" t="str">
        <v>Cap</v>
      </c>
      <c r="I138" t="str">
        <v>Fc_4</v>
      </c>
      <c r="M138">
        <v>10135</v>
      </c>
      <c r="N138">
        <v>0</v>
      </c>
      <c r="O138">
        <v>0</v>
      </c>
      <c r="P138">
        <v>2</v>
      </c>
      <c r="Q138">
        <v>0</v>
      </c>
      <c r="R138">
        <v>0</v>
      </c>
      <c r="S138">
        <v>2</v>
      </c>
    </row>
    <row r="139" spans="2:19" x14ac:dyDescent="0.25">
      <c r="B139">
        <v>10136</v>
      </c>
      <c r="C139">
        <v>1136</v>
      </c>
      <c r="D139">
        <v>1137</v>
      </c>
      <c r="F139" t="str">
        <v>Beam</v>
      </c>
      <c r="G139" t="str">
        <v>Cap</v>
      </c>
      <c r="H139" t="str">
        <v>Cap</v>
      </c>
      <c r="I139" t="str">
        <v>Fc_4</v>
      </c>
      <c r="M139">
        <v>10136</v>
      </c>
      <c r="N139">
        <v>0</v>
      </c>
      <c r="O139">
        <v>0</v>
      </c>
      <c r="P139">
        <v>2</v>
      </c>
      <c r="Q139">
        <v>0</v>
      </c>
      <c r="R139">
        <v>0</v>
      </c>
      <c r="S139">
        <v>2</v>
      </c>
    </row>
    <row r="140" spans="2:19" x14ac:dyDescent="0.25">
      <c r="B140">
        <v>10137</v>
      </c>
      <c r="C140">
        <v>1137</v>
      </c>
      <c r="D140">
        <v>1138</v>
      </c>
      <c r="F140" t="str">
        <v>Beam</v>
      </c>
      <c r="G140" t="str">
        <v>Cap</v>
      </c>
      <c r="H140" t="str">
        <v>Cap</v>
      </c>
      <c r="I140" t="str">
        <v>Fc_4</v>
      </c>
      <c r="M140">
        <v>10137</v>
      </c>
      <c r="N140">
        <v>0</v>
      </c>
      <c r="O140">
        <v>0</v>
      </c>
      <c r="P140">
        <v>2</v>
      </c>
      <c r="Q140">
        <v>0</v>
      </c>
      <c r="R140">
        <v>0</v>
      </c>
      <c r="S140">
        <v>2</v>
      </c>
    </row>
    <row r="141" spans="2:19" x14ac:dyDescent="0.25">
      <c r="B141">
        <v>10138</v>
      </c>
      <c r="C141">
        <v>1138</v>
      </c>
      <c r="D141">
        <v>1139</v>
      </c>
      <c r="F141" t="str">
        <v>Beam</v>
      </c>
      <c r="G141" t="str">
        <v>Cap</v>
      </c>
      <c r="H141" t="str">
        <v>Cap</v>
      </c>
      <c r="I141" t="str">
        <v>Fc_4</v>
      </c>
      <c r="M141">
        <v>10138</v>
      </c>
      <c r="N141">
        <v>0</v>
      </c>
      <c r="O141">
        <v>0</v>
      </c>
      <c r="P141">
        <v>2</v>
      </c>
      <c r="Q141">
        <v>0</v>
      </c>
      <c r="R141">
        <v>0</v>
      </c>
      <c r="S141">
        <v>2</v>
      </c>
    </row>
    <row r="142" spans="2:19" x14ac:dyDescent="0.25">
      <c r="B142">
        <v>10139</v>
      </c>
      <c r="C142">
        <v>1139</v>
      </c>
      <c r="D142">
        <v>1140</v>
      </c>
      <c r="F142" t="str">
        <v>Beam</v>
      </c>
      <c r="G142" t="str">
        <v>Cap</v>
      </c>
      <c r="H142" t="str">
        <v>Cap</v>
      </c>
      <c r="I142" t="str">
        <v>Fc_4</v>
      </c>
      <c r="M142">
        <v>10139</v>
      </c>
      <c r="N142">
        <v>0</v>
      </c>
      <c r="O142">
        <v>0</v>
      </c>
      <c r="P142">
        <v>2</v>
      </c>
      <c r="Q142">
        <v>0</v>
      </c>
      <c r="R142">
        <v>0</v>
      </c>
      <c r="S142">
        <v>2</v>
      </c>
    </row>
    <row r="143" spans="2:19" x14ac:dyDescent="0.25">
      <c r="B143">
        <v>10140</v>
      </c>
      <c r="C143">
        <v>1140</v>
      </c>
      <c r="D143">
        <v>1141</v>
      </c>
      <c r="F143" t="str">
        <v>Beam</v>
      </c>
      <c r="G143" t="str">
        <v>Cap</v>
      </c>
      <c r="H143" t="str">
        <v>Cap</v>
      </c>
      <c r="I143" t="str">
        <v>Fc_4</v>
      </c>
      <c r="M143">
        <v>10140</v>
      </c>
      <c r="N143">
        <v>0</v>
      </c>
      <c r="O143">
        <v>0</v>
      </c>
      <c r="P143">
        <v>2</v>
      </c>
      <c r="Q143">
        <v>0</v>
      </c>
      <c r="R143">
        <v>0</v>
      </c>
      <c r="S143">
        <v>2</v>
      </c>
    </row>
    <row r="144" spans="2:19" x14ac:dyDescent="0.25">
      <c r="B144">
        <v>10141</v>
      </c>
      <c r="C144">
        <v>1141</v>
      </c>
      <c r="D144">
        <v>1142</v>
      </c>
      <c r="F144" t="str">
        <v>Beam</v>
      </c>
      <c r="G144" t="str">
        <v>Cap</v>
      </c>
      <c r="H144" t="str">
        <v>Cap</v>
      </c>
      <c r="I144" t="str">
        <v>Fc_4</v>
      </c>
      <c r="M144">
        <v>10141</v>
      </c>
      <c r="N144">
        <v>0</v>
      </c>
      <c r="O144">
        <v>0</v>
      </c>
      <c r="P144">
        <v>2</v>
      </c>
      <c r="Q144">
        <v>0</v>
      </c>
      <c r="R144">
        <v>0</v>
      </c>
      <c r="S144">
        <v>2</v>
      </c>
    </row>
    <row r="145" spans="2:19" x14ac:dyDescent="0.25">
      <c r="B145">
        <v>10142</v>
      </c>
      <c r="C145">
        <v>1142</v>
      </c>
      <c r="D145">
        <v>1143</v>
      </c>
      <c r="F145" t="str">
        <v>Beam</v>
      </c>
      <c r="G145" t="str">
        <v>Cap</v>
      </c>
      <c r="H145" t="str">
        <v>Cap</v>
      </c>
      <c r="I145" t="str">
        <v>Fc_4</v>
      </c>
      <c r="M145">
        <v>10142</v>
      </c>
      <c r="N145">
        <v>0</v>
      </c>
      <c r="O145">
        <v>0</v>
      </c>
      <c r="P145">
        <v>2</v>
      </c>
      <c r="Q145">
        <v>0</v>
      </c>
      <c r="R145">
        <v>0</v>
      </c>
      <c r="S145">
        <v>2</v>
      </c>
    </row>
    <row r="146" spans="2:19" x14ac:dyDescent="0.25">
      <c r="B146">
        <v>10143</v>
      </c>
      <c r="C146">
        <v>1143</v>
      </c>
      <c r="D146">
        <v>1144</v>
      </c>
      <c r="F146" t="str">
        <v>Beam</v>
      </c>
      <c r="G146" t="str">
        <v>Cap</v>
      </c>
      <c r="H146" t="str">
        <v>Cap</v>
      </c>
      <c r="I146" t="str">
        <v>Fc_4</v>
      </c>
      <c r="M146">
        <v>10143</v>
      </c>
      <c r="N146">
        <v>0</v>
      </c>
      <c r="O146">
        <v>0</v>
      </c>
      <c r="P146">
        <v>2</v>
      </c>
      <c r="Q146">
        <v>0</v>
      </c>
      <c r="R146">
        <v>0</v>
      </c>
      <c r="S146">
        <v>2</v>
      </c>
    </row>
    <row r="147" spans="2:19" x14ac:dyDescent="0.25">
      <c r="B147">
        <v>10144</v>
      </c>
      <c r="C147">
        <v>1144</v>
      </c>
      <c r="D147">
        <v>1145</v>
      </c>
      <c r="F147" t="str">
        <v>Beam</v>
      </c>
      <c r="G147" t="str">
        <v>Cap</v>
      </c>
      <c r="H147" t="str">
        <v>Cap</v>
      </c>
      <c r="I147" t="str">
        <v>Fc_4</v>
      </c>
      <c r="M147">
        <v>10144</v>
      </c>
      <c r="N147">
        <v>0</v>
      </c>
      <c r="O147">
        <v>0</v>
      </c>
      <c r="P147">
        <v>2</v>
      </c>
      <c r="Q147">
        <v>0</v>
      </c>
      <c r="R147">
        <v>0</v>
      </c>
      <c r="S147">
        <v>2</v>
      </c>
    </row>
    <row r="148" spans="2:19" x14ac:dyDescent="0.25">
      <c r="B148">
        <v>10145</v>
      </c>
      <c r="C148">
        <v>1145</v>
      </c>
      <c r="D148">
        <v>1146</v>
      </c>
      <c r="F148" t="str">
        <v>Beam</v>
      </c>
      <c r="G148" t="str">
        <v>Cap</v>
      </c>
      <c r="H148" t="str">
        <v>Cap</v>
      </c>
      <c r="I148" t="str">
        <v>Fc_4</v>
      </c>
      <c r="M148">
        <v>10145</v>
      </c>
      <c r="N148">
        <v>0</v>
      </c>
      <c r="O148">
        <v>0</v>
      </c>
      <c r="P148">
        <v>2</v>
      </c>
      <c r="Q148">
        <v>0</v>
      </c>
      <c r="R148">
        <v>0</v>
      </c>
      <c r="S148">
        <v>2</v>
      </c>
    </row>
    <row r="149" spans="2:19" x14ac:dyDescent="0.25">
      <c r="B149">
        <v>10146</v>
      </c>
      <c r="C149">
        <v>1146</v>
      </c>
      <c r="D149">
        <v>1147</v>
      </c>
      <c r="F149" t="str">
        <v>Beam</v>
      </c>
      <c r="G149" t="str">
        <v>Cap</v>
      </c>
      <c r="H149" t="str">
        <v>Cap</v>
      </c>
      <c r="I149" t="str">
        <v>Fc_4</v>
      </c>
      <c r="M149">
        <v>10146</v>
      </c>
      <c r="N149">
        <v>0</v>
      </c>
      <c r="O149">
        <v>0</v>
      </c>
      <c r="P149">
        <v>2</v>
      </c>
      <c r="Q149">
        <v>0</v>
      </c>
      <c r="R149">
        <v>0</v>
      </c>
      <c r="S149">
        <v>2</v>
      </c>
    </row>
    <row r="150" spans="2:19" x14ac:dyDescent="0.25">
      <c r="B150">
        <v>10147</v>
      </c>
      <c r="C150">
        <v>1147</v>
      </c>
      <c r="D150">
        <v>1148</v>
      </c>
      <c r="F150" t="str">
        <v>Beam</v>
      </c>
      <c r="G150" t="str">
        <v>Cap</v>
      </c>
      <c r="H150" t="str">
        <v>Cap</v>
      </c>
      <c r="I150" t="str">
        <v>Fc_4</v>
      </c>
      <c r="M150">
        <v>10147</v>
      </c>
      <c r="N150">
        <v>0</v>
      </c>
      <c r="O150">
        <v>0</v>
      </c>
      <c r="P150">
        <v>2</v>
      </c>
      <c r="Q150">
        <v>0</v>
      </c>
      <c r="R150">
        <v>0</v>
      </c>
      <c r="S150">
        <v>2</v>
      </c>
    </row>
    <row r="151" spans="2:19" x14ac:dyDescent="0.25">
      <c r="B151">
        <v>10148</v>
      </c>
      <c r="C151">
        <v>1148</v>
      </c>
      <c r="D151">
        <v>1149</v>
      </c>
      <c r="F151" t="str">
        <v>Beam</v>
      </c>
      <c r="G151" t="str">
        <v>Cap</v>
      </c>
      <c r="H151" t="str">
        <v>Cap</v>
      </c>
      <c r="I151" t="str">
        <v>Fc_4</v>
      </c>
      <c r="M151">
        <v>10148</v>
      </c>
      <c r="N151">
        <v>0</v>
      </c>
      <c r="O151">
        <v>0</v>
      </c>
      <c r="P151">
        <v>2</v>
      </c>
      <c r="Q151">
        <v>0</v>
      </c>
      <c r="R151">
        <v>0</v>
      </c>
      <c r="S151">
        <v>2</v>
      </c>
    </row>
    <row r="152" spans="2:19" x14ac:dyDescent="0.25">
      <c r="B152">
        <v>10149</v>
      </c>
      <c r="C152">
        <v>1149</v>
      </c>
      <c r="D152">
        <v>1150</v>
      </c>
      <c r="F152" t="str">
        <v>Beam</v>
      </c>
      <c r="G152" t="str">
        <v>Cap</v>
      </c>
      <c r="H152" t="str">
        <v>Cap</v>
      </c>
      <c r="I152" t="str">
        <v>Fc_4</v>
      </c>
      <c r="M152">
        <v>10149</v>
      </c>
      <c r="N152">
        <v>0</v>
      </c>
      <c r="O152">
        <v>0</v>
      </c>
      <c r="P152">
        <v>2</v>
      </c>
      <c r="Q152">
        <v>0</v>
      </c>
      <c r="R152">
        <v>0</v>
      </c>
      <c r="S152">
        <v>2</v>
      </c>
    </row>
    <row r="153" spans="2:19" x14ac:dyDescent="0.25">
      <c r="B153">
        <v>10150</v>
      </c>
      <c r="C153">
        <v>1150</v>
      </c>
      <c r="D153">
        <v>1151</v>
      </c>
      <c r="F153" t="str">
        <v>Beam</v>
      </c>
      <c r="G153" t="str">
        <v>Cap</v>
      </c>
      <c r="H153" t="str">
        <v>Cap</v>
      </c>
      <c r="I153" t="str">
        <v>Fc_4</v>
      </c>
      <c r="M153">
        <v>10150</v>
      </c>
      <c r="N153">
        <v>0</v>
      </c>
      <c r="O153">
        <v>0</v>
      </c>
      <c r="P153">
        <v>2</v>
      </c>
      <c r="Q153">
        <v>0</v>
      </c>
      <c r="R153">
        <v>0</v>
      </c>
      <c r="S153">
        <v>2</v>
      </c>
    </row>
    <row r="154" spans="2:19" x14ac:dyDescent="0.25">
      <c r="B154">
        <v>10151</v>
      </c>
      <c r="C154">
        <v>1151</v>
      </c>
      <c r="D154">
        <v>1152</v>
      </c>
      <c r="F154" t="str">
        <v>Beam</v>
      </c>
      <c r="G154" t="str">
        <v>Cap</v>
      </c>
      <c r="H154" t="str">
        <v>Cap</v>
      </c>
      <c r="I154" t="str">
        <v>Fc_4</v>
      </c>
      <c r="M154">
        <v>10151</v>
      </c>
      <c r="N154">
        <v>0</v>
      </c>
      <c r="O154">
        <v>0</v>
      </c>
      <c r="P154">
        <v>2</v>
      </c>
      <c r="Q154">
        <v>0</v>
      </c>
      <c r="R154">
        <v>0</v>
      </c>
      <c r="S154">
        <v>2</v>
      </c>
    </row>
    <row r="155" spans="2:19" x14ac:dyDescent="0.25">
      <c r="B155">
        <v>10152</v>
      </c>
      <c r="C155">
        <v>1152</v>
      </c>
      <c r="D155">
        <v>1153</v>
      </c>
      <c r="F155" t="str">
        <v>Beam</v>
      </c>
      <c r="G155" t="str">
        <v>Cap</v>
      </c>
      <c r="H155" t="str">
        <v>Cap</v>
      </c>
      <c r="I155" t="str">
        <v>Fc_4</v>
      </c>
      <c r="M155">
        <v>10152</v>
      </c>
      <c r="N155">
        <v>0</v>
      </c>
      <c r="O155">
        <v>0</v>
      </c>
      <c r="P155">
        <v>2</v>
      </c>
      <c r="Q155">
        <v>0</v>
      </c>
      <c r="R155">
        <v>0</v>
      </c>
      <c r="S155">
        <v>2</v>
      </c>
    </row>
    <row r="156" spans="2:19" x14ac:dyDescent="0.25">
      <c r="B156">
        <v>10153</v>
      </c>
      <c r="C156">
        <v>1153</v>
      </c>
      <c r="D156">
        <v>1154</v>
      </c>
      <c r="F156" t="str">
        <v>Beam</v>
      </c>
      <c r="G156" t="str">
        <v>Cap</v>
      </c>
      <c r="H156" t="str">
        <v>Cap</v>
      </c>
      <c r="I156" t="str">
        <v>Fc_4</v>
      </c>
      <c r="M156">
        <v>10153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2</v>
      </c>
    </row>
    <row r="157" spans="2:19" x14ac:dyDescent="0.25">
      <c r="B157">
        <v>10154</v>
      </c>
      <c r="C157">
        <v>1154</v>
      </c>
      <c r="D157">
        <v>1155</v>
      </c>
      <c r="F157" t="str">
        <v>Beam</v>
      </c>
      <c r="G157" t="str">
        <v>Cap</v>
      </c>
      <c r="H157" t="str">
        <v>Cap</v>
      </c>
      <c r="I157" t="str">
        <v>Fc_4</v>
      </c>
      <c r="M157">
        <v>10154</v>
      </c>
      <c r="N157">
        <v>0</v>
      </c>
      <c r="O157">
        <v>0</v>
      </c>
      <c r="P157">
        <v>2</v>
      </c>
      <c r="Q157">
        <v>0</v>
      </c>
      <c r="R157">
        <v>0</v>
      </c>
      <c r="S157">
        <v>2</v>
      </c>
    </row>
    <row r="158" spans="2:19" x14ac:dyDescent="0.25">
      <c r="B158">
        <v>10155</v>
      </c>
      <c r="C158">
        <v>1155</v>
      </c>
      <c r="D158">
        <v>1156</v>
      </c>
      <c r="F158" t="str">
        <v>Beam</v>
      </c>
      <c r="G158" t="str">
        <v>Cap</v>
      </c>
      <c r="H158" t="str">
        <v>Cap</v>
      </c>
      <c r="I158" t="str">
        <v>Fc_4</v>
      </c>
      <c r="M158">
        <v>10155</v>
      </c>
      <c r="N158">
        <v>0</v>
      </c>
      <c r="O158">
        <v>0</v>
      </c>
      <c r="P158">
        <v>2</v>
      </c>
      <c r="Q158">
        <v>0</v>
      </c>
      <c r="R158">
        <v>0</v>
      </c>
      <c r="S158">
        <v>2</v>
      </c>
    </row>
    <row r="159" spans="2:19" x14ac:dyDescent="0.25">
      <c r="B159">
        <v>10156</v>
      </c>
      <c r="C159">
        <v>1156</v>
      </c>
      <c r="D159">
        <v>1157</v>
      </c>
      <c r="F159" t="str">
        <v>Beam</v>
      </c>
      <c r="G159" t="str">
        <v>Cap</v>
      </c>
      <c r="H159" t="str">
        <v>Cap</v>
      </c>
      <c r="I159" t="str">
        <v>Fc_4</v>
      </c>
      <c r="M159">
        <v>10156</v>
      </c>
      <c r="N159">
        <v>0</v>
      </c>
      <c r="O159">
        <v>0</v>
      </c>
      <c r="P159">
        <v>2</v>
      </c>
      <c r="Q159">
        <v>0</v>
      </c>
      <c r="R159">
        <v>0</v>
      </c>
      <c r="S15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072E-7913-446F-8443-43BF48E6312E}">
  <sheetPr codeName="Sheet4"/>
  <dimension ref="B2:I160"/>
  <sheetViews>
    <sheetView workbookViewId="0">
      <selection activeCell="D4" sqref="D4"/>
    </sheetView>
  </sheetViews>
  <sheetFormatPr defaultRowHeight="15" x14ac:dyDescent="0.25"/>
  <cols>
    <col min="2" max="9" width="21.42578125" customWidth="1"/>
  </cols>
  <sheetData>
    <row r="2" spans="2:9" ht="15.7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ht="15.75" thickTop="1" x14ac:dyDescent="0.25">
      <c r="B3" cm="1">
        <f t="array" ref="B3:B160">_xlfn.SEQUENCE('Bridge Info'!D9+1,,0)+2000</f>
        <v>2000</v>
      </c>
      <c r="C3" cm="1">
        <f t="array" ref="C3:C160">_xlfn.ANCHORARRAY(B3)*0</f>
        <v>0</v>
      </c>
      <c r="D3" cm="1">
        <f t="array" ref="D3:D160">(_xlfn.ANCHORARRAY(B3)-2000)*0.5</f>
        <v>0</v>
      </c>
      <c r="E3" cm="1">
        <f t="array" ref="E3:E160">_xlfn.ANCHORARRAY(B3)*0+(3.5+1)</f>
        <v>4.5</v>
      </c>
      <c r="F3" t="str" cm="1">
        <f t="array" ref="F3:F160">LEFT(_xlfn.ANCHORARRAY(B3), 0) &amp; "all free"</f>
        <v>all free</v>
      </c>
      <c r="G3" t="str" cm="1">
        <f t="array" ref="G3:G160">LEFT(_xlfn.ANCHORARRAY(B3), 0) &amp; "all free"</f>
        <v>all free</v>
      </c>
      <c r="H3" t="str" cm="1">
        <f t="array" ref="H3:H160">LEFT(_xlfn.ANCHORARRAY(B3), 0) &amp; "Global"</f>
        <v>Global</v>
      </c>
    </row>
    <row r="4" spans="2:9" x14ac:dyDescent="0.25">
      <c r="B4">
        <v>2001</v>
      </c>
      <c r="C4">
        <v>0</v>
      </c>
      <c r="D4">
        <v>0.5</v>
      </c>
      <c r="E4">
        <v>4.5</v>
      </c>
      <c r="F4" t="str">
        <v>all free</v>
      </c>
      <c r="G4" t="str">
        <v>all free</v>
      </c>
      <c r="H4" t="str">
        <v>Global</v>
      </c>
    </row>
    <row r="5" spans="2:9" x14ac:dyDescent="0.25">
      <c r="B5">
        <v>2002</v>
      </c>
      <c r="C5">
        <v>0</v>
      </c>
      <c r="D5">
        <v>1</v>
      </c>
      <c r="E5">
        <v>4.5</v>
      </c>
      <c r="F5" t="str">
        <v>all free</v>
      </c>
      <c r="G5" t="str">
        <v>all free</v>
      </c>
      <c r="H5" t="str">
        <v>Global</v>
      </c>
    </row>
    <row r="6" spans="2:9" x14ac:dyDescent="0.25">
      <c r="B6">
        <v>2003</v>
      </c>
      <c r="C6">
        <v>0</v>
      </c>
      <c r="D6">
        <v>1.5</v>
      </c>
      <c r="E6">
        <v>4.5</v>
      </c>
      <c r="F6" t="str">
        <v>all free</v>
      </c>
      <c r="G6" t="str">
        <v>all free</v>
      </c>
      <c r="H6" t="str">
        <v>Global</v>
      </c>
    </row>
    <row r="7" spans="2:9" x14ac:dyDescent="0.25">
      <c r="B7">
        <v>2004</v>
      </c>
      <c r="C7">
        <v>0</v>
      </c>
      <c r="D7">
        <v>2</v>
      </c>
      <c r="E7">
        <v>4.5</v>
      </c>
      <c r="F7" t="str">
        <v>all free</v>
      </c>
      <c r="G7" t="str">
        <v>all free</v>
      </c>
      <c r="H7" t="str">
        <v>Global</v>
      </c>
    </row>
    <row r="8" spans="2:9" x14ac:dyDescent="0.25">
      <c r="B8">
        <v>2005</v>
      </c>
      <c r="C8">
        <v>0</v>
      </c>
      <c r="D8">
        <v>2.5</v>
      </c>
      <c r="E8">
        <v>4.5</v>
      </c>
      <c r="F8" t="str">
        <v>all free</v>
      </c>
      <c r="G8" t="str">
        <v>all free</v>
      </c>
      <c r="H8" t="str">
        <v>Global</v>
      </c>
    </row>
    <row r="9" spans="2:9" x14ac:dyDescent="0.25">
      <c r="B9">
        <v>2006</v>
      </c>
      <c r="C9">
        <v>0</v>
      </c>
      <c r="D9">
        <v>3</v>
      </c>
      <c r="E9">
        <v>4.5</v>
      </c>
      <c r="F9" t="str">
        <v>all free</v>
      </c>
      <c r="G9" t="str">
        <v>all free</v>
      </c>
      <c r="H9" t="str">
        <v>Global</v>
      </c>
    </row>
    <row r="10" spans="2:9" x14ac:dyDescent="0.25">
      <c r="B10">
        <v>2007</v>
      </c>
      <c r="C10">
        <v>0</v>
      </c>
      <c r="D10">
        <v>3.5</v>
      </c>
      <c r="E10">
        <v>4.5</v>
      </c>
      <c r="F10" t="str">
        <v>all free</v>
      </c>
      <c r="G10" t="str">
        <v>all free</v>
      </c>
      <c r="H10" t="str">
        <v>Global</v>
      </c>
    </row>
    <row r="11" spans="2:9" x14ac:dyDescent="0.25">
      <c r="B11">
        <v>2008</v>
      </c>
      <c r="C11">
        <v>0</v>
      </c>
      <c r="D11">
        <v>4</v>
      </c>
      <c r="E11">
        <v>4.5</v>
      </c>
      <c r="F11" t="str">
        <v>all free</v>
      </c>
      <c r="G11" t="str">
        <v>all free</v>
      </c>
      <c r="H11" t="str">
        <v>Global</v>
      </c>
    </row>
    <row r="12" spans="2:9" x14ac:dyDescent="0.25">
      <c r="B12">
        <v>2009</v>
      </c>
      <c r="C12">
        <v>0</v>
      </c>
      <c r="D12">
        <v>4.5</v>
      </c>
      <c r="E12">
        <v>4.5</v>
      </c>
      <c r="F12" t="str">
        <v>all free</v>
      </c>
      <c r="G12" t="str">
        <v>all free</v>
      </c>
      <c r="H12" t="str">
        <v>Global</v>
      </c>
    </row>
    <row r="13" spans="2:9" x14ac:dyDescent="0.25">
      <c r="B13">
        <v>2010</v>
      </c>
      <c r="C13">
        <v>0</v>
      </c>
      <c r="D13">
        <v>5</v>
      </c>
      <c r="E13">
        <v>4.5</v>
      </c>
      <c r="F13" t="str">
        <v>all free</v>
      </c>
      <c r="G13" t="str">
        <v>all free</v>
      </c>
      <c r="H13" t="str">
        <v>Global</v>
      </c>
    </row>
    <row r="14" spans="2:9" x14ac:dyDescent="0.25">
      <c r="B14">
        <v>2011</v>
      </c>
      <c r="C14">
        <v>0</v>
      </c>
      <c r="D14">
        <v>5.5</v>
      </c>
      <c r="E14">
        <v>4.5</v>
      </c>
      <c r="F14" t="str">
        <v>all free</v>
      </c>
      <c r="G14" t="str">
        <v>all free</v>
      </c>
      <c r="H14" t="str">
        <v>Global</v>
      </c>
    </row>
    <row r="15" spans="2:9" x14ac:dyDescent="0.25">
      <c r="B15">
        <v>2012</v>
      </c>
      <c r="C15">
        <v>0</v>
      </c>
      <c r="D15">
        <v>6</v>
      </c>
      <c r="E15">
        <v>4.5</v>
      </c>
      <c r="F15" t="str">
        <v>all free</v>
      </c>
      <c r="G15" t="str">
        <v>all free</v>
      </c>
      <c r="H15" t="str">
        <v>Global</v>
      </c>
    </row>
    <row r="16" spans="2:9" x14ac:dyDescent="0.25">
      <c r="B16">
        <v>2013</v>
      </c>
      <c r="C16">
        <v>0</v>
      </c>
      <c r="D16">
        <v>6.5</v>
      </c>
      <c r="E16">
        <v>4.5</v>
      </c>
      <c r="F16" t="str">
        <v>all free</v>
      </c>
      <c r="G16" t="str">
        <v>all free</v>
      </c>
      <c r="H16" t="str">
        <v>Global</v>
      </c>
    </row>
    <row r="17" spans="2:8" x14ac:dyDescent="0.25">
      <c r="B17">
        <v>2014</v>
      </c>
      <c r="C17">
        <v>0</v>
      </c>
      <c r="D17">
        <v>7</v>
      </c>
      <c r="E17">
        <v>4.5</v>
      </c>
      <c r="F17" t="str">
        <v>all free</v>
      </c>
      <c r="G17" t="str">
        <v>all free</v>
      </c>
      <c r="H17" t="str">
        <v>Global</v>
      </c>
    </row>
    <row r="18" spans="2:8" x14ac:dyDescent="0.25">
      <c r="B18">
        <v>2015</v>
      </c>
      <c r="C18">
        <v>0</v>
      </c>
      <c r="D18">
        <v>7.5</v>
      </c>
      <c r="E18">
        <v>4.5</v>
      </c>
      <c r="F18" t="str">
        <v>all free</v>
      </c>
      <c r="G18" t="str">
        <v>all free</v>
      </c>
      <c r="H18" t="str">
        <v>Global</v>
      </c>
    </row>
    <row r="19" spans="2:8" x14ac:dyDescent="0.25">
      <c r="B19">
        <v>2016</v>
      </c>
      <c r="C19">
        <v>0</v>
      </c>
      <c r="D19">
        <v>8</v>
      </c>
      <c r="E19">
        <v>4.5</v>
      </c>
      <c r="F19" t="str">
        <v>all free</v>
      </c>
      <c r="G19" t="str">
        <v>all free</v>
      </c>
      <c r="H19" t="str">
        <v>Global</v>
      </c>
    </row>
    <row r="20" spans="2:8" x14ac:dyDescent="0.25">
      <c r="B20">
        <v>2017</v>
      </c>
      <c r="C20">
        <v>0</v>
      </c>
      <c r="D20">
        <v>8.5</v>
      </c>
      <c r="E20">
        <v>4.5</v>
      </c>
      <c r="F20" t="str">
        <v>all free</v>
      </c>
      <c r="G20" t="str">
        <v>all free</v>
      </c>
      <c r="H20" t="str">
        <v>Global</v>
      </c>
    </row>
    <row r="21" spans="2:8" x14ac:dyDescent="0.25">
      <c r="B21">
        <v>2018</v>
      </c>
      <c r="C21">
        <v>0</v>
      </c>
      <c r="D21">
        <v>9</v>
      </c>
      <c r="E21">
        <v>4.5</v>
      </c>
      <c r="F21" t="str">
        <v>all free</v>
      </c>
      <c r="G21" t="str">
        <v>all free</v>
      </c>
      <c r="H21" t="str">
        <v>Global</v>
      </c>
    </row>
    <row r="22" spans="2:8" x14ac:dyDescent="0.25">
      <c r="B22">
        <v>2019</v>
      </c>
      <c r="C22">
        <v>0</v>
      </c>
      <c r="D22">
        <v>9.5</v>
      </c>
      <c r="E22">
        <v>4.5</v>
      </c>
      <c r="F22" t="str">
        <v>all free</v>
      </c>
      <c r="G22" t="str">
        <v>all free</v>
      </c>
      <c r="H22" t="str">
        <v>Global</v>
      </c>
    </row>
    <row r="23" spans="2:8" x14ac:dyDescent="0.25">
      <c r="B23">
        <v>2020</v>
      </c>
      <c r="C23">
        <v>0</v>
      </c>
      <c r="D23">
        <v>10</v>
      </c>
      <c r="E23">
        <v>4.5</v>
      </c>
      <c r="F23" t="str">
        <v>all free</v>
      </c>
      <c r="G23" t="str">
        <v>all free</v>
      </c>
      <c r="H23" t="str">
        <v>Global</v>
      </c>
    </row>
    <row r="24" spans="2:8" x14ac:dyDescent="0.25">
      <c r="B24">
        <v>2021</v>
      </c>
      <c r="C24">
        <v>0</v>
      </c>
      <c r="D24">
        <v>10.5</v>
      </c>
      <c r="E24">
        <v>4.5</v>
      </c>
      <c r="F24" t="str">
        <v>all free</v>
      </c>
      <c r="G24" t="str">
        <v>all free</v>
      </c>
      <c r="H24" t="str">
        <v>Global</v>
      </c>
    </row>
    <row r="25" spans="2:8" x14ac:dyDescent="0.25">
      <c r="B25">
        <v>2022</v>
      </c>
      <c r="C25">
        <v>0</v>
      </c>
      <c r="D25">
        <v>11</v>
      </c>
      <c r="E25">
        <v>4.5</v>
      </c>
      <c r="F25" t="str">
        <v>all free</v>
      </c>
      <c r="G25" t="str">
        <v>all free</v>
      </c>
      <c r="H25" t="str">
        <v>Global</v>
      </c>
    </row>
    <row r="26" spans="2:8" x14ac:dyDescent="0.25">
      <c r="B26">
        <v>2023</v>
      </c>
      <c r="C26">
        <v>0</v>
      </c>
      <c r="D26">
        <v>11.5</v>
      </c>
      <c r="E26">
        <v>4.5</v>
      </c>
      <c r="F26" t="str">
        <v>all free</v>
      </c>
      <c r="G26" t="str">
        <v>all free</v>
      </c>
      <c r="H26" t="str">
        <v>Global</v>
      </c>
    </row>
    <row r="27" spans="2:8" x14ac:dyDescent="0.25">
      <c r="B27">
        <v>2024</v>
      </c>
      <c r="C27">
        <v>0</v>
      </c>
      <c r="D27">
        <v>12</v>
      </c>
      <c r="E27">
        <v>4.5</v>
      </c>
      <c r="F27" t="str">
        <v>all free</v>
      </c>
      <c r="G27" t="str">
        <v>all free</v>
      </c>
      <c r="H27" t="str">
        <v>Global</v>
      </c>
    </row>
    <row r="28" spans="2:8" x14ac:dyDescent="0.25">
      <c r="B28">
        <v>2025</v>
      </c>
      <c r="C28">
        <v>0</v>
      </c>
      <c r="D28">
        <v>12.5</v>
      </c>
      <c r="E28">
        <v>4.5</v>
      </c>
      <c r="F28" t="str">
        <v>all free</v>
      </c>
      <c r="G28" t="str">
        <v>all free</v>
      </c>
      <c r="H28" t="str">
        <v>Global</v>
      </c>
    </row>
    <row r="29" spans="2:8" x14ac:dyDescent="0.25">
      <c r="B29">
        <v>2026</v>
      </c>
      <c r="C29">
        <v>0</v>
      </c>
      <c r="D29">
        <v>13</v>
      </c>
      <c r="E29">
        <v>4.5</v>
      </c>
      <c r="F29" t="str">
        <v>all free</v>
      </c>
      <c r="G29" t="str">
        <v>all free</v>
      </c>
      <c r="H29" t="str">
        <v>Global</v>
      </c>
    </row>
    <row r="30" spans="2:8" x14ac:dyDescent="0.25">
      <c r="B30">
        <v>2027</v>
      </c>
      <c r="C30">
        <v>0</v>
      </c>
      <c r="D30">
        <v>13.5</v>
      </c>
      <c r="E30">
        <v>4.5</v>
      </c>
      <c r="F30" t="str">
        <v>all free</v>
      </c>
      <c r="G30" t="str">
        <v>all free</v>
      </c>
      <c r="H30" t="str">
        <v>Global</v>
      </c>
    </row>
    <row r="31" spans="2:8" x14ac:dyDescent="0.25">
      <c r="B31">
        <v>2028</v>
      </c>
      <c r="C31">
        <v>0</v>
      </c>
      <c r="D31">
        <v>14</v>
      </c>
      <c r="E31">
        <v>4.5</v>
      </c>
      <c r="F31" t="str">
        <v>all free</v>
      </c>
      <c r="G31" t="str">
        <v>all free</v>
      </c>
      <c r="H31" t="str">
        <v>Global</v>
      </c>
    </row>
    <row r="32" spans="2:8" x14ac:dyDescent="0.25">
      <c r="B32">
        <v>2029</v>
      </c>
      <c r="C32">
        <v>0</v>
      </c>
      <c r="D32">
        <v>14.5</v>
      </c>
      <c r="E32">
        <v>4.5</v>
      </c>
      <c r="F32" t="str">
        <v>all free</v>
      </c>
      <c r="G32" t="str">
        <v>all free</v>
      </c>
      <c r="H32" t="str">
        <v>Global</v>
      </c>
    </row>
    <row r="33" spans="2:8" x14ac:dyDescent="0.25">
      <c r="B33">
        <v>2030</v>
      </c>
      <c r="C33">
        <v>0</v>
      </c>
      <c r="D33">
        <v>15</v>
      </c>
      <c r="E33">
        <v>4.5</v>
      </c>
      <c r="F33" t="str">
        <v>all free</v>
      </c>
      <c r="G33" t="str">
        <v>all free</v>
      </c>
      <c r="H33" t="str">
        <v>Global</v>
      </c>
    </row>
    <row r="34" spans="2:8" x14ac:dyDescent="0.25">
      <c r="B34">
        <v>2031</v>
      </c>
      <c r="C34">
        <v>0</v>
      </c>
      <c r="D34">
        <v>15.5</v>
      </c>
      <c r="E34">
        <v>4.5</v>
      </c>
      <c r="F34" t="str">
        <v>all free</v>
      </c>
      <c r="G34" t="str">
        <v>all free</v>
      </c>
      <c r="H34" t="str">
        <v>Global</v>
      </c>
    </row>
    <row r="35" spans="2:8" x14ac:dyDescent="0.25">
      <c r="B35">
        <v>2032</v>
      </c>
      <c r="C35">
        <v>0</v>
      </c>
      <c r="D35">
        <v>16</v>
      </c>
      <c r="E35">
        <v>4.5</v>
      </c>
      <c r="F35" t="str">
        <v>all free</v>
      </c>
      <c r="G35" t="str">
        <v>all free</v>
      </c>
      <c r="H35" t="str">
        <v>Global</v>
      </c>
    </row>
    <row r="36" spans="2:8" x14ac:dyDescent="0.25">
      <c r="B36">
        <v>2033</v>
      </c>
      <c r="C36">
        <v>0</v>
      </c>
      <c r="D36">
        <v>16.5</v>
      </c>
      <c r="E36">
        <v>4.5</v>
      </c>
      <c r="F36" t="str">
        <v>all free</v>
      </c>
      <c r="G36" t="str">
        <v>all free</v>
      </c>
      <c r="H36" t="str">
        <v>Global</v>
      </c>
    </row>
    <row r="37" spans="2:8" x14ac:dyDescent="0.25">
      <c r="B37">
        <v>2034</v>
      </c>
      <c r="C37">
        <v>0</v>
      </c>
      <c r="D37">
        <v>17</v>
      </c>
      <c r="E37">
        <v>4.5</v>
      </c>
      <c r="F37" t="str">
        <v>all free</v>
      </c>
      <c r="G37" t="str">
        <v>all free</v>
      </c>
      <c r="H37" t="str">
        <v>Global</v>
      </c>
    </row>
    <row r="38" spans="2:8" x14ac:dyDescent="0.25">
      <c r="B38">
        <v>2035</v>
      </c>
      <c r="C38">
        <v>0</v>
      </c>
      <c r="D38">
        <v>17.5</v>
      </c>
      <c r="E38">
        <v>4.5</v>
      </c>
      <c r="F38" t="str">
        <v>all free</v>
      </c>
      <c r="G38" t="str">
        <v>all free</v>
      </c>
      <c r="H38" t="str">
        <v>Global</v>
      </c>
    </row>
    <row r="39" spans="2:8" x14ac:dyDescent="0.25">
      <c r="B39">
        <v>2036</v>
      </c>
      <c r="C39">
        <v>0</v>
      </c>
      <c r="D39">
        <v>18</v>
      </c>
      <c r="E39">
        <v>4.5</v>
      </c>
      <c r="F39" t="str">
        <v>all free</v>
      </c>
      <c r="G39" t="str">
        <v>all free</v>
      </c>
      <c r="H39" t="str">
        <v>Global</v>
      </c>
    </row>
    <row r="40" spans="2:8" x14ac:dyDescent="0.25">
      <c r="B40">
        <v>2037</v>
      </c>
      <c r="C40">
        <v>0</v>
      </c>
      <c r="D40">
        <v>18.5</v>
      </c>
      <c r="E40">
        <v>4.5</v>
      </c>
      <c r="F40" t="str">
        <v>all free</v>
      </c>
      <c r="G40" t="str">
        <v>all free</v>
      </c>
      <c r="H40" t="str">
        <v>Global</v>
      </c>
    </row>
    <row r="41" spans="2:8" x14ac:dyDescent="0.25">
      <c r="B41">
        <v>2038</v>
      </c>
      <c r="C41">
        <v>0</v>
      </c>
      <c r="D41">
        <v>19</v>
      </c>
      <c r="E41">
        <v>4.5</v>
      </c>
      <c r="F41" t="str">
        <v>all free</v>
      </c>
      <c r="G41" t="str">
        <v>all free</v>
      </c>
      <c r="H41" t="str">
        <v>Global</v>
      </c>
    </row>
    <row r="42" spans="2:8" x14ac:dyDescent="0.25">
      <c r="B42">
        <v>2039</v>
      </c>
      <c r="C42">
        <v>0</v>
      </c>
      <c r="D42">
        <v>19.5</v>
      </c>
      <c r="E42">
        <v>4.5</v>
      </c>
      <c r="F42" t="str">
        <v>all free</v>
      </c>
      <c r="G42" t="str">
        <v>all free</v>
      </c>
      <c r="H42" t="str">
        <v>Global</v>
      </c>
    </row>
    <row r="43" spans="2:8" x14ac:dyDescent="0.25">
      <c r="B43">
        <v>2040</v>
      </c>
      <c r="C43">
        <v>0</v>
      </c>
      <c r="D43">
        <v>20</v>
      </c>
      <c r="E43">
        <v>4.5</v>
      </c>
      <c r="F43" t="str">
        <v>all free</v>
      </c>
      <c r="G43" t="str">
        <v>all free</v>
      </c>
      <c r="H43" t="str">
        <v>Global</v>
      </c>
    </row>
    <row r="44" spans="2:8" x14ac:dyDescent="0.25">
      <c r="B44">
        <v>2041</v>
      </c>
      <c r="C44">
        <v>0</v>
      </c>
      <c r="D44">
        <v>20.5</v>
      </c>
      <c r="E44">
        <v>4.5</v>
      </c>
      <c r="F44" t="str">
        <v>all free</v>
      </c>
      <c r="G44" t="str">
        <v>all free</v>
      </c>
      <c r="H44" t="str">
        <v>Global</v>
      </c>
    </row>
    <row r="45" spans="2:8" x14ac:dyDescent="0.25">
      <c r="B45">
        <v>2042</v>
      </c>
      <c r="C45">
        <v>0</v>
      </c>
      <c r="D45">
        <v>21</v>
      </c>
      <c r="E45">
        <v>4.5</v>
      </c>
      <c r="F45" t="str">
        <v>all free</v>
      </c>
      <c r="G45" t="str">
        <v>all free</v>
      </c>
      <c r="H45" t="str">
        <v>Global</v>
      </c>
    </row>
    <row r="46" spans="2:8" x14ac:dyDescent="0.25">
      <c r="B46">
        <v>2043</v>
      </c>
      <c r="C46">
        <v>0</v>
      </c>
      <c r="D46">
        <v>21.5</v>
      </c>
      <c r="E46">
        <v>4.5</v>
      </c>
      <c r="F46" t="str">
        <v>all free</v>
      </c>
      <c r="G46" t="str">
        <v>all free</v>
      </c>
      <c r="H46" t="str">
        <v>Global</v>
      </c>
    </row>
    <row r="47" spans="2:8" x14ac:dyDescent="0.25">
      <c r="B47">
        <v>2044</v>
      </c>
      <c r="C47">
        <v>0</v>
      </c>
      <c r="D47">
        <v>22</v>
      </c>
      <c r="E47">
        <v>4.5</v>
      </c>
      <c r="F47" t="str">
        <v>all free</v>
      </c>
      <c r="G47" t="str">
        <v>all free</v>
      </c>
      <c r="H47" t="str">
        <v>Global</v>
      </c>
    </row>
    <row r="48" spans="2:8" x14ac:dyDescent="0.25">
      <c r="B48">
        <v>2045</v>
      </c>
      <c r="C48">
        <v>0</v>
      </c>
      <c r="D48">
        <v>22.5</v>
      </c>
      <c r="E48">
        <v>4.5</v>
      </c>
      <c r="F48" t="str">
        <v>all free</v>
      </c>
      <c r="G48" t="str">
        <v>all free</v>
      </c>
      <c r="H48" t="str">
        <v>Global</v>
      </c>
    </row>
    <row r="49" spans="2:8" x14ac:dyDescent="0.25">
      <c r="B49">
        <v>2046</v>
      </c>
      <c r="C49">
        <v>0</v>
      </c>
      <c r="D49">
        <v>23</v>
      </c>
      <c r="E49">
        <v>4.5</v>
      </c>
      <c r="F49" t="str">
        <v>all free</v>
      </c>
      <c r="G49" t="str">
        <v>all free</v>
      </c>
      <c r="H49" t="str">
        <v>Global</v>
      </c>
    </row>
    <row r="50" spans="2:8" x14ac:dyDescent="0.25">
      <c r="B50">
        <v>2047</v>
      </c>
      <c r="C50">
        <v>0</v>
      </c>
      <c r="D50">
        <v>23.5</v>
      </c>
      <c r="E50">
        <v>4.5</v>
      </c>
      <c r="F50" t="str">
        <v>all free</v>
      </c>
      <c r="G50" t="str">
        <v>all free</v>
      </c>
      <c r="H50" t="str">
        <v>Global</v>
      </c>
    </row>
    <row r="51" spans="2:8" x14ac:dyDescent="0.25">
      <c r="B51">
        <v>2048</v>
      </c>
      <c r="C51">
        <v>0</v>
      </c>
      <c r="D51">
        <v>24</v>
      </c>
      <c r="E51">
        <v>4.5</v>
      </c>
      <c r="F51" t="str">
        <v>all free</v>
      </c>
      <c r="G51" t="str">
        <v>all free</v>
      </c>
      <c r="H51" t="str">
        <v>Global</v>
      </c>
    </row>
    <row r="52" spans="2:8" x14ac:dyDescent="0.25">
      <c r="B52">
        <v>2049</v>
      </c>
      <c r="C52">
        <v>0</v>
      </c>
      <c r="D52">
        <v>24.5</v>
      </c>
      <c r="E52">
        <v>4.5</v>
      </c>
      <c r="F52" t="str">
        <v>all free</v>
      </c>
      <c r="G52" t="str">
        <v>all free</v>
      </c>
      <c r="H52" t="str">
        <v>Global</v>
      </c>
    </row>
    <row r="53" spans="2:8" x14ac:dyDescent="0.25">
      <c r="B53">
        <v>2050</v>
      </c>
      <c r="C53">
        <v>0</v>
      </c>
      <c r="D53">
        <v>25</v>
      </c>
      <c r="E53">
        <v>4.5</v>
      </c>
      <c r="F53" t="str">
        <v>all free</v>
      </c>
      <c r="G53" t="str">
        <v>all free</v>
      </c>
      <c r="H53" t="str">
        <v>Global</v>
      </c>
    </row>
    <row r="54" spans="2:8" x14ac:dyDescent="0.25">
      <c r="B54">
        <v>2051</v>
      </c>
      <c r="C54">
        <v>0</v>
      </c>
      <c r="D54">
        <v>25.5</v>
      </c>
      <c r="E54">
        <v>4.5</v>
      </c>
      <c r="F54" t="str">
        <v>all free</v>
      </c>
      <c r="G54" t="str">
        <v>all free</v>
      </c>
      <c r="H54" t="str">
        <v>Global</v>
      </c>
    </row>
    <row r="55" spans="2:8" x14ac:dyDescent="0.25">
      <c r="B55">
        <v>2052</v>
      </c>
      <c r="C55">
        <v>0</v>
      </c>
      <c r="D55">
        <v>26</v>
      </c>
      <c r="E55">
        <v>4.5</v>
      </c>
      <c r="F55" t="str">
        <v>all free</v>
      </c>
      <c r="G55" t="str">
        <v>all free</v>
      </c>
      <c r="H55" t="str">
        <v>Global</v>
      </c>
    </row>
    <row r="56" spans="2:8" x14ac:dyDescent="0.25">
      <c r="B56">
        <v>2053</v>
      </c>
      <c r="C56">
        <v>0</v>
      </c>
      <c r="D56">
        <v>26.5</v>
      </c>
      <c r="E56">
        <v>4.5</v>
      </c>
      <c r="F56" t="str">
        <v>all free</v>
      </c>
      <c r="G56" t="str">
        <v>all free</v>
      </c>
      <c r="H56" t="str">
        <v>Global</v>
      </c>
    </row>
    <row r="57" spans="2:8" x14ac:dyDescent="0.25">
      <c r="B57">
        <v>2054</v>
      </c>
      <c r="C57">
        <v>0</v>
      </c>
      <c r="D57">
        <v>27</v>
      </c>
      <c r="E57">
        <v>4.5</v>
      </c>
      <c r="F57" t="str">
        <v>all free</v>
      </c>
      <c r="G57" t="str">
        <v>all free</v>
      </c>
      <c r="H57" t="str">
        <v>Global</v>
      </c>
    </row>
    <row r="58" spans="2:8" x14ac:dyDescent="0.25">
      <c r="B58">
        <v>2055</v>
      </c>
      <c r="C58">
        <v>0</v>
      </c>
      <c r="D58">
        <v>27.5</v>
      </c>
      <c r="E58">
        <v>4.5</v>
      </c>
      <c r="F58" t="str">
        <v>all free</v>
      </c>
      <c r="G58" t="str">
        <v>all free</v>
      </c>
      <c r="H58" t="str">
        <v>Global</v>
      </c>
    </row>
    <row r="59" spans="2:8" x14ac:dyDescent="0.25">
      <c r="B59">
        <v>2056</v>
      </c>
      <c r="C59">
        <v>0</v>
      </c>
      <c r="D59">
        <v>28</v>
      </c>
      <c r="E59">
        <v>4.5</v>
      </c>
      <c r="F59" t="str">
        <v>all free</v>
      </c>
      <c r="G59" t="str">
        <v>all free</v>
      </c>
      <c r="H59" t="str">
        <v>Global</v>
      </c>
    </row>
    <row r="60" spans="2:8" x14ac:dyDescent="0.25">
      <c r="B60">
        <v>2057</v>
      </c>
      <c r="C60">
        <v>0</v>
      </c>
      <c r="D60">
        <v>28.5</v>
      </c>
      <c r="E60">
        <v>4.5</v>
      </c>
      <c r="F60" t="str">
        <v>all free</v>
      </c>
      <c r="G60" t="str">
        <v>all free</v>
      </c>
      <c r="H60" t="str">
        <v>Global</v>
      </c>
    </row>
    <row r="61" spans="2:8" x14ac:dyDescent="0.25">
      <c r="B61">
        <v>2058</v>
      </c>
      <c r="C61">
        <v>0</v>
      </c>
      <c r="D61">
        <v>29</v>
      </c>
      <c r="E61">
        <v>4.5</v>
      </c>
      <c r="F61" t="str">
        <v>all free</v>
      </c>
      <c r="G61" t="str">
        <v>all free</v>
      </c>
      <c r="H61" t="str">
        <v>Global</v>
      </c>
    </row>
    <row r="62" spans="2:8" x14ac:dyDescent="0.25">
      <c r="B62">
        <v>2059</v>
      </c>
      <c r="C62">
        <v>0</v>
      </c>
      <c r="D62">
        <v>29.5</v>
      </c>
      <c r="E62">
        <v>4.5</v>
      </c>
      <c r="F62" t="str">
        <v>all free</v>
      </c>
      <c r="G62" t="str">
        <v>all free</v>
      </c>
      <c r="H62" t="str">
        <v>Global</v>
      </c>
    </row>
    <row r="63" spans="2:8" x14ac:dyDescent="0.25">
      <c r="B63">
        <v>2060</v>
      </c>
      <c r="C63">
        <v>0</v>
      </c>
      <c r="D63">
        <v>30</v>
      </c>
      <c r="E63">
        <v>4.5</v>
      </c>
      <c r="F63" t="str">
        <v>all free</v>
      </c>
      <c r="G63" t="str">
        <v>all free</v>
      </c>
      <c r="H63" t="str">
        <v>Global</v>
      </c>
    </row>
    <row r="64" spans="2:8" x14ac:dyDescent="0.25">
      <c r="B64">
        <v>2061</v>
      </c>
      <c r="C64">
        <v>0</v>
      </c>
      <c r="D64">
        <v>30.5</v>
      </c>
      <c r="E64">
        <v>4.5</v>
      </c>
      <c r="F64" t="str">
        <v>all free</v>
      </c>
      <c r="G64" t="str">
        <v>all free</v>
      </c>
      <c r="H64" t="str">
        <v>Global</v>
      </c>
    </row>
    <row r="65" spans="2:8" x14ac:dyDescent="0.25">
      <c r="B65">
        <v>2062</v>
      </c>
      <c r="C65">
        <v>0</v>
      </c>
      <c r="D65">
        <v>31</v>
      </c>
      <c r="E65">
        <v>4.5</v>
      </c>
      <c r="F65" t="str">
        <v>all free</v>
      </c>
      <c r="G65" t="str">
        <v>all free</v>
      </c>
      <c r="H65" t="str">
        <v>Global</v>
      </c>
    </row>
    <row r="66" spans="2:8" x14ac:dyDescent="0.25">
      <c r="B66">
        <v>2063</v>
      </c>
      <c r="C66">
        <v>0</v>
      </c>
      <c r="D66">
        <v>31.5</v>
      </c>
      <c r="E66">
        <v>4.5</v>
      </c>
      <c r="F66" t="str">
        <v>all free</v>
      </c>
      <c r="G66" t="str">
        <v>all free</v>
      </c>
      <c r="H66" t="str">
        <v>Global</v>
      </c>
    </row>
    <row r="67" spans="2:8" x14ac:dyDescent="0.25">
      <c r="B67">
        <v>2064</v>
      </c>
      <c r="C67">
        <v>0</v>
      </c>
      <c r="D67">
        <v>32</v>
      </c>
      <c r="E67">
        <v>4.5</v>
      </c>
      <c r="F67" t="str">
        <v>all free</v>
      </c>
      <c r="G67" t="str">
        <v>all free</v>
      </c>
      <c r="H67" t="str">
        <v>Global</v>
      </c>
    </row>
    <row r="68" spans="2:8" x14ac:dyDescent="0.25">
      <c r="B68">
        <v>2065</v>
      </c>
      <c r="C68">
        <v>0</v>
      </c>
      <c r="D68">
        <v>32.5</v>
      </c>
      <c r="E68">
        <v>4.5</v>
      </c>
      <c r="F68" t="str">
        <v>all free</v>
      </c>
      <c r="G68" t="str">
        <v>all free</v>
      </c>
      <c r="H68" t="str">
        <v>Global</v>
      </c>
    </row>
    <row r="69" spans="2:8" x14ac:dyDescent="0.25">
      <c r="B69">
        <v>2066</v>
      </c>
      <c r="C69">
        <v>0</v>
      </c>
      <c r="D69">
        <v>33</v>
      </c>
      <c r="E69">
        <v>4.5</v>
      </c>
      <c r="F69" t="str">
        <v>all free</v>
      </c>
      <c r="G69" t="str">
        <v>all free</v>
      </c>
      <c r="H69" t="str">
        <v>Global</v>
      </c>
    </row>
    <row r="70" spans="2:8" x14ac:dyDescent="0.25">
      <c r="B70">
        <v>2067</v>
      </c>
      <c r="C70">
        <v>0</v>
      </c>
      <c r="D70">
        <v>33.5</v>
      </c>
      <c r="E70">
        <v>4.5</v>
      </c>
      <c r="F70" t="str">
        <v>all free</v>
      </c>
      <c r="G70" t="str">
        <v>all free</v>
      </c>
      <c r="H70" t="str">
        <v>Global</v>
      </c>
    </row>
    <row r="71" spans="2:8" x14ac:dyDescent="0.25">
      <c r="B71">
        <v>2068</v>
      </c>
      <c r="C71">
        <v>0</v>
      </c>
      <c r="D71">
        <v>34</v>
      </c>
      <c r="E71">
        <v>4.5</v>
      </c>
      <c r="F71" t="str">
        <v>all free</v>
      </c>
      <c r="G71" t="str">
        <v>all free</v>
      </c>
      <c r="H71" t="str">
        <v>Global</v>
      </c>
    </row>
    <row r="72" spans="2:8" x14ac:dyDescent="0.25">
      <c r="B72">
        <v>2069</v>
      </c>
      <c r="C72">
        <v>0</v>
      </c>
      <c r="D72">
        <v>34.5</v>
      </c>
      <c r="E72">
        <v>4.5</v>
      </c>
      <c r="F72" t="str">
        <v>all free</v>
      </c>
      <c r="G72" t="str">
        <v>all free</v>
      </c>
      <c r="H72" t="str">
        <v>Global</v>
      </c>
    </row>
    <row r="73" spans="2:8" x14ac:dyDescent="0.25">
      <c r="B73">
        <v>2070</v>
      </c>
      <c r="C73">
        <v>0</v>
      </c>
      <c r="D73">
        <v>35</v>
      </c>
      <c r="E73">
        <v>4.5</v>
      </c>
      <c r="F73" t="str">
        <v>all free</v>
      </c>
      <c r="G73" t="str">
        <v>all free</v>
      </c>
      <c r="H73" t="str">
        <v>Global</v>
      </c>
    </row>
    <row r="74" spans="2:8" x14ac:dyDescent="0.25">
      <c r="B74">
        <v>2071</v>
      </c>
      <c r="C74">
        <v>0</v>
      </c>
      <c r="D74">
        <v>35.5</v>
      </c>
      <c r="E74">
        <v>4.5</v>
      </c>
      <c r="F74" t="str">
        <v>all free</v>
      </c>
      <c r="G74" t="str">
        <v>all free</v>
      </c>
      <c r="H74" t="str">
        <v>Global</v>
      </c>
    </row>
    <row r="75" spans="2:8" x14ac:dyDescent="0.25">
      <c r="B75">
        <v>2072</v>
      </c>
      <c r="C75">
        <v>0</v>
      </c>
      <c r="D75">
        <v>36</v>
      </c>
      <c r="E75">
        <v>4.5</v>
      </c>
      <c r="F75" t="str">
        <v>all free</v>
      </c>
      <c r="G75" t="str">
        <v>all free</v>
      </c>
      <c r="H75" t="str">
        <v>Global</v>
      </c>
    </row>
    <row r="76" spans="2:8" x14ac:dyDescent="0.25">
      <c r="B76">
        <v>2073</v>
      </c>
      <c r="C76">
        <v>0</v>
      </c>
      <c r="D76">
        <v>36.5</v>
      </c>
      <c r="E76">
        <v>4.5</v>
      </c>
      <c r="F76" t="str">
        <v>all free</v>
      </c>
      <c r="G76" t="str">
        <v>all free</v>
      </c>
      <c r="H76" t="str">
        <v>Global</v>
      </c>
    </row>
    <row r="77" spans="2:8" x14ac:dyDescent="0.25">
      <c r="B77">
        <v>2074</v>
      </c>
      <c r="C77">
        <v>0</v>
      </c>
      <c r="D77">
        <v>37</v>
      </c>
      <c r="E77">
        <v>4.5</v>
      </c>
      <c r="F77" t="str">
        <v>all free</v>
      </c>
      <c r="G77" t="str">
        <v>all free</v>
      </c>
      <c r="H77" t="str">
        <v>Global</v>
      </c>
    </row>
    <row r="78" spans="2:8" x14ac:dyDescent="0.25">
      <c r="B78">
        <v>2075</v>
      </c>
      <c r="C78">
        <v>0</v>
      </c>
      <c r="D78">
        <v>37.5</v>
      </c>
      <c r="E78">
        <v>4.5</v>
      </c>
      <c r="F78" t="str">
        <v>all free</v>
      </c>
      <c r="G78" t="str">
        <v>all free</v>
      </c>
      <c r="H78" t="str">
        <v>Global</v>
      </c>
    </row>
    <row r="79" spans="2:8" x14ac:dyDescent="0.25">
      <c r="B79">
        <v>2076</v>
      </c>
      <c r="C79">
        <v>0</v>
      </c>
      <c r="D79">
        <v>38</v>
      </c>
      <c r="E79">
        <v>4.5</v>
      </c>
      <c r="F79" t="str">
        <v>all free</v>
      </c>
      <c r="G79" t="str">
        <v>all free</v>
      </c>
      <c r="H79" t="str">
        <v>Global</v>
      </c>
    </row>
    <row r="80" spans="2:8" x14ac:dyDescent="0.25">
      <c r="B80">
        <v>2077</v>
      </c>
      <c r="C80">
        <v>0</v>
      </c>
      <c r="D80">
        <v>38.5</v>
      </c>
      <c r="E80">
        <v>4.5</v>
      </c>
      <c r="F80" t="str">
        <v>all free</v>
      </c>
      <c r="G80" t="str">
        <v>all free</v>
      </c>
      <c r="H80" t="str">
        <v>Global</v>
      </c>
    </row>
    <row r="81" spans="2:8" x14ac:dyDescent="0.25">
      <c r="B81">
        <v>2078</v>
      </c>
      <c r="C81">
        <v>0</v>
      </c>
      <c r="D81">
        <v>39</v>
      </c>
      <c r="E81">
        <v>4.5</v>
      </c>
      <c r="F81" t="str">
        <v>all free</v>
      </c>
      <c r="G81" t="str">
        <v>all free</v>
      </c>
      <c r="H81" t="str">
        <v>Global</v>
      </c>
    </row>
    <row r="82" spans="2:8" x14ac:dyDescent="0.25">
      <c r="B82">
        <v>2079</v>
      </c>
      <c r="C82">
        <v>0</v>
      </c>
      <c r="D82">
        <v>39.5</v>
      </c>
      <c r="E82">
        <v>4.5</v>
      </c>
      <c r="F82" t="str">
        <v>all free</v>
      </c>
      <c r="G82" t="str">
        <v>all free</v>
      </c>
      <c r="H82" t="str">
        <v>Global</v>
      </c>
    </row>
    <row r="83" spans="2:8" x14ac:dyDescent="0.25">
      <c r="B83">
        <v>2080</v>
      </c>
      <c r="C83">
        <v>0</v>
      </c>
      <c r="D83">
        <v>40</v>
      </c>
      <c r="E83">
        <v>4.5</v>
      </c>
      <c r="F83" t="str">
        <v>all free</v>
      </c>
      <c r="G83" t="str">
        <v>all free</v>
      </c>
      <c r="H83" t="str">
        <v>Global</v>
      </c>
    </row>
    <row r="84" spans="2:8" x14ac:dyDescent="0.25">
      <c r="B84">
        <v>2081</v>
      </c>
      <c r="C84">
        <v>0</v>
      </c>
      <c r="D84">
        <v>40.5</v>
      </c>
      <c r="E84">
        <v>4.5</v>
      </c>
      <c r="F84" t="str">
        <v>all free</v>
      </c>
      <c r="G84" t="str">
        <v>all free</v>
      </c>
      <c r="H84" t="str">
        <v>Global</v>
      </c>
    </row>
    <row r="85" spans="2:8" x14ac:dyDescent="0.25">
      <c r="B85">
        <v>2082</v>
      </c>
      <c r="C85">
        <v>0</v>
      </c>
      <c r="D85">
        <v>41</v>
      </c>
      <c r="E85">
        <v>4.5</v>
      </c>
      <c r="F85" t="str">
        <v>all free</v>
      </c>
      <c r="G85" t="str">
        <v>all free</v>
      </c>
      <c r="H85" t="str">
        <v>Global</v>
      </c>
    </row>
    <row r="86" spans="2:8" x14ac:dyDescent="0.25">
      <c r="B86">
        <v>2083</v>
      </c>
      <c r="C86">
        <v>0</v>
      </c>
      <c r="D86">
        <v>41.5</v>
      </c>
      <c r="E86">
        <v>4.5</v>
      </c>
      <c r="F86" t="str">
        <v>all free</v>
      </c>
      <c r="G86" t="str">
        <v>all free</v>
      </c>
      <c r="H86" t="str">
        <v>Global</v>
      </c>
    </row>
    <row r="87" spans="2:8" x14ac:dyDescent="0.25">
      <c r="B87">
        <v>2084</v>
      </c>
      <c r="C87">
        <v>0</v>
      </c>
      <c r="D87">
        <v>42</v>
      </c>
      <c r="E87">
        <v>4.5</v>
      </c>
      <c r="F87" t="str">
        <v>all free</v>
      </c>
      <c r="G87" t="str">
        <v>all free</v>
      </c>
      <c r="H87" t="str">
        <v>Global</v>
      </c>
    </row>
    <row r="88" spans="2:8" x14ac:dyDescent="0.25">
      <c r="B88">
        <v>2085</v>
      </c>
      <c r="C88">
        <v>0</v>
      </c>
      <c r="D88">
        <v>42.5</v>
      </c>
      <c r="E88">
        <v>4.5</v>
      </c>
      <c r="F88" t="str">
        <v>all free</v>
      </c>
      <c r="G88" t="str">
        <v>all free</v>
      </c>
      <c r="H88" t="str">
        <v>Global</v>
      </c>
    </row>
    <row r="89" spans="2:8" x14ac:dyDescent="0.25">
      <c r="B89">
        <v>2086</v>
      </c>
      <c r="C89">
        <v>0</v>
      </c>
      <c r="D89">
        <v>43</v>
      </c>
      <c r="E89">
        <v>4.5</v>
      </c>
      <c r="F89" t="str">
        <v>all free</v>
      </c>
      <c r="G89" t="str">
        <v>all free</v>
      </c>
      <c r="H89" t="str">
        <v>Global</v>
      </c>
    </row>
    <row r="90" spans="2:8" x14ac:dyDescent="0.25">
      <c r="B90">
        <v>2087</v>
      </c>
      <c r="C90">
        <v>0</v>
      </c>
      <c r="D90">
        <v>43.5</v>
      </c>
      <c r="E90">
        <v>4.5</v>
      </c>
      <c r="F90" t="str">
        <v>all free</v>
      </c>
      <c r="G90" t="str">
        <v>all free</v>
      </c>
      <c r="H90" t="str">
        <v>Global</v>
      </c>
    </row>
    <row r="91" spans="2:8" x14ac:dyDescent="0.25">
      <c r="B91">
        <v>2088</v>
      </c>
      <c r="C91">
        <v>0</v>
      </c>
      <c r="D91">
        <v>44</v>
      </c>
      <c r="E91">
        <v>4.5</v>
      </c>
      <c r="F91" t="str">
        <v>all free</v>
      </c>
      <c r="G91" t="str">
        <v>all free</v>
      </c>
      <c r="H91" t="str">
        <v>Global</v>
      </c>
    </row>
    <row r="92" spans="2:8" x14ac:dyDescent="0.25">
      <c r="B92">
        <v>2089</v>
      </c>
      <c r="C92">
        <v>0</v>
      </c>
      <c r="D92">
        <v>44.5</v>
      </c>
      <c r="E92">
        <v>4.5</v>
      </c>
      <c r="F92" t="str">
        <v>all free</v>
      </c>
      <c r="G92" t="str">
        <v>all free</v>
      </c>
      <c r="H92" t="str">
        <v>Global</v>
      </c>
    </row>
    <row r="93" spans="2:8" x14ac:dyDescent="0.25">
      <c r="B93">
        <v>2090</v>
      </c>
      <c r="C93">
        <v>0</v>
      </c>
      <c r="D93">
        <v>45</v>
      </c>
      <c r="E93">
        <v>4.5</v>
      </c>
      <c r="F93" t="str">
        <v>all free</v>
      </c>
      <c r="G93" t="str">
        <v>all free</v>
      </c>
      <c r="H93" t="str">
        <v>Global</v>
      </c>
    </row>
    <row r="94" spans="2:8" x14ac:dyDescent="0.25">
      <c r="B94">
        <v>2091</v>
      </c>
      <c r="C94">
        <v>0</v>
      </c>
      <c r="D94">
        <v>45.5</v>
      </c>
      <c r="E94">
        <v>4.5</v>
      </c>
      <c r="F94" t="str">
        <v>all free</v>
      </c>
      <c r="G94" t="str">
        <v>all free</v>
      </c>
      <c r="H94" t="str">
        <v>Global</v>
      </c>
    </row>
    <row r="95" spans="2:8" x14ac:dyDescent="0.25">
      <c r="B95">
        <v>2092</v>
      </c>
      <c r="C95">
        <v>0</v>
      </c>
      <c r="D95">
        <v>46</v>
      </c>
      <c r="E95">
        <v>4.5</v>
      </c>
      <c r="F95" t="str">
        <v>all free</v>
      </c>
      <c r="G95" t="str">
        <v>all free</v>
      </c>
      <c r="H95" t="str">
        <v>Global</v>
      </c>
    </row>
    <row r="96" spans="2:8" x14ac:dyDescent="0.25">
      <c r="B96">
        <v>2093</v>
      </c>
      <c r="C96">
        <v>0</v>
      </c>
      <c r="D96">
        <v>46.5</v>
      </c>
      <c r="E96">
        <v>4.5</v>
      </c>
      <c r="F96" t="str">
        <v>all free</v>
      </c>
      <c r="G96" t="str">
        <v>all free</v>
      </c>
      <c r="H96" t="str">
        <v>Global</v>
      </c>
    </row>
    <row r="97" spans="2:8" x14ac:dyDescent="0.25">
      <c r="B97">
        <v>2094</v>
      </c>
      <c r="C97">
        <v>0</v>
      </c>
      <c r="D97">
        <v>47</v>
      </c>
      <c r="E97">
        <v>4.5</v>
      </c>
      <c r="F97" t="str">
        <v>all free</v>
      </c>
      <c r="G97" t="str">
        <v>all free</v>
      </c>
      <c r="H97" t="str">
        <v>Global</v>
      </c>
    </row>
    <row r="98" spans="2:8" x14ac:dyDescent="0.25">
      <c r="B98">
        <v>2095</v>
      </c>
      <c r="C98">
        <v>0</v>
      </c>
      <c r="D98">
        <v>47.5</v>
      </c>
      <c r="E98">
        <v>4.5</v>
      </c>
      <c r="F98" t="str">
        <v>all free</v>
      </c>
      <c r="G98" t="str">
        <v>all free</v>
      </c>
      <c r="H98" t="str">
        <v>Global</v>
      </c>
    </row>
    <row r="99" spans="2:8" x14ac:dyDescent="0.25">
      <c r="B99">
        <v>2096</v>
      </c>
      <c r="C99">
        <v>0</v>
      </c>
      <c r="D99">
        <v>48</v>
      </c>
      <c r="E99">
        <v>4.5</v>
      </c>
      <c r="F99" t="str">
        <v>all free</v>
      </c>
      <c r="G99" t="str">
        <v>all free</v>
      </c>
      <c r="H99" t="str">
        <v>Global</v>
      </c>
    </row>
    <row r="100" spans="2:8" x14ac:dyDescent="0.25">
      <c r="B100">
        <v>2097</v>
      </c>
      <c r="C100">
        <v>0</v>
      </c>
      <c r="D100">
        <v>48.5</v>
      </c>
      <c r="E100">
        <v>4.5</v>
      </c>
      <c r="F100" t="str">
        <v>all free</v>
      </c>
      <c r="G100" t="str">
        <v>all free</v>
      </c>
      <c r="H100" t="str">
        <v>Global</v>
      </c>
    </row>
    <row r="101" spans="2:8" x14ac:dyDescent="0.25">
      <c r="B101">
        <v>2098</v>
      </c>
      <c r="C101">
        <v>0</v>
      </c>
      <c r="D101">
        <v>49</v>
      </c>
      <c r="E101">
        <v>4.5</v>
      </c>
      <c r="F101" t="str">
        <v>all free</v>
      </c>
      <c r="G101" t="str">
        <v>all free</v>
      </c>
      <c r="H101" t="str">
        <v>Global</v>
      </c>
    </row>
    <row r="102" spans="2:8" x14ac:dyDescent="0.25">
      <c r="B102">
        <v>2099</v>
      </c>
      <c r="C102">
        <v>0</v>
      </c>
      <c r="D102">
        <v>49.5</v>
      </c>
      <c r="E102">
        <v>4.5</v>
      </c>
      <c r="F102" t="str">
        <v>all free</v>
      </c>
      <c r="G102" t="str">
        <v>all free</v>
      </c>
      <c r="H102" t="str">
        <v>Global</v>
      </c>
    </row>
    <row r="103" spans="2:8" x14ac:dyDescent="0.25">
      <c r="B103">
        <v>2100</v>
      </c>
      <c r="C103">
        <v>0</v>
      </c>
      <c r="D103">
        <v>50</v>
      </c>
      <c r="E103">
        <v>4.5</v>
      </c>
      <c r="F103" t="str">
        <v>all free</v>
      </c>
      <c r="G103" t="str">
        <v>all free</v>
      </c>
      <c r="H103" t="str">
        <v>Global</v>
      </c>
    </row>
    <row r="104" spans="2:8" x14ac:dyDescent="0.25">
      <c r="B104">
        <v>2101</v>
      </c>
      <c r="C104">
        <v>0</v>
      </c>
      <c r="D104">
        <v>50.5</v>
      </c>
      <c r="E104">
        <v>4.5</v>
      </c>
      <c r="F104" t="str">
        <v>all free</v>
      </c>
      <c r="G104" t="str">
        <v>all free</v>
      </c>
      <c r="H104" t="str">
        <v>Global</v>
      </c>
    </row>
    <row r="105" spans="2:8" x14ac:dyDescent="0.25">
      <c r="B105">
        <v>2102</v>
      </c>
      <c r="C105">
        <v>0</v>
      </c>
      <c r="D105">
        <v>51</v>
      </c>
      <c r="E105">
        <v>4.5</v>
      </c>
      <c r="F105" t="str">
        <v>all free</v>
      </c>
      <c r="G105" t="str">
        <v>all free</v>
      </c>
      <c r="H105" t="str">
        <v>Global</v>
      </c>
    </row>
    <row r="106" spans="2:8" x14ac:dyDescent="0.25">
      <c r="B106">
        <v>2103</v>
      </c>
      <c r="C106">
        <v>0</v>
      </c>
      <c r="D106">
        <v>51.5</v>
      </c>
      <c r="E106">
        <v>4.5</v>
      </c>
      <c r="F106" t="str">
        <v>all free</v>
      </c>
      <c r="G106" t="str">
        <v>all free</v>
      </c>
      <c r="H106" t="str">
        <v>Global</v>
      </c>
    </row>
    <row r="107" spans="2:8" x14ac:dyDescent="0.25">
      <c r="B107">
        <v>2104</v>
      </c>
      <c r="C107">
        <v>0</v>
      </c>
      <c r="D107">
        <v>52</v>
      </c>
      <c r="E107">
        <v>4.5</v>
      </c>
      <c r="F107" t="str">
        <v>all free</v>
      </c>
      <c r="G107" t="str">
        <v>all free</v>
      </c>
      <c r="H107" t="str">
        <v>Global</v>
      </c>
    </row>
    <row r="108" spans="2:8" x14ac:dyDescent="0.25">
      <c r="B108">
        <v>2105</v>
      </c>
      <c r="C108">
        <v>0</v>
      </c>
      <c r="D108">
        <v>52.5</v>
      </c>
      <c r="E108">
        <v>4.5</v>
      </c>
      <c r="F108" t="str">
        <v>all free</v>
      </c>
      <c r="G108" t="str">
        <v>all free</v>
      </c>
      <c r="H108" t="str">
        <v>Global</v>
      </c>
    </row>
    <row r="109" spans="2:8" x14ac:dyDescent="0.25">
      <c r="B109">
        <v>2106</v>
      </c>
      <c r="C109">
        <v>0</v>
      </c>
      <c r="D109">
        <v>53</v>
      </c>
      <c r="E109">
        <v>4.5</v>
      </c>
      <c r="F109" t="str">
        <v>all free</v>
      </c>
      <c r="G109" t="str">
        <v>all free</v>
      </c>
      <c r="H109" t="str">
        <v>Global</v>
      </c>
    </row>
    <row r="110" spans="2:8" x14ac:dyDescent="0.25">
      <c r="B110">
        <v>2107</v>
      </c>
      <c r="C110">
        <v>0</v>
      </c>
      <c r="D110">
        <v>53.5</v>
      </c>
      <c r="E110">
        <v>4.5</v>
      </c>
      <c r="F110" t="str">
        <v>all free</v>
      </c>
      <c r="G110" t="str">
        <v>all free</v>
      </c>
      <c r="H110" t="str">
        <v>Global</v>
      </c>
    </row>
    <row r="111" spans="2:8" x14ac:dyDescent="0.25">
      <c r="B111">
        <v>2108</v>
      </c>
      <c r="C111">
        <v>0</v>
      </c>
      <c r="D111">
        <v>54</v>
      </c>
      <c r="E111">
        <v>4.5</v>
      </c>
      <c r="F111" t="str">
        <v>all free</v>
      </c>
      <c r="G111" t="str">
        <v>all free</v>
      </c>
      <c r="H111" t="str">
        <v>Global</v>
      </c>
    </row>
    <row r="112" spans="2:8" x14ac:dyDescent="0.25">
      <c r="B112">
        <v>2109</v>
      </c>
      <c r="C112">
        <v>0</v>
      </c>
      <c r="D112">
        <v>54.5</v>
      </c>
      <c r="E112">
        <v>4.5</v>
      </c>
      <c r="F112" t="str">
        <v>all free</v>
      </c>
      <c r="G112" t="str">
        <v>all free</v>
      </c>
      <c r="H112" t="str">
        <v>Global</v>
      </c>
    </row>
    <row r="113" spans="2:8" x14ac:dyDescent="0.25">
      <c r="B113">
        <v>2110</v>
      </c>
      <c r="C113">
        <v>0</v>
      </c>
      <c r="D113">
        <v>55</v>
      </c>
      <c r="E113">
        <v>4.5</v>
      </c>
      <c r="F113" t="str">
        <v>all free</v>
      </c>
      <c r="G113" t="str">
        <v>all free</v>
      </c>
      <c r="H113" t="str">
        <v>Global</v>
      </c>
    </row>
    <row r="114" spans="2:8" x14ac:dyDescent="0.25">
      <c r="B114">
        <v>2111</v>
      </c>
      <c r="C114">
        <v>0</v>
      </c>
      <c r="D114">
        <v>55.5</v>
      </c>
      <c r="E114">
        <v>4.5</v>
      </c>
      <c r="F114" t="str">
        <v>all free</v>
      </c>
      <c r="G114" t="str">
        <v>all free</v>
      </c>
      <c r="H114" t="str">
        <v>Global</v>
      </c>
    </row>
    <row r="115" spans="2:8" x14ac:dyDescent="0.25">
      <c r="B115">
        <v>2112</v>
      </c>
      <c r="C115">
        <v>0</v>
      </c>
      <c r="D115">
        <v>56</v>
      </c>
      <c r="E115">
        <v>4.5</v>
      </c>
      <c r="F115" t="str">
        <v>all free</v>
      </c>
      <c r="G115" t="str">
        <v>all free</v>
      </c>
      <c r="H115" t="str">
        <v>Global</v>
      </c>
    </row>
    <row r="116" spans="2:8" x14ac:dyDescent="0.25">
      <c r="B116">
        <v>2113</v>
      </c>
      <c r="C116">
        <v>0</v>
      </c>
      <c r="D116">
        <v>56.5</v>
      </c>
      <c r="E116">
        <v>4.5</v>
      </c>
      <c r="F116" t="str">
        <v>all free</v>
      </c>
      <c r="G116" t="str">
        <v>all free</v>
      </c>
      <c r="H116" t="str">
        <v>Global</v>
      </c>
    </row>
    <row r="117" spans="2:8" x14ac:dyDescent="0.25">
      <c r="B117">
        <v>2114</v>
      </c>
      <c r="C117">
        <v>0</v>
      </c>
      <c r="D117">
        <v>57</v>
      </c>
      <c r="E117">
        <v>4.5</v>
      </c>
      <c r="F117" t="str">
        <v>all free</v>
      </c>
      <c r="G117" t="str">
        <v>all free</v>
      </c>
      <c r="H117" t="str">
        <v>Global</v>
      </c>
    </row>
    <row r="118" spans="2:8" x14ac:dyDescent="0.25">
      <c r="B118">
        <v>2115</v>
      </c>
      <c r="C118">
        <v>0</v>
      </c>
      <c r="D118">
        <v>57.5</v>
      </c>
      <c r="E118">
        <v>4.5</v>
      </c>
      <c r="F118" t="str">
        <v>all free</v>
      </c>
      <c r="G118" t="str">
        <v>all free</v>
      </c>
      <c r="H118" t="str">
        <v>Global</v>
      </c>
    </row>
    <row r="119" spans="2:8" x14ac:dyDescent="0.25">
      <c r="B119">
        <v>2116</v>
      </c>
      <c r="C119">
        <v>0</v>
      </c>
      <c r="D119">
        <v>58</v>
      </c>
      <c r="E119">
        <v>4.5</v>
      </c>
      <c r="F119" t="str">
        <v>all free</v>
      </c>
      <c r="G119" t="str">
        <v>all free</v>
      </c>
      <c r="H119" t="str">
        <v>Global</v>
      </c>
    </row>
    <row r="120" spans="2:8" x14ac:dyDescent="0.25">
      <c r="B120">
        <v>2117</v>
      </c>
      <c r="C120">
        <v>0</v>
      </c>
      <c r="D120">
        <v>58.5</v>
      </c>
      <c r="E120">
        <v>4.5</v>
      </c>
      <c r="F120" t="str">
        <v>all free</v>
      </c>
      <c r="G120" t="str">
        <v>all free</v>
      </c>
      <c r="H120" t="str">
        <v>Global</v>
      </c>
    </row>
    <row r="121" spans="2:8" x14ac:dyDescent="0.25">
      <c r="B121">
        <v>2118</v>
      </c>
      <c r="C121">
        <v>0</v>
      </c>
      <c r="D121">
        <v>59</v>
      </c>
      <c r="E121">
        <v>4.5</v>
      </c>
      <c r="F121" t="str">
        <v>all free</v>
      </c>
      <c r="G121" t="str">
        <v>all free</v>
      </c>
      <c r="H121" t="str">
        <v>Global</v>
      </c>
    </row>
    <row r="122" spans="2:8" x14ac:dyDescent="0.25">
      <c r="B122">
        <v>2119</v>
      </c>
      <c r="C122">
        <v>0</v>
      </c>
      <c r="D122">
        <v>59.5</v>
      </c>
      <c r="E122">
        <v>4.5</v>
      </c>
      <c r="F122" t="str">
        <v>all free</v>
      </c>
      <c r="G122" t="str">
        <v>all free</v>
      </c>
      <c r="H122" t="str">
        <v>Global</v>
      </c>
    </row>
    <row r="123" spans="2:8" x14ac:dyDescent="0.25">
      <c r="B123">
        <v>2120</v>
      </c>
      <c r="C123">
        <v>0</v>
      </c>
      <c r="D123">
        <v>60</v>
      </c>
      <c r="E123">
        <v>4.5</v>
      </c>
      <c r="F123" t="str">
        <v>all free</v>
      </c>
      <c r="G123" t="str">
        <v>all free</v>
      </c>
      <c r="H123" t="str">
        <v>Global</v>
      </c>
    </row>
    <row r="124" spans="2:8" x14ac:dyDescent="0.25">
      <c r="B124">
        <v>2121</v>
      </c>
      <c r="C124">
        <v>0</v>
      </c>
      <c r="D124">
        <v>60.5</v>
      </c>
      <c r="E124">
        <v>4.5</v>
      </c>
      <c r="F124" t="str">
        <v>all free</v>
      </c>
      <c r="G124" t="str">
        <v>all free</v>
      </c>
      <c r="H124" t="str">
        <v>Global</v>
      </c>
    </row>
    <row r="125" spans="2:8" x14ac:dyDescent="0.25">
      <c r="B125">
        <v>2122</v>
      </c>
      <c r="C125">
        <v>0</v>
      </c>
      <c r="D125">
        <v>61</v>
      </c>
      <c r="E125">
        <v>4.5</v>
      </c>
      <c r="F125" t="str">
        <v>all free</v>
      </c>
      <c r="G125" t="str">
        <v>all free</v>
      </c>
      <c r="H125" t="str">
        <v>Global</v>
      </c>
    </row>
    <row r="126" spans="2:8" x14ac:dyDescent="0.25">
      <c r="B126">
        <v>2123</v>
      </c>
      <c r="C126">
        <v>0</v>
      </c>
      <c r="D126">
        <v>61.5</v>
      </c>
      <c r="E126">
        <v>4.5</v>
      </c>
      <c r="F126" t="str">
        <v>all free</v>
      </c>
      <c r="G126" t="str">
        <v>all free</v>
      </c>
      <c r="H126" t="str">
        <v>Global</v>
      </c>
    </row>
    <row r="127" spans="2:8" x14ac:dyDescent="0.25">
      <c r="B127">
        <v>2124</v>
      </c>
      <c r="C127">
        <v>0</v>
      </c>
      <c r="D127">
        <v>62</v>
      </c>
      <c r="E127">
        <v>4.5</v>
      </c>
      <c r="F127" t="str">
        <v>all free</v>
      </c>
      <c r="G127" t="str">
        <v>all free</v>
      </c>
      <c r="H127" t="str">
        <v>Global</v>
      </c>
    </row>
    <row r="128" spans="2:8" x14ac:dyDescent="0.25">
      <c r="B128">
        <v>2125</v>
      </c>
      <c r="C128">
        <v>0</v>
      </c>
      <c r="D128">
        <v>62.5</v>
      </c>
      <c r="E128">
        <v>4.5</v>
      </c>
      <c r="F128" t="str">
        <v>all free</v>
      </c>
      <c r="G128" t="str">
        <v>all free</v>
      </c>
      <c r="H128" t="str">
        <v>Global</v>
      </c>
    </row>
    <row r="129" spans="2:8" x14ac:dyDescent="0.25">
      <c r="B129">
        <v>2126</v>
      </c>
      <c r="C129">
        <v>0</v>
      </c>
      <c r="D129">
        <v>63</v>
      </c>
      <c r="E129">
        <v>4.5</v>
      </c>
      <c r="F129" t="str">
        <v>all free</v>
      </c>
      <c r="G129" t="str">
        <v>all free</v>
      </c>
      <c r="H129" t="str">
        <v>Global</v>
      </c>
    </row>
    <row r="130" spans="2:8" x14ac:dyDescent="0.25">
      <c r="B130">
        <v>2127</v>
      </c>
      <c r="C130">
        <v>0</v>
      </c>
      <c r="D130">
        <v>63.5</v>
      </c>
      <c r="E130">
        <v>4.5</v>
      </c>
      <c r="F130" t="str">
        <v>all free</v>
      </c>
      <c r="G130" t="str">
        <v>all free</v>
      </c>
      <c r="H130" t="str">
        <v>Global</v>
      </c>
    </row>
    <row r="131" spans="2:8" x14ac:dyDescent="0.25">
      <c r="B131">
        <v>2128</v>
      </c>
      <c r="C131">
        <v>0</v>
      </c>
      <c r="D131">
        <v>64</v>
      </c>
      <c r="E131">
        <v>4.5</v>
      </c>
      <c r="F131" t="str">
        <v>all free</v>
      </c>
      <c r="G131" t="str">
        <v>all free</v>
      </c>
      <c r="H131" t="str">
        <v>Global</v>
      </c>
    </row>
    <row r="132" spans="2:8" x14ac:dyDescent="0.25">
      <c r="B132">
        <v>2129</v>
      </c>
      <c r="C132">
        <v>0</v>
      </c>
      <c r="D132">
        <v>64.5</v>
      </c>
      <c r="E132">
        <v>4.5</v>
      </c>
      <c r="F132" t="str">
        <v>all free</v>
      </c>
      <c r="G132" t="str">
        <v>all free</v>
      </c>
      <c r="H132" t="str">
        <v>Global</v>
      </c>
    </row>
    <row r="133" spans="2:8" x14ac:dyDescent="0.25">
      <c r="B133">
        <v>2130</v>
      </c>
      <c r="C133">
        <v>0</v>
      </c>
      <c r="D133">
        <v>65</v>
      </c>
      <c r="E133">
        <v>4.5</v>
      </c>
      <c r="F133" t="str">
        <v>all free</v>
      </c>
      <c r="G133" t="str">
        <v>all free</v>
      </c>
      <c r="H133" t="str">
        <v>Global</v>
      </c>
    </row>
    <row r="134" spans="2:8" x14ac:dyDescent="0.25">
      <c r="B134">
        <v>2131</v>
      </c>
      <c r="C134">
        <v>0</v>
      </c>
      <c r="D134">
        <v>65.5</v>
      </c>
      <c r="E134">
        <v>4.5</v>
      </c>
      <c r="F134" t="str">
        <v>all free</v>
      </c>
      <c r="G134" t="str">
        <v>all free</v>
      </c>
      <c r="H134" t="str">
        <v>Global</v>
      </c>
    </row>
    <row r="135" spans="2:8" x14ac:dyDescent="0.25">
      <c r="B135">
        <v>2132</v>
      </c>
      <c r="C135">
        <v>0</v>
      </c>
      <c r="D135">
        <v>66</v>
      </c>
      <c r="E135">
        <v>4.5</v>
      </c>
      <c r="F135" t="str">
        <v>all free</v>
      </c>
      <c r="G135" t="str">
        <v>all free</v>
      </c>
      <c r="H135" t="str">
        <v>Global</v>
      </c>
    </row>
    <row r="136" spans="2:8" x14ac:dyDescent="0.25">
      <c r="B136">
        <v>2133</v>
      </c>
      <c r="C136">
        <v>0</v>
      </c>
      <c r="D136">
        <v>66.5</v>
      </c>
      <c r="E136">
        <v>4.5</v>
      </c>
      <c r="F136" t="str">
        <v>all free</v>
      </c>
      <c r="G136" t="str">
        <v>all free</v>
      </c>
      <c r="H136" t="str">
        <v>Global</v>
      </c>
    </row>
    <row r="137" spans="2:8" x14ac:dyDescent="0.25">
      <c r="B137">
        <v>2134</v>
      </c>
      <c r="C137">
        <v>0</v>
      </c>
      <c r="D137">
        <v>67</v>
      </c>
      <c r="E137">
        <v>4.5</v>
      </c>
      <c r="F137" t="str">
        <v>all free</v>
      </c>
      <c r="G137" t="str">
        <v>all free</v>
      </c>
      <c r="H137" t="str">
        <v>Global</v>
      </c>
    </row>
    <row r="138" spans="2:8" x14ac:dyDescent="0.25">
      <c r="B138">
        <v>2135</v>
      </c>
      <c r="C138">
        <v>0</v>
      </c>
      <c r="D138">
        <v>67.5</v>
      </c>
      <c r="E138">
        <v>4.5</v>
      </c>
      <c r="F138" t="str">
        <v>all free</v>
      </c>
      <c r="G138" t="str">
        <v>all free</v>
      </c>
      <c r="H138" t="str">
        <v>Global</v>
      </c>
    </row>
    <row r="139" spans="2:8" x14ac:dyDescent="0.25">
      <c r="B139">
        <v>2136</v>
      </c>
      <c r="C139">
        <v>0</v>
      </c>
      <c r="D139">
        <v>68</v>
      </c>
      <c r="E139">
        <v>4.5</v>
      </c>
      <c r="F139" t="str">
        <v>all free</v>
      </c>
      <c r="G139" t="str">
        <v>all free</v>
      </c>
      <c r="H139" t="str">
        <v>Global</v>
      </c>
    </row>
    <row r="140" spans="2:8" x14ac:dyDescent="0.25">
      <c r="B140">
        <v>2137</v>
      </c>
      <c r="C140">
        <v>0</v>
      </c>
      <c r="D140">
        <v>68.5</v>
      </c>
      <c r="E140">
        <v>4.5</v>
      </c>
      <c r="F140" t="str">
        <v>all free</v>
      </c>
      <c r="G140" t="str">
        <v>all free</v>
      </c>
      <c r="H140" t="str">
        <v>Global</v>
      </c>
    </row>
    <row r="141" spans="2:8" x14ac:dyDescent="0.25">
      <c r="B141">
        <v>2138</v>
      </c>
      <c r="C141">
        <v>0</v>
      </c>
      <c r="D141">
        <v>69</v>
      </c>
      <c r="E141">
        <v>4.5</v>
      </c>
      <c r="F141" t="str">
        <v>all free</v>
      </c>
      <c r="G141" t="str">
        <v>all free</v>
      </c>
      <c r="H141" t="str">
        <v>Global</v>
      </c>
    </row>
    <row r="142" spans="2:8" x14ac:dyDescent="0.25">
      <c r="B142">
        <v>2139</v>
      </c>
      <c r="C142">
        <v>0</v>
      </c>
      <c r="D142">
        <v>69.5</v>
      </c>
      <c r="E142">
        <v>4.5</v>
      </c>
      <c r="F142" t="str">
        <v>all free</v>
      </c>
      <c r="G142" t="str">
        <v>all free</v>
      </c>
      <c r="H142" t="str">
        <v>Global</v>
      </c>
    </row>
    <row r="143" spans="2:8" x14ac:dyDescent="0.25">
      <c r="B143">
        <v>2140</v>
      </c>
      <c r="C143">
        <v>0</v>
      </c>
      <c r="D143">
        <v>70</v>
      </c>
      <c r="E143">
        <v>4.5</v>
      </c>
      <c r="F143" t="str">
        <v>all free</v>
      </c>
      <c r="G143" t="str">
        <v>all free</v>
      </c>
      <c r="H143" t="str">
        <v>Global</v>
      </c>
    </row>
    <row r="144" spans="2:8" x14ac:dyDescent="0.25">
      <c r="B144">
        <v>2141</v>
      </c>
      <c r="C144">
        <v>0</v>
      </c>
      <c r="D144">
        <v>70.5</v>
      </c>
      <c r="E144">
        <v>4.5</v>
      </c>
      <c r="F144" t="str">
        <v>all free</v>
      </c>
      <c r="G144" t="str">
        <v>all free</v>
      </c>
      <c r="H144" t="str">
        <v>Global</v>
      </c>
    </row>
    <row r="145" spans="2:8" x14ac:dyDescent="0.25">
      <c r="B145">
        <v>2142</v>
      </c>
      <c r="C145">
        <v>0</v>
      </c>
      <c r="D145">
        <v>71</v>
      </c>
      <c r="E145">
        <v>4.5</v>
      </c>
      <c r="F145" t="str">
        <v>all free</v>
      </c>
      <c r="G145" t="str">
        <v>all free</v>
      </c>
      <c r="H145" t="str">
        <v>Global</v>
      </c>
    </row>
    <row r="146" spans="2:8" x14ac:dyDescent="0.25">
      <c r="B146">
        <v>2143</v>
      </c>
      <c r="C146">
        <v>0</v>
      </c>
      <c r="D146">
        <v>71.5</v>
      </c>
      <c r="E146">
        <v>4.5</v>
      </c>
      <c r="F146" t="str">
        <v>all free</v>
      </c>
      <c r="G146" t="str">
        <v>all free</v>
      </c>
      <c r="H146" t="str">
        <v>Global</v>
      </c>
    </row>
    <row r="147" spans="2:8" x14ac:dyDescent="0.25">
      <c r="B147">
        <v>2144</v>
      </c>
      <c r="C147">
        <v>0</v>
      </c>
      <c r="D147">
        <v>72</v>
      </c>
      <c r="E147">
        <v>4.5</v>
      </c>
      <c r="F147" t="str">
        <v>all free</v>
      </c>
      <c r="G147" t="str">
        <v>all free</v>
      </c>
      <c r="H147" t="str">
        <v>Global</v>
      </c>
    </row>
    <row r="148" spans="2:8" x14ac:dyDescent="0.25">
      <c r="B148">
        <v>2145</v>
      </c>
      <c r="C148">
        <v>0</v>
      </c>
      <c r="D148">
        <v>72.5</v>
      </c>
      <c r="E148">
        <v>4.5</v>
      </c>
      <c r="F148" t="str">
        <v>all free</v>
      </c>
      <c r="G148" t="str">
        <v>all free</v>
      </c>
      <c r="H148" t="str">
        <v>Global</v>
      </c>
    </row>
    <row r="149" spans="2:8" x14ac:dyDescent="0.25">
      <c r="B149">
        <v>2146</v>
      </c>
      <c r="C149">
        <v>0</v>
      </c>
      <c r="D149">
        <v>73</v>
      </c>
      <c r="E149">
        <v>4.5</v>
      </c>
      <c r="F149" t="str">
        <v>all free</v>
      </c>
      <c r="G149" t="str">
        <v>all free</v>
      </c>
      <c r="H149" t="str">
        <v>Global</v>
      </c>
    </row>
    <row r="150" spans="2:8" x14ac:dyDescent="0.25">
      <c r="B150">
        <v>2147</v>
      </c>
      <c r="C150">
        <v>0</v>
      </c>
      <c r="D150">
        <v>73.5</v>
      </c>
      <c r="E150">
        <v>4.5</v>
      </c>
      <c r="F150" t="str">
        <v>all free</v>
      </c>
      <c r="G150" t="str">
        <v>all free</v>
      </c>
      <c r="H150" t="str">
        <v>Global</v>
      </c>
    </row>
    <row r="151" spans="2:8" x14ac:dyDescent="0.25">
      <c r="B151">
        <v>2148</v>
      </c>
      <c r="C151">
        <v>0</v>
      </c>
      <c r="D151">
        <v>74</v>
      </c>
      <c r="E151">
        <v>4.5</v>
      </c>
      <c r="F151" t="str">
        <v>all free</v>
      </c>
      <c r="G151" t="str">
        <v>all free</v>
      </c>
      <c r="H151" t="str">
        <v>Global</v>
      </c>
    </row>
    <row r="152" spans="2:8" x14ac:dyDescent="0.25">
      <c r="B152">
        <v>2149</v>
      </c>
      <c r="C152">
        <v>0</v>
      </c>
      <c r="D152">
        <v>74.5</v>
      </c>
      <c r="E152">
        <v>4.5</v>
      </c>
      <c r="F152" t="str">
        <v>all free</v>
      </c>
      <c r="G152" t="str">
        <v>all free</v>
      </c>
      <c r="H152" t="str">
        <v>Global</v>
      </c>
    </row>
    <row r="153" spans="2:8" x14ac:dyDescent="0.25">
      <c r="B153">
        <v>2150</v>
      </c>
      <c r="C153">
        <v>0</v>
      </c>
      <c r="D153">
        <v>75</v>
      </c>
      <c r="E153">
        <v>4.5</v>
      </c>
      <c r="F153" t="str">
        <v>all free</v>
      </c>
      <c r="G153" t="str">
        <v>all free</v>
      </c>
      <c r="H153" t="str">
        <v>Global</v>
      </c>
    </row>
    <row r="154" spans="2:8" x14ac:dyDescent="0.25">
      <c r="B154">
        <v>2151</v>
      </c>
      <c r="C154">
        <v>0</v>
      </c>
      <c r="D154">
        <v>75.5</v>
      </c>
      <c r="E154">
        <v>4.5</v>
      </c>
      <c r="F154" t="str">
        <v>all free</v>
      </c>
      <c r="G154" t="str">
        <v>all free</v>
      </c>
      <c r="H154" t="str">
        <v>Global</v>
      </c>
    </row>
    <row r="155" spans="2:8" x14ac:dyDescent="0.25">
      <c r="B155">
        <v>2152</v>
      </c>
      <c r="C155">
        <v>0</v>
      </c>
      <c r="D155">
        <v>76</v>
      </c>
      <c r="E155">
        <v>4.5</v>
      </c>
      <c r="F155" t="str">
        <v>all free</v>
      </c>
      <c r="G155" t="str">
        <v>all free</v>
      </c>
      <c r="H155" t="str">
        <v>Global</v>
      </c>
    </row>
    <row r="156" spans="2:8" x14ac:dyDescent="0.25">
      <c r="B156">
        <v>2153</v>
      </c>
      <c r="C156">
        <v>0</v>
      </c>
      <c r="D156">
        <v>76.5</v>
      </c>
      <c r="E156">
        <v>4.5</v>
      </c>
      <c r="F156" t="str">
        <v>all free</v>
      </c>
      <c r="G156" t="str">
        <v>all free</v>
      </c>
      <c r="H156" t="str">
        <v>Global</v>
      </c>
    </row>
    <row r="157" spans="2:8" x14ac:dyDescent="0.25">
      <c r="B157">
        <v>2154</v>
      </c>
      <c r="C157">
        <v>0</v>
      </c>
      <c r="D157">
        <v>77</v>
      </c>
      <c r="E157">
        <v>4.5</v>
      </c>
      <c r="F157" t="str">
        <v>all free</v>
      </c>
      <c r="G157" t="str">
        <v>all free</v>
      </c>
      <c r="H157" t="str">
        <v>Global</v>
      </c>
    </row>
    <row r="158" spans="2:8" x14ac:dyDescent="0.25">
      <c r="B158">
        <v>2155</v>
      </c>
      <c r="C158">
        <v>0</v>
      </c>
      <c r="D158">
        <v>77.5</v>
      </c>
      <c r="E158">
        <v>4.5</v>
      </c>
      <c r="F158" t="str">
        <v>all free</v>
      </c>
      <c r="G158" t="str">
        <v>all free</v>
      </c>
      <c r="H158" t="str">
        <v>Global</v>
      </c>
    </row>
    <row r="159" spans="2:8" x14ac:dyDescent="0.25">
      <c r="B159">
        <v>2156</v>
      </c>
      <c r="C159">
        <v>0</v>
      </c>
      <c r="D159">
        <v>78</v>
      </c>
      <c r="E159">
        <v>4.5</v>
      </c>
      <c r="F159" t="str">
        <v>all free</v>
      </c>
      <c r="G159" t="str">
        <v>all free</v>
      </c>
      <c r="H159" t="str">
        <v>Global</v>
      </c>
    </row>
    <row r="160" spans="2:8" x14ac:dyDescent="0.25">
      <c r="B160">
        <v>2157</v>
      </c>
      <c r="C160">
        <v>0</v>
      </c>
      <c r="D160">
        <v>78.5</v>
      </c>
      <c r="E160">
        <v>4.5</v>
      </c>
      <c r="F160" t="str">
        <v>all free</v>
      </c>
      <c r="G160" t="str">
        <v>all free</v>
      </c>
      <c r="H160" t="str">
        <v>Global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7590-F045-4102-B4C8-8CFF5762270B}">
  <sheetPr codeName="Sheet5"/>
  <dimension ref="A1:S159"/>
  <sheetViews>
    <sheetView topLeftCell="A147" workbookViewId="0">
      <selection activeCell="B159" sqref="B159"/>
    </sheetView>
  </sheetViews>
  <sheetFormatPr defaultRowHeight="15" x14ac:dyDescent="0.25"/>
  <cols>
    <col min="2" max="9" width="21.42578125" customWidth="1"/>
    <col min="13" max="19" width="21.42578125" customWidth="1"/>
  </cols>
  <sheetData>
    <row r="1" spans="1:19" x14ac:dyDescent="0.25">
      <c r="A1" t="s">
        <v>8</v>
      </c>
    </row>
    <row r="2" spans="1:19" ht="15.75" thickBot="1" x14ac:dyDescent="0.3">
      <c r="B2" s="1" t="s">
        <v>0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M2" s="4" t="s">
        <v>0</v>
      </c>
      <c r="N2" s="4" t="s">
        <v>32</v>
      </c>
      <c r="O2" s="4" t="s">
        <v>33</v>
      </c>
      <c r="P2" s="4" t="s">
        <v>31</v>
      </c>
      <c r="Q2" s="4" t="s">
        <v>34</v>
      </c>
      <c r="R2" s="4" t="s">
        <v>35</v>
      </c>
      <c r="S2" s="4" t="s">
        <v>36</v>
      </c>
    </row>
    <row r="3" spans="1:19" ht="15.75" thickTop="1" x14ac:dyDescent="0.25">
      <c r="B3" cm="1">
        <f t="array" ref="B3:B159">_xlfn.SEQUENCE('Bridge Info'!D9,,0)+20000</f>
        <v>20000</v>
      </c>
      <c r="C3" cm="1">
        <f t="array" ref="C3:C159">_xlfn.DROP(_xlfn.ANCHORARRAY('Slab Joints'!B3),-1)</f>
        <v>2000</v>
      </c>
      <c r="D3" cm="1">
        <f t="array" ref="D3:D159">_xlfn.DROP(_xlfn.ANCHORARRAY('Slab Joints'!B3),1)</f>
        <v>2001</v>
      </c>
      <c r="F3" t="str" cm="1">
        <f t="array" ref="F3:F159">LEFT(_xlfn.ANCHORARRAY(B3),0) &amp; "Beam"</f>
        <v>Beam</v>
      </c>
      <c r="G3" t="str" cm="1">
        <f t="array" ref="G3:G159">LEFT(_xlfn.ANCHORARRAY(B3),0) &amp; "RIGID"</f>
        <v>RIGID</v>
      </c>
      <c r="H3" t="str" cm="1">
        <f t="array" ref="H3:H159">_xlfn.ANCHORARRAY(G3)</f>
        <v>RIGID</v>
      </c>
      <c r="I3" t="str" cm="1">
        <f t="array" ref="I3:I159">LEFT(_xlfn.ANCHORARRAY(B3),0) &amp; "Rigid"</f>
        <v>Rigid</v>
      </c>
      <c r="M3" cm="1">
        <f t="array" ref="M3:M159">_xlfn.ANCHORARRAY(B3)</f>
        <v>20000</v>
      </c>
      <c r="N3" cm="1">
        <f t="array" ref="N3:N159">_xlfn.ANCHORARRAY($B$3)*0</f>
        <v>0</v>
      </c>
      <c r="O3" cm="1">
        <f t="array" ref="O3:O159">_xlfn.ANCHORARRAY($B$3)*0</f>
        <v>0</v>
      </c>
      <c r="P3" cm="1">
        <f t="array" ref="P3:P159">_xlfn.ANCHORARRAY(B3)*0</f>
        <v>0</v>
      </c>
      <c r="Q3" cm="1">
        <f t="array" ref="Q3:Q159">_xlfn.ANCHORARRAY($B$3)*0</f>
        <v>0</v>
      </c>
      <c r="R3" cm="1">
        <f t="array" ref="R3:R159">_xlfn.ANCHORARRAY($B$3)*0</f>
        <v>0</v>
      </c>
      <c r="S3" cm="1">
        <f t="array" ref="S3:S159">_xlfn.ANCHORARRAY($B$3)*0</f>
        <v>0</v>
      </c>
    </row>
    <row r="4" spans="1:19" x14ac:dyDescent="0.25">
      <c r="B4">
        <v>20001</v>
      </c>
      <c r="C4">
        <v>2001</v>
      </c>
      <c r="D4">
        <v>2002</v>
      </c>
      <c r="F4" t="str">
        <v>Beam</v>
      </c>
      <c r="G4" t="str">
        <v>RIGID</v>
      </c>
      <c r="H4" t="str">
        <v>RIGID</v>
      </c>
      <c r="I4" t="str">
        <v>Rigid</v>
      </c>
      <c r="M4">
        <v>20001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B5">
        <v>20002</v>
      </c>
      <c r="C5">
        <v>2002</v>
      </c>
      <c r="D5">
        <v>2003</v>
      </c>
      <c r="F5" t="str">
        <v>Beam</v>
      </c>
      <c r="G5" t="str">
        <v>RIGID</v>
      </c>
      <c r="H5" t="str">
        <v>RIGID</v>
      </c>
      <c r="I5" t="str">
        <v>Rigid</v>
      </c>
      <c r="M5">
        <v>20002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B6">
        <v>20003</v>
      </c>
      <c r="C6">
        <v>2003</v>
      </c>
      <c r="D6">
        <v>2004</v>
      </c>
      <c r="F6" t="str">
        <v>Beam</v>
      </c>
      <c r="G6" t="str">
        <v>RIGID</v>
      </c>
      <c r="H6" t="str">
        <v>RIGID</v>
      </c>
      <c r="I6" t="str">
        <v>Rigid</v>
      </c>
      <c r="M6">
        <v>20003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B7">
        <v>20004</v>
      </c>
      <c r="C7">
        <v>2004</v>
      </c>
      <c r="D7">
        <v>2005</v>
      </c>
      <c r="F7" t="str">
        <v>Beam</v>
      </c>
      <c r="G7" t="str">
        <v>RIGID</v>
      </c>
      <c r="H7" t="str">
        <v>RIGID</v>
      </c>
      <c r="I7" t="str">
        <v>Rigid</v>
      </c>
      <c r="M7">
        <v>20004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B8">
        <v>20005</v>
      </c>
      <c r="C8">
        <v>2005</v>
      </c>
      <c r="D8">
        <v>2006</v>
      </c>
      <c r="F8" t="str">
        <v>Beam</v>
      </c>
      <c r="G8" t="str">
        <v>RIGID</v>
      </c>
      <c r="H8" t="str">
        <v>RIGID</v>
      </c>
      <c r="I8" t="str">
        <v>Rigid</v>
      </c>
      <c r="M8">
        <v>20005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B9">
        <v>20006</v>
      </c>
      <c r="C9">
        <v>2006</v>
      </c>
      <c r="D9">
        <v>2007</v>
      </c>
      <c r="F9" t="str">
        <v>Beam</v>
      </c>
      <c r="G9" t="str">
        <v>RIGID</v>
      </c>
      <c r="H9" t="str">
        <v>RIGID</v>
      </c>
      <c r="I9" t="str">
        <v>Rigid</v>
      </c>
      <c r="M9">
        <v>20006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B10">
        <v>20007</v>
      </c>
      <c r="C10">
        <v>2007</v>
      </c>
      <c r="D10">
        <v>2008</v>
      </c>
      <c r="F10" t="str">
        <v>Beam</v>
      </c>
      <c r="G10" t="str">
        <v>RIGID</v>
      </c>
      <c r="H10" t="str">
        <v>RIGID</v>
      </c>
      <c r="I10" t="str">
        <v>Rigid</v>
      </c>
      <c r="M10">
        <v>20007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B11">
        <v>20008</v>
      </c>
      <c r="C11">
        <v>2008</v>
      </c>
      <c r="D11">
        <v>2009</v>
      </c>
      <c r="F11" t="str">
        <v>Beam</v>
      </c>
      <c r="G11" t="str">
        <v>RIGID</v>
      </c>
      <c r="H11" t="str">
        <v>RIGID</v>
      </c>
      <c r="I11" t="str">
        <v>Rigid</v>
      </c>
      <c r="M11">
        <v>20008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B12">
        <v>20009</v>
      </c>
      <c r="C12">
        <v>2009</v>
      </c>
      <c r="D12">
        <v>2010</v>
      </c>
      <c r="F12" t="str">
        <v>Beam</v>
      </c>
      <c r="G12" t="str">
        <v>RIGID</v>
      </c>
      <c r="H12" t="str">
        <v>RIGID</v>
      </c>
      <c r="I12" t="str">
        <v>Rigid</v>
      </c>
      <c r="M12">
        <v>20009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B13">
        <v>20010</v>
      </c>
      <c r="C13">
        <v>2010</v>
      </c>
      <c r="D13">
        <v>2011</v>
      </c>
      <c r="F13" t="str">
        <v>Beam</v>
      </c>
      <c r="G13" t="str">
        <v>RIGID</v>
      </c>
      <c r="H13" t="str">
        <v>RIGID</v>
      </c>
      <c r="I13" t="str">
        <v>Rigid</v>
      </c>
      <c r="M13">
        <v>20010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B14">
        <v>20011</v>
      </c>
      <c r="C14">
        <v>2011</v>
      </c>
      <c r="D14">
        <v>2012</v>
      </c>
      <c r="F14" t="str">
        <v>Beam</v>
      </c>
      <c r="G14" t="str">
        <v>RIGID</v>
      </c>
      <c r="H14" t="str">
        <v>RIGID</v>
      </c>
      <c r="I14" t="str">
        <v>Rigid</v>
      </c>
      <c r="M14">
        <v>20011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B15">
        <v>20012</v>
      </c>
      <c r="C15">
        <v>2012</v>
      </c>
      <c r="D15">
        <v>2013</v>
      </c>
      <c r="F15" t="str">
        <v>Beam</v>
      </c>
      <c r="G15" t="str">
        <v>RIGID</v>
      </c>
      <c r="H15" t="str">
        <v>RIGID</v>
      </c>
      <c r="I15" t="str">
        <v>Rigid</v>
      </c>
      <c r="M15">
        <v>20012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B16">
        <v>20013</v>
      </c>
      <c r="C16">
        <v>2013</v>
      </c>
      <c r="D16">
        <v>2014</v>
      </c>
      <c r="F16" t="str">
        <v>Beam</v>
      </c>
      <c r="G16" t="str">
        <v>RIGID</v>
      </c>
      <c r="H16" t="str">
        <v>RIGID</v>
      </c>
      <c r="I16" t="str">
        <v>Rigid</v>
      </c>
      <c r="M16">
        <v>20013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2:19" x14ac:dyDescent="0.25">
      <c r="B17">
        <v>20014</v>
      </c>
      <c r="C17">
        <v>2014</v>
      </c>
      <c r="D17">
        <v>2015</v>
      </c>
      <c r="F17" t="str">
        <v>Beam</v>
      </c>
      <c r="G17" t="str">
        <v>RIGID</v>
      </c>
      <c r="H17" t="str">
        <v>RIGID</v>
      </c>
      <c r="I17" t="str">
        <v>Rigid</v>
      </c>
      <c r="M17">
        <v>20014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2:19" x14ac:dyDescent="0.25">
      <c r="B18">
        <v>20015</v>
      </c>
      <c r="C18">
        <v>2015</v>
      </c>
      <c r="D18">
        <v>2016</v>
      </c>
      <c r="F18" t="str">
        <v>Beam</v>
      </c>
      <c r="G18" t="str">
        <v>RIGID</v>
      </c>
      <c r="H18" t="str">
        <v>RIGID</v>
      </c>
      <c r="I18" t="str">
        <v>Rigid</v>
      </c>
      <c r="M18">
        <v>20015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2:19" x14ac:dyDescent="0.25">
      <c r="B19">
        <v>20016</v>
      </c>
      <c r="C19">
        <v>2016</v>
      </c>
      <c r="D19">
        <v>2017</v>
      </c>
      <c r="F19" t="str">
        <v>Beam</v>
      </c>
      <c r="G19" t="str">
        <v>RIGID</v>
      </c>
      <c r="H19" t="str">
        <v>RIGID</v>
      </c>
      <c r="I19" t="str">
        <v>Rigid</v>
      </c>
      <c r="M19">
        <v>20016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2:19" x14ac:dyDescent="0.25">
      <c r="B20">
        <v>20017</v>
      </c>
      <c r="C20">
        <v>2017</v>
      </c>
      <c r="D20">
        <v>2018</v>
      </c>
      <c r="F20" t="str">
        <v>Beam</v>
      </c>
      <c r="G20" t="str">
        <v>RIGID</v>
      </c>
      <c r="H20" t="str">
        <v>RIGID</v>
      </c>
      <c r="I20" t="str">
        <v>Rigid</v>
      </c>
      <c r="M20">
        <v>20017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2:19" x14ac:dyDescent="0.25">
      <c r="B21">
        <v>20018</v>
      </c>
      <c r="C21">
        <v>2018</v>
      </c>
      <c r="D21">
        <v>2019</v>
      </c>
      <c r="F21" t="str">
        <v>Beam</v>
      </c>
      <c r="G21" t="str">
        <v>RIGID</v>
      </c>
      <c r="H21" t="str">
        <v>RIGID</v>
      </c>
      <c r="I21" t="str">
        <v>Rigid</v>
      </c>
      <c r="M21">
        <v>20018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2:19" x14ac:dyDescent="0.25">
      <c r="B22">
        <v>20019</v>
      </c>
      <c r="C22">
        <v>2019</v>
      </c>
      <c r="D22">
        <v>2020</v>
      </c>
      <c r="F22" t="str">
        <v>Beam</v>
      </c>
      <c r="G22" t="str">
        <v>RIGID</v>
      </c>
      <c r="H22" t="str">
        <v>RIGID</v>
      </c>
      <c r="I22" t="str">
        <v>Rigid</v>
      </c>
      <c r="M22">
        <v>20019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2:19" x14ac:dyDescent="0.25">
      <c r="B23">
        <v>20020</v>
      </c>
      <c r="C23">
        <v>2020</v>
      </c>
      <c r="D23">
        <v>2021</v>
      </c>
      <c r="F23" t="str">
        <v>Beam</v>
      </c>
      <c r="G23" t="str">
        <v>RIGID</v>
      </c>
      <c r="H23" t="str">
        <v>RIGID</v>
      </c>
      <c r="I23" t="str">
        <v>Rigid</v>
      </c>
      <c r="M23">
        <v>20020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2:19" x14ac:dyDescent="0.25">
      <c r="B24">
        <v>20021</v>
      </c>
      <c r="C24">
        <v>2021</v>
      </c>
      <c r="D24">
        <v>2022</v>
      </c>
      <c r="F24" t="str">
        <v>Beam</v>
      </c>
      <c r="G24" t="str">
        <v>RIGID</v>
      </c>
      <c r="H24" t="str">
        <v>RIGID</v>
      </c>
      <c r="I24" t="str">
        <v>Rigid</v>
      </c>
      <c r="M24">
        <v>20021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2:19" x14ac:dyDescent="0.25">
      <c r="B25">
        <v>20022</v>
      </c>
      <c r="C25">
        <v>2022</v>
      </c>
      <c r="D25">
        <v>2023</v>
      </c>
      <c r="F25" t="str">
        <v>Beam</v>
      </c>
      <c r="G25" t="str">
        <v>RIGID</v>
      </c>
      <c r="H25" t="str">
        <v>RIGID</v>
      </c>
      <c r="I25" t="str">
        <v>Rigid</v>
      </c>
      <c r="M25">
        <v>20022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2:19" x14ac:dyDescent="0.25">
      <c r="B26">
        <v>20023</v>
      </c>
      <c r="C26">
        <v>2023</v>
      </c>
      <c r="D26">
        <v>2024</v>
      </c>
      <c r="F26" t="str">
        <v>Beam</v>
      </c>
      <c r="G26" t="str">
        <v>RIGID</v>
      </c>
      <c r="H26" t="str">
        <v>RIGID</v>
      </c>
      <c r="I26" t="str">
        <v>Rigid</v>
      </c>
      <c r="M26">
        <v>20023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2:19" x14ac:dyDescent="0.25">
      <c r="B27">
        <v>20024</v>
      </c>
      <c r="C27">
        <v>2024</v>
      </c>
      <c r="D27">
        <v>2025</v>
      </c>
      <c r="F27" t="str">
        <v>Beam</v>
      </c>
      <c r="G27" t="str">
        <v>RIGID</v>
      </c>
      <c r="H27" t="str">
        <v>RIGID</v>
      </c>
      <c r="I27" t="str">
        <v>Rigid</v>
      </c>
      <c r="M27">
        <v>20024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2:19" x14ac:dyDescent="0.25">
      <c r="B28">
        <v>20025</v>
      </c>
      <c r="C28">
        <v>2025</v>
      </c>
      <c r="D28">
        <v>2026</v>
      </c>
      <c r="F28" t="str">
        <v>Beam</v>
      </c>
      <c r="G28" t="str">
        <v>RIGID</v>
      </c>
      <c r="H28" t="str">
        <v>RIGID</v>
      </c>
      <c r="I28" t="str">
        <v>Rigid</v>
      </c>
      <c r="M28">
        <v>20025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2:19" x14ac:dyDescent="0.25">
      <c r="B29">
        <v>20026</v>
      </c>
      <c r="C29">
        <v>2026</v>
      </c>
      <c r="D29">
        <v>2027</v>
      </c>
      <c r="F29" t="str">
        <v>Beam</v>
      </c>
      <c r="G29" t="str">
        <v>RIGID</v>
      </c>
      <c r="H29" t="str">
        <v>RIGID</v>
      </c>
      <c r="I29" t="str">
        <v>Rigid</v>
      </c>
      <c r="M29">
        <v>20026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2:19" x14ac:dyDescent="0.25">
      <c r="B30">
        <v>20027</v>
      </c>
      <c r="C30">
        <v>2027</v>
      </c>
      <c r="D30">
        <v>2028</v>
      </c>
      <c r="F30" t="str">
        <v>Beam</v>
      </c>
      <c r="G30" t="str">
        <v>RIGID</v>
      </c>
      <c r="H30" t="str">
        <v>RIGID</v>
      </c>
      <c r="I30" t="str">
        <v>Rigid</v>
      </c>
      <c r="M30">
        <v>20027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2:19" x14ac:dyDescent="0.25">
      <c r="B31">
        <v>20028</v>
      </c>
      <c r="C31">
        <v>2028</v>
      </c>
      <c r="D31">
        <v>2029</v>
      </c>
      <c r="F31" t="str">
        <v>Beam</v>
      </c>
      <c r="G31" t="str">
        <v>RIGID</v>
      </c>
      <c r="H31" t="str">
        <v>RIGID</v>
      </c>
      <c r="I31" t="str">
        <v>Rigid</v>
      </c>
      <c r="M31">
        <v>20028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2:19" x14ac:dyDescent="0.25">
      <c r="B32">
        <v>20029</v>
      </c>
      <c r="C32">
        <v>2029</v>
      </c>
      <c r="D32">
        <v>2030</v>
      </c>
      <c r="F32" t="str">
        <v>Beam</v>
      </c>
      <c r="G32" t="str">
        <v>RIGID</v>
      </c>
      <c r="H32" t="str">
        <v>RIGID</v>
      </c>
      <c r="I32" t="str">
        <v>Rigid</v>
      </c>
      <c r="M32">
        <v>20029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2:19" x14ac:dyDescent="0.25">
      <c r="B33">
        <v>20030</v>
      </c>
      <c r="C33">
        <v>2030</v>
      </c>
      <c r="D33">
        <v>2031</v>
      </c>
      <c r="F33" t="str">
        <v>Beam</v>
      </c>
      <c r="G33" t="str">
        <v>RIGID</v>
      </c>
      <c r="H33" t="str">
        <v>RIGID</v>
      </c>
      <c r="I33" t="str">
        <v>Rigid</v>
      </c>
      <c r="M33">
        <v>20030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2:19" x14ac:dyDescent="0.25">
      <c r="B34">
        <v>20031</v>
      </c>
      <c r="C34">
        <v>2031</v>
      </c>
      <c r="D34">
        <v>2032</v>
      </c>
      <c r="F34" t="str">
        <v>Beam</v>
      </c>
      <c r="G34" t="str">
        <v>RIGID</v>
      </c>
      <c r="H34" t="str">
        <v>RIGID</v>
      </c>
      <c r="I34" t="str">
        <v>Rigid</v>
      </c>
      <c r="M34">
        <v>20031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2:19" x14ac:dyDescent="0.25">
      <c r="B35">
        <v>20032</v>
      </c>
      <c r="C35">
        <v>2032</v>
      </c>
      <c r="D35">
        <v>2033</v>
      </c>
      <c r="F35" t="str">
        <v>Beam</v>
      </c>
      <c r="G35" t="str">
        <v>RIGID</v>
      </c>
      <c r="H35" t="str">
        <v>RIGID</v>
      </c>
      <c r="I35" t="str">
        <v>Rigid</v>
      </c>
      <c r="M35">
        <v>20032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2:19" x14ac:dyDescent="0.25">
      <c r="B36">
        <v>20033</v>
      </c>
      <c r="C36">
        <v>2033</v>
      </c>
      <c r="D36">
        <v>2034</v>
      </c>
      <c r="F36" t="str">
        <v>Beam</v>
      </c>
      <c r="G36" t="str">
        <v>RIGID</v>
      </c>
      <c r="H36" t="str">
        <v>RIGID</v>
      </c>
      <c r="I36" t="str">
        <v>Rigid</v>
      </c>
      <c r="M36">
        <v>20033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2:19" x14ac:dyDescent="0.25">
      <c r="B37">
        <v>20034</v>
      </c>
      <c r="C37">
        <v>2034</v>
      </c>
      <c r="D37">
        <v>2035</v>
      </c>
      <c r="F37" t="str">
        <v>Beam</v>
      </c>
      <c r="G37" t="str">
        <v>RIGID</v>
      </c>
      <c r="H37" t="str">
        <v>RIGID</v>
      </c>
      <c r="I37" t="str">
        <v>Rigid</v>
      </c>
      <c r="M37">
        <v>20034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2:19" x14ac:dyDescent="0.25">
      <c r="B38">
        <v>20035</v>
      </c>
      <c r="C38">
        <v>2035</v>
      </c>
      <c r="D38">
        <v>2036</v>
      </c>
      <c r="F38" t="str">
        <v>Beam</v>
      </c>
      <c r="G38" t="str">
        <v>RIGID</v>
      </c>
      <c r="H38" t="str">
        <v>RIGID</v>
      </c>
      <c r="I38" t="str">
        <v>Rigid</v>
      </c>
      <c r="M38">
        <v>20035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2:19" x14ac:dyDescent="0.25">
      <c r="B39">
        <v>20036</v>
      </c>
      <c r="C39">
        <v>2036</v>
      </c>
      <c r="D39">
        <v>2037</v>
      </c>
      <c r="F39" t="str">
        <v>Beam</v>
      </c>
      <c r="G39" t="str">
        <v>RIGID</v>
      </c>
      <c r="H39" t="str">
        <v>RIGID</v>
      </c>
      <c r="I39" t="str">
        <v>Rigid</v>
      </c>
      <c r="M39">
        <v>20036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2:19" x14ac:dyDescent="0.25">
      <c r="B40">
        <v>20037</v>
      </c>
      <c r="C40">
        <v>2037</v>
      </c>
      <c r="D40">
        <v>2038</v>
      </c>
      <c r="F40" t="str">
        <v>Beam</v>
      </c>
      <c r="G40" t="str">
        <v>RIGID</v>
      </c>
      <c r="H40" t="str">
        <v>RIGID</v>
      </c>
      <c r="I40" t="str">
        <v>Rigid</v>
      </c>
      <c r="M40">
        <v>20037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2:19" x14ac:dyDescent="0.25">
      <c r="B41">
        <v>20038</v>
      </c>
      <c r="C41">
        <v>2038</v>
      </c>
      <c r="D41">
        <v>2039</v>
      </c>
      <c r="F41" t="str">
        <v>Beam</v>
      </c>
      <c r="G41" t="str">
        <v>RIGID</v>
      </c>
      <c r="H41" t="str">
        <v>RIGID</v>
      </c>
      <c r="I41" t="str">
        <v>Rigid</v>
      </c>
      <c r="M41">
        <v>20038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2:19" x14ac:dyDescent="0.25">
      <c r="B42">
        <v>20039</v>
      </c>
      <c r="C42">
        <v>2039</v>
      </c>
      <c r="D42">
        <v>2040</v>
      </c>
      <c r="F42" t="str">
        <v>Beam</v>
      </c>
      <c r="G42" t="str">
        <v>RIGID</v>
      </c>
      <c r="H42" t="str">
        <v>RIGID</v>
      </c>
      <c r="I42" t="str">
        <v>Rigid</v>
      </c>
      <c r="M42">
        <v>20039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2:19" x14ac:dyDescent="0.25">
      <c r="B43">
        <v>20040</v>
      </c>
      <c r="C43">
        <v>2040</v>
      </c>
      <c r="D43">
        <v>2041</v>
      </c>
      <c r="F43" t="str">
        <v>Beam</v>
      </c>
      <c r="G43" t="str">
        <v>RIGID</v>
      </c>
      <c r="H43" t="str">
        <v>RIGID</v>
      </c>
      <c r="I43" t="str">
        <v>Rigid</v>
      </c>
      <c r="M43">
        <v>20040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2:19" x14ac:dyDescent="0.25">
      <c r="B44">
        <v>20041</v>
      </c>
      <c r="C44">
        <v>2041</v>
      </c>
      <c r="D44">
        <v>2042</v>
      </c>
      <c r="F44" t="str">
        <v>Beam</v>
      </c>
      <c r="G44" t="str">
        <v>RIGID</v>
      </c>
      <c r="H44" t="str">
        <v>RIGID</v>
      </c>
      <c r="I44" t="str">
        <v>Rigid</v>
      </c>
      <c r="M44">
        <v>20041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2:19" x14ac:dyDescent="0.25">
      <c r="B45">
        <v>20042</v>
      </c>
      <c r="C45">
        <v>2042</v>
      </c>
      <c r="D45">
        <v>2043</v>
      </c>
      <c r="F45" t="str">
        <v>Beam</v>
      </c>
      <c r="G45" t="str">
        <v>RIGID</v>
      </c>
      <c r="H45" t="str">
        <v>RIGID</v>
      </c>
      <c r="I45" t="str">
        <v>Rigid</v>
      </c>
      <c r="M45">
        <v>20042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2:19" x14ac:dyDescent="0.25">
      <c r="B46">
        <v>20043</v>
      </c>
      <c r="C46">
        <v>2043</v>
      </c>
      <c r="D46">
        <v>2044</v>
      </c>
      <c r="F46" t="str">
        <v>Beam</v>
      </c>
      <c r="G46" t="str">
        <v>RIGID</v>
      </c>
      <c r="H46" t="str">
        <v>RIGID</v>
      </c>
      <c r="I46" t="str">
        <v>Rigid</v>
      </c>
      <c r="M46">
        <v>20043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2:19" x14ac:dyDescent="0.25">
      <c r="B47">
        <v>20044</v>
      </c>
      <c r="C47">
        <v>2044</v>
      </c>
      <c r="D47">
        <v>2045</v>
      </c>
      <c r="F47" t="str">
        <v>Beam</v>
      </c>
      <c r="G47" t="str">
        <v>RIGID</v>
      </c>
      <c r="H47" t="str">
        <v>RIGID</v>
      </c>
      <c r="I47" t="str">
        <v>Rigid</v>
      </c>
      <c r="M47">
        <v>20044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2:19" x14ac:dyDescent="0.25">
      <c r="B48">
        <v>20045</v>
      </c>
      <c r="C48">
        <v>2045</v>
      </c>
      <c r="D48">
        <v>2046</v>
      </c>
      <c r="F48" t="str">
        <v>Beam</v>
      </c>
      <c r="G48" t="str">
        <v>RIGID</v>
      </c>
      <c r="H48" t="str">
        <v>RIGID</v>
      </c>
      <c r="I48" t="str">
        <v>Rigid</v>
      </c>
      <c r="M48">
        <v>20045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2:19" x14ac:dyDescent="0.25">
      <c r="B49">
        <v>20046</v>
      </c>
      <c r="C49">
        <v>2046</v>
      </c>
      <c r="D49">
        <v>2047</v>
      </c>
      <c r="F49" t="str">
        <v>Beam</v>
      </c>
      <c r="G49" t="str">
        <v>RIGID</v>
      </c>
      <c r="H49" t="str">
        <v>RIGID</v>
      </c>
      <c r="I49" t="str">
        <v>Rigid</v>
      </c>
      <c r="M49">
        <v>20046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2:19" x14ac:dyDescent="0.25">
      <c r="B50">
        <v>20047</v>
      </c>
      <c r="C50">
        <v>2047</v>
      </c>
      <c r="D50">
        <v>2048</v>
      </c>
      <c r="F50" t="str">
        <v>Beam</v>
      </c>
      <c r="G50" t="str">
        <v>RIGID</v>
      </c>
      <c r="H50" t="str">
        <v>RIGID</v>
      </c>
      <c r="I50" t="str">
        <v>Rigid</v>
      </c>
      <c r="M50">
        <v>20047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2:19" x14ac:dyDescent="0.25">
      <c r="B51">
        <v>20048</v>
      </c>
      <c r="C51">
        <v>2048</v>
      </c>
      <c r="D51">
        <v>2049</v>
      </c>
      <c r="F51" t="str">
        <v>Beam</v>
      </c>
      <c r="G51" t="str">
        <v>RIGID</v>
      </c>
      <c r="H51" t="str">
        <v>RIGID</v>
      </c>
      <c r="I51" t="str">
        <v>Rigid</v>
      </c>
      <c r="M51">
        <v>20048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2:19" x14ac:dyDescent="0.25">
      <c r="B52">
        <v>20049</v>
      </c>
      <c r="C52">
        <v>2049</v>
      </c>
      <c r="D52">
        <v>2050</v>
      </c>
      <c r="F52" t="str">
        <v>Beam</v>
      </c>
      <c r="G52" t="str">
        <v>RIGID</v>
      </c>
      <c r="H52" t="str">
        <v>RIGID</v>
      </c>
      <c r="I52" t="str">
        <v>Rigid</v>
      </c>
      <c r="M52">
        <v>20049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2:19" x14ac:dyDescent="0.25">
      <c r="B53">
        <v>20050</v>
      </c>
      <c r="C53">
        <v>2050</v>
      </c>
      <c r="D53">
        <v>2051</v>
      </c>
      <c r="F53" t="str">
        <v>Beam</v>
      </c>
      <c r="G53" t="str">
        <v>RIGID</v>
      </c>
      <c r="H53" t="str">
        <v>RIGID</v>
      </c>
      <c r="I53" t="str">
        <v>Rigid</v>
      </c>
      <c r="M53">
        <v>20050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2:19" x14ac:dyDescent="0.25">
      <c r="B54">
        <v>20051</v>
      </c>
      <c r="C54">
        <v>2051</v>
      </c>
      <c r="D54">
        <v>2052</v>
      </c>
      <c r="F54" t="str">
        <v>Beam</v>
      </c>
      <c r="G54" t="str">
        <v>RIGID</v>
      </c>
      <c r="H54" t="str">
        <v>RIGID</v>
      </c>
      <c r="I54" t="str">
        <v>Rigid</v>
      </c>
      <c r="M54">
        <v>20051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2:19" x14ac:dyDescent="0.25">
      <c r="B55">
        <v>20052</v>
      </c>
      <c r="C55">
        <v>2052</v>
      </c>
      <c r="D55">
        <v>2053</v>
      </c>
      <c r="F55" t="str">
        <v>Beam</v>
      </c>
      <c r="G55" t="str">
        <v>RIGID</v>
      </c>
      <c r="H55" t="str">
        <v>RIGID</v>
      </c>
      <c r="I55" t="str">
        <v>Rigid</v>
      </c>
      <c r="M55">
        <v>20052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2:19" x14ac:dyDescent="0.25">
      <c r="B56">
        <v>20053</v>
      </c>
      <c r="C56">
        <v>2053</v>
      </c>
      <c r="D56">
        <v>2054</v>
      </c>
      <c r="F56" t="str">
        <v>Beam</v>
      </c>
      <c r="G56" t="str">
        <v>RIGID</v>
      </c>
      <c r="H56" t="str">
        <v>RIGID</v>
      </c>
      <c r="I56" t="str">
        <v>Rigid</v>
      </c>
      <c r="M56">
        <v>20053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2:19" x14ac:dyDescent="0.25">
      <c r="B57">
        <v>20054</v>
      </c>
      <c r="C57">
        <v>2054</v>
      </c>
      <c r="D57">
        <v>2055</v>
      </c>
      <c r="F57" t="str">
        <v>Beam</v>
      </c>
      <c r="G57" t="str">
        <v>RIGID</v>
      </c>
      <c r="H57" t="str">
        <v>RIGID</v>
      </c>
      <c r="I57" t="str">
        <v>Rigid</v>
      </c>
      <c r="M57">
        <v>20054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2:19" x14ac:dyDescent="0.25">
      <c r="B58">
        <v>20055</v>
      </c>
      <c r="C58">
        <v>2055</v>
      </c>
      <c r="D58">
        <v>2056</v>
      </c>
      <c r="F58" t="str">
        <v>Beam</v>
      </c>
      <c r="G58" t="str">
        <v>RIGID</v>
      </c>
      <c r="H58" t="str">
        <v>RIGID</v>
      </c>
      <c r="I58" t="str">
        <v>Rigid</v>
      </c>
      <c r="M58">
        <v>20055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2:19" x14ac:dyDescent="0.25">
      <c r="B59">
        <v>20056</v>
      </c>
      <c r="C59">
        <v>2056</v>
      </c>
      <c r="D59">
        <v>2057</v>
      </c>
      <c r="F59" t="str">
        <v>Beam</v>
      </c>
      <c r="G59" t="str">
        <v>RIGID</v>
      </c>
      <c r="H59" t="str">
        <v>RIGID</v>
      </c>
      <c r="I59" t="str">
        <v>Rigid</v>
      </c>
      <c r="M59">
        <v>20056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2:19" x14ac:dyDescent="0.25">
      <c r="B60">
        <v>20057</v>
      </c>
      <c r="C60">
        <v>2057</v>
      </c>
      <c r="D60">
        <v>2058</v>
      </c>
      <c r="F60" t="str">
        <v>Beam</v>
      </c>
      <c r="G60" t="str">
        <v>RIGID</v>
      </c>
      <c r="H60" t="str">
        <v>RIGID</v>
      </c>
      <c r="I60" t="str">
        <v>Rigid</v>
      </c>
      <c r="M60">
        <v>20057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2:19" x14ac:dyDescent="0.25">
      <c r="B61">
        <v>20058</v>
      </c>
      <c r="C61">
        <v>2058</v>
      </c>
      <c r="D61">
        <v>2059</v>
      </c>
      <c r="F61" t="str">
        <v>Beam</v>
      </c>
      <c r="G61" t="str">
        <v>RIGID</v>
      </c>
      <c r="H61" t="str">
        <v>RIGID</v>
      </c>
      <c r="I61" t="str">
        <v>Rigid</v>
      </c>
      <c r="M61">
        <v>20058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2:19" x14ac:dyDescent="0.25">
      <c r="B62">
        <v>20059</v>
      </c>
      <c r="C62">
        <v>2059</v>
      </c>
      <c r="D62">
        <v>2060</v>
      </c>
      <c r="F62" t="str">
        <v>Beam</v>
      </c>
      <c r="G62" t="str">
        <v>RIGID</v>
      </c>
      <c r="H62" t="str">
        <v>RIGID</v>
      </c>
      <c r="I62" t="str">
        <v>Rigid</v>
      </c>
      <c r="M62">
        <v>20059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2:19" x14ac:dyDescent="0.25">
      <c r="B63">
        <v>20060</v>
      </c>
      <c r="C63">
        <v>2060</v>
      </c>
      <c r="D63">
        <v>2061</v>
      </c>
      <c r="F63" t="str">
        <v>Beam</v>
      </c>
      <c r="G63" t="str">
        <v>RIGID</v>
      </c>
      <c r="H63" t="str">
        <v>RIGID</v>
      </c>
      <c r="I63" t="str">
        <v>Rigid</v>
      </c>
      <c r="M63">
        <v>20060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2:19" x14ac:dyDescent="0.25">
      <c r="B64">
        <v>20061</v>
      </c>
      <c r="C64">
        <v>2061</v>
      </c>
      <c r="D64">
        <v>2062</v>
      </c>
      <c r="F64" t="str">
        <v>Beam</v>
      </c>
      <c r="G64" t="str">
        <v>RIGID</v>
      </c>
      <c r="H64" t="str">
        <v>RIGID</v>
      </c>
      <c r="I64" t="str">
        <v>Rigid</v>
      </c>
      <c r="M64">
        <v>20061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2:19" x14ac:dyDescent="0.25">
      <c r="B65">
        <v>20062</v>
      </c>
      <c r="C65">
        <v>2062</v>
      </c>
      <c r="D65">
        <v>2063</v>
      </c>
      <c r="F65" t="str">
        <v>Beam</v>
      </c>
      <c r="G65" t="str">
        <v>RIGID</v>
      </c>
      <c r="H65" t="str">
        <v>RIGID</v>
      </c>
      <c r="I65" t="str">
        <v>Rigid</v>
      </c>
      <c r="M65">
        <v>20062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2:19" x14ac:dyDescent="0.25">
      <c r="B66">
        <v>20063</v>
      </c>
      <c r="C66">
        <v>2063</v>
      </c>
      <c r="D66">
        <v>2064</v>
      </c>
      <c r="F66" t="str">
        <v>Beam</v>
      </c>
      <c r="G66" t="str">
        <v>RIGID</v>
      </c>
      <c r="H66" t="str">
        <v>RIGID</v>
      </c>
      <c r="I66" t="str">
        <v>Rigid</v>
      </c>
      <c r="M66">
        <v>20063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2:19" x14ac:dyDescent="0.25">
      <c r="B67">
        <v>20064</v>
      </c>
      <c r="C67">
        <v>2064</v>
      </c>
      <c r="D67">
        <v>2065</v>
      </c>
      <c r="F67" t="str">
        <v>Beam</v>
      </c>
      <c r="G67" t="str">
        <v>RIGID</v>
      </c>
      <c r="H67" t="str">
        <v>RIGID</v>
      </c>
      <c r="I67" t="str">
        <v>Rigid</v>
      </c>
      <c r="M67">
        <v>20064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2:19" x14ac:dyDescent="0.25">
      <c r="B68">
        <v>20065</v>
      </c>
      <c r="C68">
        <v>2065</v>
      </c>
      <c r="D68">
        <v>2066</v>
      </c>
      <c r="F68" t="str">
        <v>Beam</v>
      </c>
      <c r="G68" t="str">
        <v>RIGID</v>
      </c>
      <c r="H68" t="str">
        <v>RIGID</v>
      </c>
      <c r="I68" t="str">
        <v>Rigid</v>
      </c>
      <c r="M68">
        <v>20065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2:19" x14ac:dyDescent="0.25">
      <c r="B69">
        <v>20066</v>
      </c>
      <c r="C69">
        <v>2066</v>
      </c>
      <c r="D69">
        <v>2067</v>
      </c>
      <c r="F69" t="str">
        <v>Beam</v>
      </c>
      <c r="G69" t="str">
        <v>RIGID</v>
      </c>
      <c r="H69" t="str">
        <v>RIGID</v>
      </c>
      <c r="I69" t="str">
        <v>Rigid</v>
      </c>
      <c r="M69">
        <v>20066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2:19" x14ac:dyDescent="0.25">
      <c r="B70">
        <v>20067</v>
      </c>
      <c r="C70">
        <v>2067</v>
      </c>
      <c r="D70">
        <v>2068</v>
      </c>
      <c r="F70" t="str">
        <v>Beam</v>
      </c>
      <c r="G70" t="str">
        <v>RIGID</v>
      </c>
      <c r="H70" t="str">
        <v>RIGID</v>
      </c>
      <c r="I70" t="str">
        <v>Rigid</v>
      </c>
      <c r="M70">
        <v>20067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2:19" x14ac:dyDescent="0.25">
      <c r="B71">
        <v>20068</v>
      </c>
      <c r="C71">
        <v>2068</v>
      </c>
      <c r="D71">
        <v>2069</v>
      </c>
      <c r="F71" t="str">
        <v>Beam</v>
      </c>
      <c r="G71" t="str">
        <v>RIGID</v>
      </c>
      <c r="H71" t="str">
        <v>RIGID</v>
      </c>
      <c r="I71" t="str">
        <v>Rigid</v>
      </c>
      <c r="M71">
        <v>20068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2:19" x14ac:dyDescent="0.25">
      <c r="B72">
        <v>20069</v>
      </c>
      <c r="C72">
        <v>2069</v>
      </c>
      <c r="D72">
        <v>2070</v>
      </c>
      <c r="F72" t="str">
        <v>Beam</v>
      </c>
      <c r="G72" t="str">
        <v>RIGID</v>
      </c>
      <c r="H72" t="str">
        <v>RIGID</v>
      </c>
      <c r="I72" t="str">
        <v>Rigid</v>
      </c>
      <c r="M72">
        <v>20069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2:19" x14ac:dyDescent="0.25">
      <c r="B73">
        <v>20070</v>
      </c>
      <c r="C73">
        <v>2070</v>
      </c>
      <c r="D73">
        <v>2071</v>
      </c>
      <c r="F73" t="str">
        <v>Beam</v>
      </c>
      <c r="G73" t="str">
        <v>RIGID</v>
      </c>
      <c r="H73" t="str">
        <v>RIGID</v>
      </c>
      <c r="I73" t="str">
        <v>Rigid</v>
      </c>
      <c r="M73">
        <v>20070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2:19" x14ac:dyDescent="0.25">
      <c r="B74">
        <v>20071</v>
      </c>
      <c r="C74">
        <v>2071</v>
      </c>
      <c r="D74">
        <v>2072</v>
      </c>
      <c r="F74" t="str">
        <v>Beam</v>
      </c>
      <c r="G74" t="str">
        <v>RIGID</v>
      </c>
      <c r="H74" t="str">
        <v>RIGID</v>
      </c>
      <c r="I74" t="str">
        <v>Rigid</v>
      </c>
      <c r="M74">
        <v>20071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2:19" x14ac:dyDescent="0.25">
      <c r="B75">
        <v>20072</v>
      </c>
      <c r="C75">
        <v>2072</v>
      </c>
      <c r="D75">
        <v>2073</v>
      </c>
      <c r="F75" t="str">
        <v>Beam</v>
      </c>
      <c r="G75" t="str">
        <v>RIGID</v>
      </c>
      <c r="H75" t="str">
        <v>RIGID</v>
      </c>
      <c r="I75" t="str">
        <v>Rigid</v>
      </c>
      <c r="M75">
        <v>20072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2:19" x14ac:dyDescent="0.25">
      <c r="B76">
        <v>20073</v>
      </c>
      <c r="C76">
        <v>2073</v>
      </c>
      <c r="D76">
        <v>2074</v>
      </c>
      <c r="F76" t="str">
        <v>Beam</v>
      </c>
      <c r="G76" t="str">
        <v>RIGID</v>
      </c>
      <c r="H76" t="str">
        <v>RIGID</v>
      </c>
      <c r="I76" t="str">
        <v>Rigid</v>
      </c>
      <c r="M76">
        <v>20073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2:19" x14ac:dyDescent="0.25">
      <c r="B77">
        <v>20074</v>
      </c>
      <c r="C77">
        <v>2074</v>
      </c>
      <c r="D77">
        <v>2075</v>
      </c>
      <c r="F77" t="str">
        <v>Beam</v>
      </c>
      <c r="G77" t="str">
        <v>RIGID</v>
      </c>
      <c r="H77" t="str">
        <v>RIGID</v>
      </c>
      <c r="I77" t="str">
        <v>Rigid</v>
      </c>
      <c r="M77">
        <v>20074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2:19" x14ac:dyDescent="0.25">
      <c r="B78">
        <v>20075</v>
      </c>
      <c r="C78">
        <v>2075</v>
      </c>
      <c r="D78">
        <v>2076</v>
      </c>
      <c r="F78" t="str">
        <v>Beam</v>
      </c>
      <c r="G78" t="str">
        <v>RIGID</v>
      </c>
      <c r="H78" t="str">
        <v>RIGID</v>
      </c>
      <c r="I78" t="str">
        <v>Rigid</v>
      </c>
      <c r="M78">
        <v>20075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2:19" x14ac:dyDescent="0.25">
      <c r="B79">
        <v>20076</v>
      </c>
      <c r="C79">
        <v>2076</v>
      </c>
      <c r="D79">
        <v>2077</v>
      </c>
      <c r="F79" t="str">
        <v>Beam</v>
      </c>
      <c r="G79" t="str">
        <v>RIGID</v>
      </c>
      <c r="H79" t="str">
        <v>RIGID</v>
      </c>
      <c r="I79" t="str">
        <v>Rigid</v>
      </c>
      <c r="M79">
        <v>20076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2:19" x14ac:dyDescent="0.25">
      <c r="B80">
        <v>20077</v>
      </c>
      <c r="C80">
        <v>2077</v>
      </c>
      <c r="D80">
        <v>2078</v>
      </c>
      <c r="F80" t="str">
        <v>Beam</v>
      </c>
      <c r="G80" t="str">
        <v>RIGID</v>
      </c>
      <c r="H80" t="str">
        <v>RIGID</v>
      </c>
      <c r="I80" t="str">
        <v>Rigid</v>
      </c>
      <c r="M80">
        <v>20077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2:19" x14ac:dyDescent="0.25">
      <c r="B81">
        <v>20078</v>
      </c>
      <c r="C81">
        <v>2078</v>
      </c>
      <c r="D81">
        <v>2079</v>
      </c>
      <c r="F81" t="str">
        <v>Beam</v>
      </c>
      <c r="G81" t="str">
        <v>RIGID</v>
      </c>
      <c r="H81" t="str">
        <v>RIGID</v>
      </c>
      <c r="I81" t="str">
        <v>Rigid</v>
      </c>
      <c r="M81">
        <v>20078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2:19" x14ac:dyDescent="0.25">
      <c r="B82">
        <v>20079</v>
      </c>
      <c r="C82">
        <v>2079</v>
      </c>
      <c r="D82">
        <v>2080</v>
      </c>
      <c r="F82" t="str">
        <v>Beam</v>
      </c>
      <c r="G82" t="str">
        <v>RIGID</v>
      </c>
      <c r="H82" t="str">
        <v>RIGID</v>
      </c>
      <c r="I82" t="str">
        <v>Rigid</v>
      </c>
      <c r="M82">
        <v>20079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2:19" x14ac:dyDescent="0.25">
      <c r="B83">
        <v>20080</v>
      </c>
      <c r="C83">
        <v>2080</v>
      </c>
      <c r="D83">
        <v>2081</v>
      </c>
      <c r="F83" t="str">
        <v>Beam</v>
      </c>
      <c r="G83" t="str">
        <v>RIGID</v>
      </c>
      <c r="H83" t="str">
        <v>RIGID</v>
      </c>
      <c r="I83" t="str">
        <v>Rigid</v>
      </c>
      <c r="M83">
        <v>20080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2:19" x14ac:dyDescent="0.25">
      <c r="B84">
        <v>20081</v>
      </c>
      <c r="C84">
        <v>2081</v>
      </c>
      <c r="D84">
        <v>2082</v>
      </c>
      <c r="F84" t="str">
        <v>Beam</v>
      </c>
      <c r="G84" t="str">
        <v>RIGID</v>
      </c>
      <c r="H84" t="str">
        <v>RIGID</v>
      </c>
      <c r="I84" t="str">
        <v>Rigid</v>
      </c>
      <c r="M84">
        <v>20081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2:19" x14ac:dyDescent="0.25">
      <c r="B85">
        <v>20082</v>
      </c>
      <c r="C85">
        <v>2082</v>
      </c>
      <c r="D85">
        <v>2083</v>
      </c>
      <c r="F85" t="str">
        <v>Beam</v>
      </c>
      <c r="G85" t="str">
        <v>RIGID</v>
      </c>
      <c r="H85" t="str">
        <v>RIGID</v>
      </c>
      <c r="I85" t="str">
        <v>Rigid</v>
      </c>
      <c r="M85">
        <v>20082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2:19" x14ac:dyDescent="0.25">
      <c r="B86">
        <v>20083</v>
      </c>
      <c r="C86">
        <v>2083</v>
      </c>
      <c r="D86">
        <v>2084</v>
      </c>
      <c r="F86" t="str">
        <v>Beam</v>
      </c>
      <c r="G86" t="str">
        <v>RIGID</v>
      </c>
      <c r="H86" t="str">
        <v>RIGID</v>
      </c>
      <c r="I86" t="str">
        <v>Rigid</v>
      </c>
      <c r="M86">
        <v>20083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2:19" x14ac:dyDescent="0.25">
      <c r="B87">
        <v>20084</v>
      </c>
      <c r="C87">
        <v>2084</v>
      </c>
      <c r="D87">
        <v>2085</v>
      </c>
      <c r="F87" t="str">
        <v>Beam</v>
      </c>
      <c r="G87" t="str">
        <v>RIGID</v>
      </c>
      <c r="H87" t="str">
        <v>RIGID</v>
      </c>
      <c r="I87" t="str">
        <v>Rigid</v>
      </c>
      <c r="M87">
        <v>20084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2:19" x14ac:dyDescent="0.25">
      <c r="B88">
        <v>20085</v>
      </c>
      <c r="C88">
        <v>2085</v>
      </c>
      <c r="D88">
        <v>2086</v>
      </c>
      <c r="F88" t="str">
        <v>Beam</v>
      </c>
      <c r="G88" t="str">
        <v>RIGID</v>
      </c>
      <c r="H88" t="str">
        <v>RIGID</v>
      </c>
      <c r="I88" t="str">
        <v>Rigid</v>
      </c>
      <c r="M88">
        <v>20085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2:19" x14ac:dyDescent="0.25">
      <c r="B89">
        <v>20086</v>
      </c>
      <c r="C89">
        <v>2086</v>
      </c>
      <c r="D89">
        <v>2087</v>
      </c>
      <c r="F89" t="str">
        <v>Beam</v>
      </c>
      <c r="G89" t="str">
        <v>RIGID</v>
      </c>
      <c r="H89" t="str">
        <v>RIGID</v>
      </c>
      <c r="I89" t="str">
        <v>Rigid</v>
      </c>
      <c r="M89">
        <v>20086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2:19" x14ac:dyDescent="0.25">
      <c r="B90">
        <v>20087</v>
      </c>
      <c r="C90">
        <v>2087</v>
      </c>
      <c r="D90">
        <v>2088</v>
      </c>
      <c r="F90" t="str">
        <v>Beam</v>
      </c>
      <c r="G90" t="str">
        <v>RIGID</v>
      </c>
      <c r="H90" t="str">
        <v>RIGID</v>
      </c>
      <c r="I90" t="str">
        <v>Rigid</v>
      </c>
      <c r="M90">
        <v>20087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2:19" x14ac:dyDescent="0.25">
      <c r="B91">
        <v>20088</v>
      </c>
      <c r="C91">
        <v>2088</v>
      </c>
      <c r="D91">
        <v>2089</v>
      </c>
      <c r="F91" t="str">
        <v>Beam</v>
      </c>
      <c r="G91" t="str">
        <v>RIGID</v>
      </c>
      <c r="H91" t="str">
        <v>RIGID</v>
      </c>
      <c r="I91" t="str">
        <v>Rigid</v>
      </c>
      <c r="M91">
        <v>20088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2:19" x14ac:dyDescent="0.25">
      <c r="B92">
        <v>20089</v>
      </c>
      <c r="C92">
        <v>2089</v>
      </c>
      <c r="D92">
        <v>2090</v>
      </c>
      <c r="F92" t="str">
        <v>Beam</v>
      </c>
      <c r="G92" t="str">
        <v>RIGID</v>
      </c>
      <c r="H92" t="str">
        <v>RIGID</v>
      </c>
      <c r="I92" t="str">
        <v>Rigid</v>
      </c>
      <c r="M92">
        <v>20089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2:19" x14ac:dyDescent="0.25">
      <c r="B93">
        <v>20090</v>
      </c>
      <c r="C93">
        <v>2090</v>
      </c>
      <c r="D93">
        <v>2091</v>
      </c>
      <c r="F93" t="str">
        <v>Beam</v>
      </c>
      <c r="G93" t="str">
        <v>RIGID</v>
      </c>
      <c r="H93" t="str">
        <v>RIGID</v>
      </c>
      <c r="I93" t="str">
        <v>Rigid</v>
      </c>
      <c r="M93">
        <v>20090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2:19" x14ac:dyDescent="0.25">
      <c r="B94">
        <v>20091</v>
      </c>
      <c r="C94">
        <v>2091</v>
      </c>
      <c r="D94">
        <v>2092</v>
      </c>
      <c r="F94" t="str">
        <v>Beam</v>
      </c>
      <c r="G94" t="str">
        <v>RIGID</v>
      </c>
      <c r="H94" t="str">
        <v>RIGID</v>
      </c>
      <c r="I94" t="str">
        <v>Rigid</v>
      </c>
      <c r="M94">
        <v>20091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2:19" x14ac:dyDescent="0.25">
      <c r="B95">
        <v>20092</v>
      </c>
      <c r="C95">
        <v>2092</v>
      </c>
      <c r="D95">
        <v>2093</v>
      </c>
      <c r="F95" t="str">
        <v>Beam</v>
      </c>
      <c r="G95" t="str">
        <v>RIGID</v>
      </c>
      <c r="H95" t="str">
        <v>RIGID</v>
      </c>
      <c r="I95" t="str">
        <v>Rigid</v>
      </c>
      <c r="M95">
        <v>20092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2:19" x14ac:dyDescent="0.25">
      <c r="B96">
        <v>20093</v>
      </c>
      <c r="C96">
        <v>2093</v>
      </c>
      <c r="D96">
        <v>2094</v>
      </c>
      <c r="F96" t="str">
        <v>Beam</v>
      </c>
      <c r="G96" t="str">
        <v>RIGID</v>
      </c>
      <c r="H96" t="str">
        <v>RIGID</v>
      </c>
      <c r="I96" t="str">
        <v>Rigid</v>
      </c>
      <c r="M96">
        <v>20093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2:19" x14ac:dyDescent="0.25">
      <c r="B97">
        <v>20094</v>
      </c>
      <c r="C97">
        <v>2094</v>
      </c>
      <c r="D97">
        <v>2095</v>
      </c>
      <c r="F97" t="str">
        <v>Beam</v>
      </c>
      <c r="G97" t="str">
        <v>RIGID</v>
      </c>
      <c r="H97" t="str">
        <v>RIGID</v>
      </c>
      <c r="I97" t="str">
        <v>Rigid</v>
      </c>
      <c r="M97">
        <v>20094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2:19" x14ac:dyDescent="0.25">
      <c r="B98">
        <v>20095</v>
      </c>
      <c r="C98">
        <v>2095</v>
      </c>
      <c r="D98">
        <v>2096</v>
      </c>
      <c r="F98" t="str">
        <v>Beam</v>
      </c>
      <c r="G98" t="str">
        <v>RIGID</v>
      </c>
      <c r="H98" t="str">
        <v>RIGID</v>
      </c>
      <c r="I98" t="str">
        <v>Rigid</v>
      </c>
      <c r="M98">
        <v>20095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2:19" x14ac:dyDescent="0.25">
      <c r="B99">
        <v>20096</v>
      </c>
      <c r="C99">
        <v>2096</v>
      </c>
      <c r="D99">
        <v>2097</v>
      </c>
      <c r="F99" t="str">
        <v>Beam</v>
      </c>
      <c r="G99" t="str">
        <v>RIGID</v>
      </c>
      <c r="H99" t="str">
        <v>RIGID</v>
      </c>
      <c r="I99" t="str">
        <v>Rigid</v>
      </c>
      <c r="M99">
        <v>20096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2:19" x14ac:dyDescent="0.25">
      <c r="B100">
        <v>20097</v>
      </c>
      <c r="C100">
        <v>2097</v>
      </c>
      <c r="D100">
        <v>2098</v>
      </c>
      <c r="F100" t="str">
        <v>Beam</v>
      </c>
      <c r="G100" t="str">
        <v>RIGID</v>
      </c>
      <c r="H100" t="str">
        <v>RIGID</v>
      </c>
      <c r="I100" t="str">
        <v>Rigid</v>
      </c>
      <c r="M100">
        <v>20097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2:19" x14ac:dyDescent="0.25">
      <c r="B101">
        <v>20098</v>
      </c>
      <c r="C101">
        <v>2098</v>
      </c>
      <c r="D101">
        <v>2099</v>
      </c>
      <c r="F101" t="str">
        <v>Beam</v>
      </c>
      <c r="G101" t="str">
        <v>RIGID</v>
      </c>
      <c r="H101" t="str">
        <v>RIGID</v>
      </c>
      <c r="I101" t="str">
        <v>Rigid</v>
      </c>
      <c r="M101">
        <v>20098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2:19" x14ac:dyDescent="0.25">
      <c r="B102">
        <v>20099</v>
      </c>
      <c r="C102">
        <v>2099</v>
      </c>
      <c r="D102">
        <v>2100</v>
      </c>
      <c r="F102" t="str">
        <v>Beam</v>
      </c>
      <c r="G102" t="str">
        <v>RIGID</v>
      </c>
      <c r="H102" t="str">
        <v>RIGID</v>
      </c>
      <c r="I102" t="str">
        <v>Rigid</v>
      </c>
      <c r="M102">
        <v>20099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2:19" x14ac:dyDescent="0.25">
      <c r="B103">
        <v>20100</v>
      </c>
      <c r="C103">
        <v>2100</v>
      </c>
      <c r="D103">
        <v>2101</v>
      </c>
      <c r="F103" t="str">
        <v>Beam</v>
      </c>
      <c r="G103" t="str">
        <v>RIGID</v>
      </c>
      <c r="H103" t="str">
        <v>RIGID</v>
      </c>
      <c r="I103" t="str">
        <v>Rigid</v>
      </c>
      <c r="M103">
        <v>20100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2:19" x14ac:dyDescent="0.25">
      <c r="B104">
        <v>20101</v>
      </c>
      <c r="C104">
        <v>2101</v>
      </c>
      <c r="D104">
        <v>2102</v>
      </c>
      <c r="F104" t="str">
        <v>Beam</v>
      </c>
      <c r="G104" t="str">
        <v>RIGID</v>
      </c>
      <c r="H104" t="str">
        <v>RIGID</v>
      </c>
      <c r="I104" t="str">
        <v>Rigid</v>
      </c>
      <c r="M104">
        <v>20101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2:19" x14ac:dyDescent="0.25">
      <c r="B105">
        <v>20102</v>
      </c>
      <c r="C105">
        <v>2102</v>
      </c>
      <c r="D105">
        <v>2103</v>
      </c>
      <c r="F105" t="str">
        <v>Beam</v>
      </c>
      <c r="G105" t="str">
        <v>RIGID</v>
      </c>
      <c r="H105" t="str">
        <v>RIGID</v>
      </c>
      <c r="I105" t="str">
        <v>Rigid</v>
      </c>
      <c r="M105">
        <v>20102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2:19" x14ac:dyDescent="0.25">
      <c r="B106">
        <v>20103</v>
      </c>
      <c r="C106">
        <v>2103</v>
      </c>
      <c r="D106">
        <v>2104</v>
      </c>
      <c r="F106" t="str">
        <v>Beam</v>
      </c>
      <c r="G106" t="str">
        <v>RIGID</v>
      </c>
      <c r="H106" t="str">
        <v>RIGID</v>
      </c>
      <c r="I106" t="str">
        <v>Rigid</v>
      </c>
      <c r="M106">
        <v>20103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2:19" x14ac:dyDescent="0.25">
      <c r="B107">
        <v>20104</v>
      </c>
      <c r="C107">
        <v>2104</v>
      </c>
      <c r="D107">
        <v>2105</v>
      </c>
      <c r="F107" t="str">
        <v>Beam</v>
      </c>
      <c r="G107" t="str">
        <v>RIGID</v>
      </c>
      <c r="H107" t="str">
        <v>RIGID</v>
      </c>
      <c r="I107" t="str">
        <v>Rigid</v>
      </c>
      <c r="M107">
        <v>20104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2:19" x14ac:dyDescent="0.25">
      <c r="B108">
        <v>20105</v>
      </c>
      <c r="C108">
        <v>2105</v>
      </c>
      <c r="D108">
        <v>2106</v>
      </c>
      <c r="F108" t="str">
        <v>Beam</v>
      </c>
      <c r="G108" t="str">
        <v>RIGID</v>
      </c>
      <c r="H108" t="str">
        <v>RIGID</v>
      </c>
      <c r="I108" t="str">
        <v>Rigid</v>
      </c>
      <c r="M108">
        <v>20105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2:19" x14ac:dyDescent="0.25">
      <c r="B109">
        <v>20106</v>
      </c>
      <c r="C109">
        <v>2106</v>
      </c>
      <c r="D109">
        <v>2107</v>
      </c>
      <c r="F109" t="str">
        <v>Beam</v>
      </c>
      <c r="G109" t="str">
        <v>RIGID</v>
      </c>
      <c r="H109" t="str">
        <v>RIGID</v>
      </c>
      <c r="I109" t="str">
        <v>Rigid</v>
      </c>
      <c r="M109">
        <v>20106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2:19" x14ac:dyDescent="0.25">
      <c r="B110">
        <v>20107</v>
      </c>
      <c r="C110">
        <v>2107</v>
      </c>
      <c r="D110">
        <v>2108</v>
      </c>
      <c r="F110" t="str">
        <v>Beam</v>
      </c>
      <c r="G110" t="str">
        <v>RIGID</v>
      </c>
      <c r="H110" t="str">
        <v>RIGID</v>
      </c>
      <c r="I110" t="str">
        <v>Rigid</v>
      </c>
      <c r="M110">
        <v>20107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2:19" x14ac:dyDescent="0.25">
      <c r="B111">
        <v>20108</v>
      </c>
      <c r="C111">
        <v>2108</v>
      </c>
      <c r="D111">
        <v>2109</v>
      </c>
      <c r="F111" t="str">
        <v>Beam</v>
      </c>
      <c r="G111" t="str">
        <v>RIGID</v>
      </c>
      <c r="H111" t="str">
        <v>RIGID</v>
      </c>
      <c r="I111" t="str">
        <v>Rigid</v>
      </c>
      <c r="M111">
        <v>20108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2:19" x14ac:dyDescent="0.25">
      <c r="B112">
        <v>20109</v>
      </c>
      <c r="C112">
        <v>2109</v>
      </c>
      <c r="D112">
        <v>2110</v>
      </c>
      <c r="F112" t="str">
        <v>Beam</v>
      </c>
      <c r="G112" t="str">
        <v>RIGID</v>
      </c>
      <c r="H112" t="str">
        <v>RIGID</v>
      </c>
      <c r="I112" t="str">
        <v>Rigid</v>
      </c>
      <c r="M112">
        <v>20109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2:19" x14ac:dyDescent="0.25">
      <c r="B113">
        <v>20110</v>
      </c>
      <c r="C113">
        <v>2110</v>
      </c>
      <c r="D113">
        <v>2111</v>
      </c>
      <c r="F113" t="str">
        <v>Beam</v>
      </c>
      <c r="G113" t="str">
        <v>RIGID</v>
      </c>
      <c r="H113" t="str">
        <v>RIGID</v>
      </c>
      <c r="I113" t="str">
        <v>Rigid</v>
      </c>
      <c r="M113">
        <v>20110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2:19" x14ac:dyDescent="0.25">
      <c r="B114">
        <v>20111</v>
      </c>
      <c r="C114">
        <v>2111</v>
      </c>
      <c r="D114">
        <v>2112</v>
      </c>
      <c r="F114" t="str">
        <v>Beam</v>
      </c>
      <c r="G114" t="str">
        <v>RIGID</v>
      </c>
      <c r="H114" t="str">
        <v>RIGID</v>
      </c>
      <c r="I114" t="str">
        <v>Rigid</v>
      </c>
      <c r="M114">
        <v>20111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2:19" x14ac:dyDescent="0.25">
      <c r="B115">
        <v>20112</v>
      </c>
      <c r="C115">
        <v>2112</v>
      </c>
      <c r="D115">
        <v>2113</v>
      </c>
      <c r="F115" t="str">
        <v>Beam</v>
      </c>
      <c r="G115" t="str">
        <v>RIGID</v>
      </c>
      <c r="H115" t="str">
        <v>RIGID</v>
      </c>
      <c r="I115" t="str">
        <v>Rigid</v>
      </c>
      <c r="M115">
        <v>20112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2:19" x14ac:dyDescent="0.25">
      <c r="B116">
        <v>20113</v>
      </c>
      <c r="C116">
        <v>2113</v>
      </c>
      <c r="D116">
        <v>2114</v>
      </c>
      <c r="F116" t="str">
        <v>Beam</v>
      </c>
      <c r="G116" t="str">
        <v>RIGID</v>
      </c>
      <c r="H116" t="str">
        <v>RIGID</v>
      </c>
      <c r="I116" t="str">
        <v>Rigid</v>
      </c>
      <c r="M116">
        <v>20113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2:19" x14ac:dyDescent="0.25">
      <c r="B117">
        <v>20114</v>
      </c>
      <c r="C117">
        <v>2114</v>
      </c>
      <c r="D117">
        <v>2115</v>
      </c>
      <c r="F117" t="str">
        <v>Beam</v>
      </c>
      <c r="G117" t="str">
        <v>RIGID</v>
      </c>
      <c r="H117" t="str">
        <v>RIGID</v>
      </c>
      <c r="I117" t="str">
        <v>Rigid</v>
      </c>
      <c r="M117">
        <v>20114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2:19" x14ac:dyDescent="0.25">
      <c r="B118">
        <v>20115</v>
      </c>
      <c r="C118">
        <v>2115</v>
      </c>
      <c r="D118">
        <v>2116</v>
      </c>
      <c r="F118" t="str">
        <v>Beam</v>
      </c>
      <c r="G118" t="str">
        <v>RIGID</v>
      </c>
      <c r="H118" t="str">
        <v>RIGID</v>
      </c>
      <c r="I118" t="str">
        <v>Rigid</v>
      </c>
      <c r="M118">
        <v>20115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2:19" x14ac:dyDescent="0.25">
      <c r="B119">
        <v>20116</v>
      </c>
      <c r="C119">
        <v>2116</v>
      </c>
      <c r="D119">
        <v>2117</v>
      </c>
      <c r="F119" t="str">
        <v>Beam</v>
      </c>
      <c r="G119" t="str">
        <v>RIGID</v>
      </c>
      <c r="H119" t="str">
        <v>RIGID</v>
      </c>
      <c r="I119" t="str">
        <v>Rigid</v>
      </c>
      <c r="M119">
        <v>20116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2:19" x14ac:dyDescent="0.25">
      <c r="B120">
        <v>20117</v>
      </c>
      <c r="C120">
        <v>2117</v>
      </c>
      <c r="D120">
        <v>2118</v>
      </c>
      <c r="F120" t="str">
        <v>Beam</v>
      </c>
      <c r="G120" t="str">
        <v>RIGID</v>
      </c>
      <c r="H120" t="str">
        <v>RIGID</v>
      </c>
      <c r="I120" t="str">
        <v>Rigid</v>
      </c>
      <c r="M120">
        <v>20117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2:19" x14ac:dyDescent="0.25">
      <c r="B121">
        <v>20118</v>
      </c>
      <c r="C121">
        <v>2118</v>
      </c>
      <c r="D121">
        <v>2119</v>
      </c>
      <c r="F121" t="str">
        <v>Beam</v>
      </c>
      <c r="G121" t="str">
        <v>RIGID</v>
      </c>
      <c r="H121" t="str">
        <v>RIGID</v>
      </c>
      <c r="I121" t="str">
        <v>Rigid</v>
      </c>
      <c r="M121">
        <v>20118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2:19" x14ac:dyDescent="0.25">
      <c r="B122">
        <v>20119</v>
      </c>
      <c r="C122">
        <v>2119</v>
      </c>
      <c r="D122">
        <v>2120</v>
      </c>
      <c r="F122" t="str">
        <v>Beam</v>
      </c>
      <c r="G122" t="str">
        <v>RIGID</v>
      </c>
      <c r="H122" t="str">
        <v>RIGID</v>
      </c>
      <c r="I122" t="str">
        <v>Rigid</v>
      </c>
      <c r="M122">
        <v>20119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2:19" x14ac:dyDescent="0.25">
      <c r="B123">
        <v>20120</v>
      </c>
      <c r="C123">
        <v>2120</v>
      </c>
      <c r="D123">
        <v>2121</v>
      </c>
      <c r="F123" t="str">
        <v>Beam</v>
      </c>
      <c r="G123" t="str">
        <v>RIGID</v>
      </c>
      <c r="H123" t="str">
        <v>RIGID</v>
      </c>
      <c r="I123" t="str">
        <v>Rigid</v>
      </c>
      <c r="M123">
        <v>20120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2:19" x14ac:dyDescent="0.25">
      <c r="B124">
        <v>20121</v>
      </c>
      <c r="C124">
        <v>2121</v>
      </c>
      <c r="D124">
        <v>2122</v>
      </c>
      <c r="F124" t="str">
        <v>Beam</v>
      </c>
      <c r="G124" t="str">
        <v>RIGID</v>
      </c>
      <c r="H124" t="str">
        <v>RIGID</v>
      </c>
      <c r="I124" t="str">
        <v>Rigid</v>
      </c>
      <c r="M124">
        <v>20121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2:19" x14ac:dyDescent="0.25">
      <c r="B125">
        <v>20122</v>
      </c>
      <c r="C125">
        <v>2122</v>
      </c>
      <c r="D125">
        <v>2123</v>
      </c>
      <c r="F125" t="str">
        <v>Beam</v>
      </c>
      <c r="G125" t="str">
        <v>RIGID</v>
      </c>
      <c r="H125" t="str">
        <v>RIGID</v>
      </c>
      <c r="I125" t="str">
        <v>Rigid</v>
      </c>
      <c r="M125">
        <v>20122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2:19" x14ac:dyDescent="0.25">
      <c r="B126">
        <v>20123</v>
      </c>
      <c r="C126">
        <v>2123</v>
      </c>
      <c r="D126">
        <v>2124</v>
      </c>
      <c r="F126" t="str">
        <v>Beam</v>
      </c>
      <c r="G126" t="str">
        <v>RIGID</v>
      </c>
      <c r="H126" t="str">
        <v>RIGID</v>
      </c>
      <c r="I126" t="str">
        <v>Rigid</v>
      </c>
      <c r="M126">
        <v>20123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2:19" x14ac:dyDescent="0.25">
      <c r="B127">
        <v>20124</v>
      </c>
      <c r="C127">
        <v>2124</v>
      </c>
      <c r="D127">
        <v>2125</v>
      </c>
      <c r="F127" t="str">
        <v>Beam</v>
      </c>
      <c r="G127" t="str">
        <v>RIGID</v>
      </c>
      <c r="H127" t="str">
        <v>RIGID</v>
      </c>
      <c r="I127" t="str">
        <v>Rigid</v>
      </c>
      <c r="M127">
        <v>20124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2:19" x14ac:dyDescent="0.25">
      <c r="B128">
        <v>20125</v>
      </c>
      <c r="C128">
        <v>2125</v>
      </c>
      <c r="D128">
        <v>2126</v>
      </c>
      <c r="F128" t="str">
        <v>Beam</v>
      </c>
      <c r="G128" t="str">
        <v>RIGID</v>
      </c>
      <c r="H128" t="str">
        <v>RIGID</v>
      </c>
      <c r="I128" t="str">
        <v>Rigid</v>
      </c>
      <c r="M128">
        <v>20125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2:19" x14ac:dyDescent="0.25">
      <c r="B129">
        <v>20126</v>
      </c>
      <c r="C129">
        <v>2126</v>
      </c>
      <c r="D129">
        <v>2127</v>
      </c>
      <c r="F129" t="str">
        <v>Beam</v>
      </c>
      <c r="G129" t="str">
        <v>RIGID</v>
      </c>
      <c r="H129" t="str">
        <v>RIGID</v>
      </c>
      <c r="I129" t="str">
        <v>Rigid</v>
      </c>
      <c r="M129">
        <v>20126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2:19" x14ac:dyDescent="0.25">
      <c r="B130">
        <v>20127</v>
      </c>
      <c r="C130">
        <v>2127</v>
      </c>
      <c r="D130">
        <v>2128</v>
      </c>
      <c r="F130" t="str">
        <v>Beam</v>
      </c>
      <c r="G130" t="str">
        <v>RIGID</v>
      </c>
      <c r="H130" t="str">
        <v>RIGID</v>
      </c>
      <c r="I130" t="str">
        <v>Rigid</v>
      </c>
      <c r="M130">
        <v>20127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2:19" x14ac:dyDescent="0.25">
      <c r="B131">
        <v>20128</v>
      </c>
      <c r="C131">
        <v>2128</v>
      </c>
      <c r="D131">
        <v>2129</v>
      </c>
      <c r="F131" t="str">
        <v>Beam</v>
      </c>
      <c r="G131" t="str">
        <v>RIGID</v>
      </c>
      <c r="H131" t="str">
        <v>RIGID</v>
      </c>
      <c r="I131" t="str">
        <v>Rigid</v>
      </c>
      <c r="M131">
        <v>20128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2:19" x14ac:dyDescent="0.25">
      <c r="B132">
        <v>20129</v>
      </c>
      <c r="C132">
        <v>2129</v>
      </c>
      <c r="D132">
        <v>2130</v>
      </c>
      <c r="F132" t="str">
        <v>Beam</v>
      </c>
      <c r="G132" t="str">
        <v>RIGID</v>
      </c>
      <c r="H132" t="str">
        <v>RIGID</v>
      </c>
      <c r="I132" t="str">
        <v>Rigid</v>
      </c>
      <c r="M132">
        <v>20129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2:19" x14ac:dyDescent="0.25">
      <c r="B133">
        <v>20130</v>
      </c>
      <c r="C133">
        <v>2130</v>
      </c>
      <c r="D133">
        <v>2131</v>
      </c>
      <c r="F133" t="str">
        <v>Beam</v>
      </c>
      <c r="G133" t="str">
        <v>RIGID</v>
      </c>
      <c r="H133" t="str">
        <v>RIGID</v>
      </c>
      <c r="I133" t="str">
        <v>Rigid</v>
      </c>
      <c r="M133">
        <v>20130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2:19" x14ac:dyDescent="0.25">
      <c r="B134">
        <v>20131</v>
      </c>
      <c r="C134">
        <v>2131</v>
      </c>
      <c r="D134">
        <v>2132</v>
      </c>
      <c r="F134" t="str">
        <v>Beam</v>
      </c>
      <c r="G134" t="str">
        <v>RIGID</v>
      </c>
      <c r="H134" t="str">
        <v>RIGID</v>
      </c>
      <c r="I134" t="str">
        <v>Rigid</v>
      </c>
      <c r="M134">
        <v>20131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2:19" x14ac:dyDescent="0.25">
      <c r="B135">
        <v>20132</v>
      </c>
      <c r="C135">
        <v>2132</v>
      </c>
      <c r="D135">
        <v>2133</v>
      </c>
      <c r="F135" t="str">
        <v>Beam</v>
      </c>
      <c r="G135" t="str">
        <v>RIGID</v>
      </c>
      <c r="H135" t="str">
        <v>RIGID</v>
      </c>
      <c r="I135" t="str">
        <v>Rigid</v>
      </c>
      <c r="M135">
        <v>20132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2:19" x14ac:dyDescent="0.25">
      <c r="B136">
        <v>20133</v>
      </c>
      <c r="C136">
        <v>2133</v>
      </c>
      <c r="D136">
        <v>2134</v>
      </c>
      <c r="F136" t="str">
        <v>Beam</v>
      </c>
      <c r="G136" t="str">
        <v>RIGID</v>
      </c>
      <c r="H136" t="str">
        <v>RIGID</v>
      </c>
      <c r="I136" t="str">
        <v>Rigid</v>
      </c>
      <c r="M136">
        <v>20133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2:19" x14ac:dyDescent="0.25">
      <c r="B137">
        <v>20134</v>
      </c>
      <c r="C137">
        <v>2134</v>
      </c>
      <c r="D137">
        <v>2135</v>
      </c>
      <c r="F137" t="str">
        <v>Beam</v>
      </c>
      <c r="G137" t="str">
        <v>RIGID</v>
      </c>
      <c r="H137" t="str">
        <v>RIGID</v>
      </c>
      <c r="I137" t="str">
        <v>Rigid</v>
      </c>
      <c r="M137">
        <v>20134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2:19" x14ac:dyDescent="0.25">
      <c r="B138">
        <v>20135</v>
      </c>
      <c r="C138">
        <v>2135</v>
      </c>
      <c r="D138">
        <v>2136</v>
      </c>
      <c r="F138" t="str">
        <v>Beam</v>
      </c>
      <c r="G138" t="str">
        <v>RIGID</v>
      </c>
      <c r="H138" t="str">
        <v>RIGID</v>
      </c>
      <c r="I138" t="str">
        <v>Rigid</v>
      </c>
      <c r="M138">
        <v>20135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2:19" x14ac:dyDescent="0.25">
      <c r="B139">
        <v>20136</v>
      </c>
      <c r="C139">
        <v>2136</v>
      </c>
      <c r="D139">
        <v>2137</v>
      </c>
      <c r="F139" t="str">
        <v>Beam</v>
      </c>
      <c r="G139" t="str">
        <v>RIGID</v>
      </c>
      <c r="H139" t="str">
        <v>RIGID</v>
      </c>
      <c r="I139" t="str">
        <v>Rigid</v>
      </c>
      <c r="M139">
        <v>20136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2:19" x14ac:dyDescent="0.25">
      <c r="B140">
        <v>20137</v>
      </c>
      <c r="C140">
        <v>2137</v>
      </c>
      <c r="D140">
        <v>2138</v>
      </c>
      <c r="F140" t="str">
        <v>Beam</v>
      </c>
      <c r="G140" t="str">
        <v>RIGID</v>
      </c>
      <c r="H140" t="str">
        <v>RIGID</v>
      </c>
      <c r="I140" t="str">
        <v>Rigid</v>
      </c>
      <c r="M140">
        <v>20137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2:19" x14ac:dyDescent="0.25">
      <c r="B141">
        <v>20138</v>
      </c>
      <c r="C141">
        <v>2138</v>
      </c>
      <c r="D141">
        <v>2139</v>
      </c>
      <c r="F141" t="str">
        <v>Beam</v>
      </c>
      <c r="G141" t="str">
        <v>RIGID</v>
      </c>
      <c r="H141" t="str">
        <v>RIGID</v>
      </c>
      <c r="I141" t="str">
        <v>Rigid</v>
      </c>
      <c r="M141">
        <v>20138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2:19" x14ac:dyDescent="0.25">
      <c r="B142">
        <v>20139</v>
      </c>
      <c r="C142">
        <v>2139</v>
      </c>
      <c r="D142">
        <v>2140</v>
      </c>
      <c r="F142" t="str">
        <v>Beam</v>
      </c>
      <c r="G142" t="str">
        <v>RIGID</v>
      </c>
      <c r="H142" t="str">
        <v>RIGID</v>
      </c>
      <c r="I142" t="str">
        <v>Rigid</v>
      </c>
      <c r="M142">
        <v>20139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2:19" x14ac:dyDescent="0.25">
      <c r="B143">
        <v>20140</v>
      </c>
      <c r="C143">
        <v>2140</v>
      </c>
      <c r="D143">
        <v>2141</v>
      </c>
      <c r="F143" t="str">
        <v>Beam</v>
      </c>
      <c r="G143" t="str">
        <v>RIGID</v>
      </c>
      <c r="H143" t="str">
        <v>RIGID</v>
      </c>
      <c r="I143" t="str">
        <v>Rigid</v>
      </c>
      <c r="M143">
        <v>20140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2:19" x14ac:dyDescent="0.25">
      <c r="B144">
        <v>20141</v>
      </c>
      <c r="C144">
        <v>2141</v>
      </c>
      <c r="D144">
        <v>2142</v>
      </c>
      <c r="F144" t="str">
        <v>Beam</v>
      </c>
      <c r="G144" t="str">
        <v>RIGID</v>
      </c>
      <c r="H144" t="str">
        <v>RIGID</v>
      </c>
      <c r="I144" t="str">
        <v>Rigid</v>
      </c>
      <c r="M144">
        <v>20141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2:19" x14ac:dyDescent="0.25">
      <c r="B145">
        <v>20142</v>
      </c>
      <c r="C145">
        <v>2142</v>
      </c>
      <c r="D145">
        <v>2143</v>
      </c>
      <c r="F145" t="str">
        <v>Beam</v>
      </c>
      <c r="G145" t="str">
        <v>RIGID</v>
      </c>
      <c r="H145" t="str">
        <v>RIGID</v>
      </c>
      <c r="I145" t="str">
        <v>Rigid</v>
      </c>
      <c r="M145">
        <v>20142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2:19" x14ac:dyDescent="0.25">
      <c r="B146">
        <v>20143</v>
      </c>
      <c r="C146">
        <v>2143</v>
      </c>
      <c r="D146">
        <v>2144</v>
      </c>
      <c r="F146" t="str">
        <v>Beam</v>
      </c>
      <c r="G146" t="str">
        <v>RIGID</v>
      </c>
      <c r="H146" t="str">
        <v>RIGID</v>
      </c>
      <c r="I146" t="str">
        <v>Rigid</v>
      </c>
      <c r="M146">
        <v>20143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2:19" x14ac:dyDescent="0.25">
      <c r="B147">
        <v>20144</v>
      </c>
      <c r="C147">
        <v>2144</v>
      </c>
      <c r="D147">
        <v>2145</v>
      </c>
      <c r="F147" t="str">
        <v>Beam</v>
      </c>
      <c r="G147" t="str">
        <v>RIGID</v>
      </c>
      <c r="H147" t="str">
        <v>RIGID</v>
      </c>
      <c r="I147" t="str">
        <v>Rigid</v>
      </c>
      <c r="M147">
        <v>20144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2:19" x14ac:dyDescent="0.25">
      <c r="B148">
        <v>20145</v>
      </c>
      <c r="C148">
        <v>2145</v>
      </c>
      <c r="D148">
        <v>2146</v>
      </c>
      <c r="F148" t="str">
        <v>Beam</v>
      </c>
      <c r="G148" t="str">
        <v>RIGID</v>
      </c>
      <c r="H148" t="str">
        <v>RIGID</v>
      </c>
      <c r="I148" t="str">
        <v>Rigid</v>
      </c>
      <c r="M148">
        <v>20145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2:19" x14ac:dyDescent="0.25">
      <c r="B149">
        <v>20146</v>
      </c>
      <c r="C149">
        <v>2146</v>
      </c>
      <c r="D149">
        <v>2147</v>
      </c>
      <c r="F149" t="str">
        <v>Beam</v>
      </c>
      <c r="G149" t="str">
        <v>RIGID</v>
      </c>
      <c r="H149" t="str">
        <v>RIGID</v>
      </c>
      <c r="I149" t="str">
        <v>Rigid</v>
      </c>
      <c r="M149">
        <v>20146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2:19" x14ac:dyDescent="0.25">
      <c r="B150">
        <v>20147</v>
      </c>
      <c r="C150">
        <v>2147</v>
      </c>
      <c r="D150">
        <v>2148</v>
      </c>
      <c r="F150" t="str">
        <v>Beam</v>
      </c>
      <c r="G150" t="str">
        <v>RIGID</v>
      </c>
      <c r="H150" t="str">
        <v>RIGID</v>
      </c>
      <c r="I150" t="str">
        <v>Rigid</v>
      </c>
      <c r="M150">
        <v>20147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2:19" x14ac:dyDescent="0.25">
      <c r="B151">
        <v>20148</v>
      </c>
      <c r="C151">
        <v>2148</v>
      </c>
      <c r="D151">
        <v>2149</v>
      </c>
      <c r="F151" t="str">
        <v>Beam</v>
      </c>
      <c r="G151" t="str">
        <v>RIGID</v>
      </c>
      <c r="H151" t="str">
        <v>RIGID</v>
      </c>
      <c r="I151" t="str">
        <v>Rigid</v>
      </c>
      <c r="M151">
        <v>20148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2:19" x14ac:dyDescent="0.25">
      <c r="B152">
        <v>20149</v>
      </c>
      <c r="C152">
        <v>2149</v>
      </c>
      <c r="D152">
        <v>2150</v>
      </c>
      <c r="F152" t="str">
        <v>Beam</v>
      </c>
      <c r="G152" t="str">
        <v>RIGID</v>
      </c>
      <c r="H152" t="str">
        <v>RIGID</v>
      </c>
      <c r="I152" t="str">
        <v>Rigid</v>
      </c>
      <c r="M152">
        <v>20149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2:19" x14ac:dyDescent="0.25">
      <c r="B153">
        <v>20150</v>
      </c>
      <c r="C153">
        <v>2150</v>
      </c>
      <c r="D153">
        <v>2151</v>
      </c>
      <c r="F153" t="str">
        <v>Beam</v>
      </c>
      <c r="G153" t="str">
        <v>RIGID</v>
      </c>
      <c r="H153" t="str">
        <v>RIGID</v>
      </c>
      <c r="I153" t="str">
        <v>Rigid</v>
      </c>
      <c r="M153">
        <v>20150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2:19" x14ac:dyDescent="0.25">
      <c r="B154">
        <v>20151</v>
      </c>
      <c r="C154">
        <v>2151</v>
      </c>
      <c r="D154">
        <v>2152</v>
      </c>
      <c r="F154" t="str">
        <v>Beam</v>
      </c>
      <c r="G154" t="str">
        <v>RIGID</v>
      </c>
      <c r="H154" t="str">
        <v>RIGID</v>
      </c>
      <c r="I154" t="str">
        <v>Rigid</v>
      </c>
      <c r="M154">
        <v>20151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2:19" x14ac:dyDescent="0.25">
      <c r="B155">
        <v>20152</v>
      </c>
      <c r="C155">
        <v>2152</v>
      </c>
      <c r="D155">
        <v>2153</v>
      </c>
      <c r="F155" t="str">
        <v>Beam</v>
      </c>
      <c r="G155" t="str">
        <v>RIGID</v>
      </c>
      <c r="H155" t="str">
        <v>RIGID</v>
      </c>
      <c r="I155" t="str">
        <v>Rigid</v>
      </c>
      <c r="M155">
        <v>20152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2:19" x14ac:dyDescent="0.25">
      <c r="B156">
        <v>20153</v>
      </c>
      <c r="C156">
        <v>2153</v>
      </c>
      <c r="D156">
        <v>2154</v>
      </c>
      <c r="F156" t="str">
        <v>Beam</v>
      </c>
      <c r="G156" t="str">
        <v>RIGID</v>
      </c>
      <c r="H156" t="str">
        <v>RIGID</v>
      </c>
      <c r="I156" t="str">
        <v>Rigid</v>
      </c>
      <c r="M156">
        <v>20153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2:19" x14ac:dyDescent="0.25">
      <c r="B157">
        <v>20154</v>
      </c>
      <c r="C157">
        <v>2154</v>
      </c>
      <c r="D157">
        <v>2155</v>
      </c>
      <c r="F157" t="str">
        <v>Beam</v>
      </c>
      <c r="G157" t="str">
        <v>RIGID</v>
      </c>
      <c r="H157" t="str">
        <v>RIGID</v>
      </c>
      <c r="I157" t="str">
        <v>Rigid</v>
      </c>
      <c r="M157">
        <v>20154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2:19" x14ac:dyDescent="0.25">
      <c r="B158">
        <v>20155</v>
      </c>
      <c r="C158">
        <v>2155</v>
      </c>
      <c r="D158">
        <v>2156</v>
      </c>
      <c r="F158" t="str">
        <v>Beam</v>
      </c>
      <c r="G158" t="str">
        <v>RIGID</v>
      </c>
      <c r="H158" t="str">
        <v>RIGID</v>
      </c>
      <c r="I158" t="str">
        <v>Rigid</v>
      </c>
      <c r="M158">
        <v>20155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2:19" x14ac:dyDescent="0.25">
      <c r="B159">
        <v>20156</v>
      </c>
      <c r="C159">
        <v>2156</v>
      </c>
      <c r="D159">
        <v>2157</v>
      </c>
      <c r="F159" t="str">
        <v>Beam</v>
      </c>
      <c r="G159" t="str">
        <v>RIGID</v>
      </c>
      <c r="H159" t="str">
        <v>RIGID</v>
      </c>
      <c r="I159" t="str">
        <v>Rigid</v>
      </c>
      <c r="M159">
        <v>20156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B843C-63CD-46DB-A5E1-6DABB08991CA}">
  <sheetPr codeName="Sheet6"/>
  <dimension ref="B2:S11"/>
  <sheetViews>
    <sheetView workbookViewId="0">
      <selection activeCell="C18" sqref="C18"/>
    </sheetView>
  </sheetViews>
  <sheetFormatPr defaultRowHeight="15" x14ac:dyDescent="0.25"/>
  <cols>
    <col min="2" max="9" width="21.42578125" customWidth="1"/>
    <col min="13" max="19" width="21.42578125" customWidth="1"/>
  </cols>
  <sheetData>
    <row r="2" spans="2:19" ht="15.75" thickBot="1" x14ac:dyDescent="0.3">
      <c r="B2" s="1" t="s">
        <v>0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M2" s="4" t="s">
        <v>37</v>
      </c>
      <c r="N2" s="4" t="s">
        <v>32</v>
      </c>
      <c r="O2" s="4" t="s">
        <v>33</v>
      </c>
      <c r="P2" s="4" t="s">
        <v>31</v>
      </c>
      <c r="Q2" s="4" t="s">
        <v>34</v>
      </c>
      <c r="R2" s="4" t="s">
        <v>35</v>
      </c>
      <c r="S2" s="4" t="s">
        <v>36</v>
      </c>
    </row>
    <row r="3" spans="2:19" ht="15.75" thickTop="1" x14ac:dyDescent="0.25">
      <c r="B3" cm="1">
        <f t="array" ref="B3:B11">30000+TRANSPOSE(_xlfn.ANCHORARRAY('Bridge Info'!D11))</f>
        <v>30006</v>
      </c>
      <c r="C3" cm="1">
        <f t="array" ref="C3:C11">_xlfn._xlws.FILTER(_xlfn.ANCHORARRAY('Cap Joints'!B3),ISNUMBER(MATCH(_xlfn.ANCHORARRAY('Cap Joints'!B3),_xlfn.ANCHORARRAY( 'Stringer Members'!B3)-29000, 0)))</f>
        <v>1006</v>
      </c>
      <c r="D3" cm="1">
        <f t="array" ref="D3:D11">_xlfn._xlws.FILTER(_xlfn.ANCHORARRAY('Slab Joints'!B3),ISNUMBER(MATCH(_xlfn.ANCHORARRAY('Slab Joints'!B3),_xlfn.ANCHORARRAY( 'Stringer Members'!B3)-28000, 0)))</f>
        <v>2006</v>
      </c>
      <c r="F3" t="str" cm="1">
        <f t="array" ref="F3:F11">LEFT(_xlfn.ANCHORARRAY(B3),0) &amp; "Beam"</f>
        <v>Beam</v>
      </c>
      <c r="G3" t="str" cm="1">
        <f t="array" ref="G3:G11">LEFT(_xlfn.ANCHORARRAY(B3),0) &amp; "RIGID"</f>
        <v>RIGID</v>
      </c>
      <c r="H3" t="str" cm="1">
        <f t="array" ref="H3:H11">_xlfn.ANCHORARRAY(G3)</f>
        <v>RIGID</v>
      </c>
      <c r="I3" t="str" cm="1">
        <f t="array" ref="I3:I11">LEFT(_xlfn.ANCHORARRAY(B3),0) &amp; "Rigid"</f>
        <v>Rigid</v>
      </c>
      <c r="M3" cm="1">
        <f t="array" ref="M3:M11">_xlfn.ANCHORARRAY(B3)</f>
        <v>30006</v>
      </c>
      <c r="N3" cm="1">
        <f t="array" ref="N3:N11">_xlfn.ANCHORARRAY($B$3)*0</f>
        <v>0</v>
      </c>
      <c r="O3" cm="1">
        <f t="array" ref="O3:O11">_xlfn.ANCHORARRAY($B$3)*0</f>
        <v>0</v>
      </c>
      <c r="P3" cm="1">
        <f t="array" ref="P3:P11">_xlfn.ANCHORARRAY(B3)*0</f>
        <v>0</v>
      </c>
      <c r="Q3" cm="1">
        <f t="array" ref="Q3:Q11">_xlfn.ANCHORARRAY($B$3)*0</f>
        <v>0</v>
      </c>
      <c r="R3" cm="1">
        <f t="array" ref="R3:R11">_xlfn.ANCHORARRAY($B$3)*0</f>
        <v>0</v>
      </c>
      <c r="S3" cm="1">
        <f t="array" ref="S3:S11">_xlfn.ANCHORARRAY($B$3)*0</f>
        <v>0</v>
      </c>
    </row>
    <row r="4" spans="2:19" x14ac:dyDescent="0.25">
      <c r="B4">
        <v>30024</v>
      </c>
      <c r="C4">
        <v>1024</v>
      </c>
      <c r="D4">
        <v>2024</v>
      </c>
      <c r="F4" t="str">
        <v>Beam</v>
      </c>
      <c r="G4" t="str">
        <v>RIGID</v>
      </c>
      <c r="H4" t="str">
        <v>RIGID</v>
      </c>
      <c r="I4" t="str">
        <v>Rigid</v>
      </c>
      <c r="M4">
        <v>30024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2:19" x14ac:dyDescent="0.25">
      <c r="B5">
        <v>30042</v>
      </c>
      <c r="C5">
        <v>1042</v>
      </c>
      <c r="D5">
        <v>2042</v>
      </c>
      <c r="F5" t="str">
        <v>Beam</v>
      </c>
      <c r="G5" t="str">
        <v>RIGID</v>
      </c>
      <c r="H5" t="str">
        <v>RIGID</v>
      </c>
      <c r="I5" t="str">
        <v>Rigid</v>
      </c>
      <c r="M5">
        <v>30042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2:19" x14ac:dyDescent="0.25">
      <c r="B6">
        <v>30059</v>
      </c>
      <c r="C6">
        <v>1059</v>
      </c>
      <c r="D6">
        <v>2059</v>
      </c>
      <c r="F6" t="str">
        <v>Beam</v>
      </c>
      <c r="G6" t="str">
        <v>RIGID</v>
      </c>
      <c r="H6" t="str">
        <v>RIGID</v>
      </c>
      <c r="I6" t="str">
        <v>Rigid</v>
      </c>
      <c r="M6">
        <v>30059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2:19" x14ac:dyDescent="0.25">
      <c r="B7">
        <v>30077</v>
      </c>
      <c r="C7">
        <v>1077</v>
      </c>
      <c r="D7">
        <v>2077</v>
      </c>
      <c r="F7" t="str">
        <v>Beam</v>
      </c>
      <c r="G7" t="str">
        <v>RIGID</v>
      </c>
      <c r="H7" t="str">
        <v>RIGID</v>
      </c>
      <c r="I7" t="str">
        <v>Rigid</v>
      </c>
      <c r="M7">
        <v>30077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2:19" x14ac:dyDescent="0.25">
      <c r="B8">
        <v>30095</v>
      </c>
      <c r="C8">
        <v>1095</v>
      </c>
      <c r="D8">
        <v>2095</v>
      </c>
      <c r="F8" t="str">
        <v>Beam</v>
      </c>
      <c r="G8" t="str">
        <v>RIGID</v>
      </c>
      <c r="H8" t="str">
        <v>RIGID</v>
      </c>
      <c r="I8" t="str">
        <v>Rigid</v>
      </c>
      <c r="M8">
        <v>30095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2:19" x14ac:dyDescent="0.25">
      <c r="B9">
        <v>30113</v>
      </c>
      <c r="C9">
        <v>1113</v>
      </c>
      <c r="D9">
        <v>2113</v>
      </c>
      <c r="F9" t="str">
        <v>Beam</v>
      </c>
      <c r="G9" t="str">
        <v>RIGID</v>
      </c>
      <c r="H9" t="str">
        <v>RIGID</v>
      </c>
      <c r="I9" t="str">
        <v>Rigid</v>
      </c>
      <c r="M9">
        <v>30113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2:19" x14ac:dyDescent="0.25">
      <c r="B10">
        <v>30131</v>
      </c>
      <c r="C10">
        <v>1131</v>
      </c>
      <c r="D10">
        <v>2131</v>
      </c>
      <c r="F10" t="str">
        <v>Beam</v>
      </c>
      <c r="G10" t="str">
        <v>RIGID</v>
      </c>
      <c r="H10" t="str">
        <v>RIGID</v>
      </c>
      <c r="I10" t="str">
        <v>Rigid</v>
      </c>
      <c r="M10">
        <v>30131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2:19" x14ac:dyDescent="0.25">
      <c r="B11">
        <v>30149</v>
      </c>
      <c r="C11">
        <v>1149</v>
      </c>
      <c r="D11">
        <v>2149</v>
      </c>
      <c r="F11" t="str">
        <v>Beam</v>
      </c>
      <c r="G11" t="str">
        <v>RIGID</v>
      </c>
      <c r="H11" t="str">
        <v>RIGID</v>
      </c>
      <c r="I11" t="str">
        <v>Rigid</v>
      </c>
      <c r="M11">
        <v>30149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E656C-E9F2-45AB-80BE-7E4669D44394}">
  <sheetPr codeName="Sheet7">
    <tabColor theme="6" tint="0.79998168889431442"/>
  </sheetPr>
  <dimension ref="B2:I318"/>
  <sheetViews>
    <sheetView workbookViewId="0">
      <selection activeCell="B3" sqref="B3:H318"/>
    </sheetView>
  </sheetViews>
  <sheetFormatPr defaultRowHeight="15" x14ac:dyDescent="0.25"/>
  <cols>
    <col min="2" max="9" width="21.42578125" customWidth="1"/>
  </cols>
  <sheetData>
    <row r="2" spans="2:9" ht="15.7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ht="15.75" thickTop="1" x14ac:dyDescent="0.25">
      <c r="B3" cm="1">
        <f t="array" ref="B3:B318">_xlfn.VSTACK(_xlfn.ANCHORARRAY('Cap Joints'!B3),_xlfn.ANCHORARRAY('Slab Joints'!B3))</f>
        <v>1000</v>
      </c>
      <c r="C3" cm="1">
        <f t="array" ref="C3:C318">_xlfn.VSTACK(_xlfn.ANCHORARRAY('Cap Joints'!C3),_xlfn.ANCHORARRAY('Slab Joints'!C3))</f>
        <v>0</v>
      </c>
      <c r="D3" cm="1">
        <f t="array" ref="D3:D318">_xlfn.VSTACK(_xlfn.ANCHORARRAY('Cap Joints'!D3),_xlfn.ANCHORARRAY('Slab Joints'!D3))</f>
        <v>0</v>
      </c>
      <c r="E3" cm="1">
        <f t="array" ref="E3:E318">_xlfn.VSTACK(_xlfn.ANCHORARRAY('Cap Joints'!E3),_xlfn.ANCHORARRAY('Slab Joints'!E3))</f>
        <v>0</v>
      </c>
      <c r="F3" t="str" cm="1">
        <f t="array" ref="F3:F318">_xlfn.VSTACK(_xlfn.ANCHORARRAY('Cap Joints'!F3),_xlfn.ANCHORARRAY('Slab Joints'!F3))</f>
        <v>all free</v>
      </c>
      <c r="G3" t="str" cm="1">
        <f t="array" ref="G3:G318">_xlfn.VSTACK(_xlfn.ANCHORARRAY('Cap Joints'!G3),_xlfn.ANCHORARRAY('Slab Joints'!G3))</f>
        <v>all free</v>
      </c>
      <c r="H3" t="str" cm="1">
        <f t="array" ref="H3:H318">_xlfn.VSTACK(_xlfn.ANCHORARRAY('Cap Joints'!H3),_xlfn.ANCHORARRAY('Slab Joints'!H3))</f>
        <v>Global</v>
      </c>
    </row>
    <row r="4" spans="2:9" x14ac:dyDescent="0.25">
      <c r="B4">
        <v>1001</v>
      </c>
      <c r="C4">
        <v>0</v>
      </c>
      <c r="D4">
        <v>0.5</v>
      </c>
      <c r="E4">
        <v>0</v>
      </c>
      <c r="F4" t="str">
        <v>all free</v>
      </c>
      <c r="G4" t="str">
        <v>all free</v>
      </c>
      <c r="H4" t="str">
        <v>Global</v>
      </c>
    </row>
    <row r="5" spans="2:9" x14ac:dyDescent="0.25">
      <c r="B5">
        <v>1002</v>
      </c>
      <c r="C5">
        <v>0</v>
      </c>
      <c r="D5">
        <v>1</v>
      </c>
      <c r="E5">
        <v>0</v>
      </c>
      <c r="F5" t="str">
        <v>all free</v>
      </c>
      <c r="G5" t="str">
        <v>all free</v>
      </c>
      <c r="H5" t="str">
        <v>Global</v>
      </c>
    </row>
    <row r="6" spans="2:9" x14ac:dyDescent="0.25">
      <c r="B6">
        <v>1003</v>
      </c>
      <c r="C6">
        <v>0</v>
      </c>
      <c r="D6">
        <v>1.5</v>
      </c>
      <c r="E6">
        <v>0</v>
      </c>
      <c r="F6" t="str">
        <v>all free</v>
      </c>
      <c r="G6" t="str">
        <v>all free</v>
      </c>
      <c r="H6" t="str">
        <v>Global</v>
      </c>
    </row>
    <row r="7" spans="2:9" x14ac:dyDescent="0.25">
      <c r="B7">
        <v>1004</v>
      </c>
      <c r="C7">
        <v>0</v>
      </c>
      <c r="D7">
        <v>2</v>
      </c>
      <c r="E7">
        <v>0</v>
      </c>
      <c r="F7" t="str">
        <v>all free</v>
      </c>
      <c r="G7" t="str">
        <v>all free</v>
      </c>
      <c r="H7" t="str">
        <v>Global</v>
      </c>
    </row>
    <row r="8" spans="2:9" x14ac:dyDescent="0.25">
      <c r="B8">
        <v>1005</v>
      </c>
      <c r="C8">
        <v>0</v>
      </c>
      <c r="D8">
        <v>2.5</v>
      </c>
      <c r="E8">
        <v>0</v>
      </c>
      <c r="F8" t="str">
        <v>all free</v>
      </c>
      <c r="G8" t="str">
        <v>all free</v>
      </c>
      <c r="H8" t="str">
        <v>Global</v>
      </c>
    </row>
    <row r="9" spans="2:9" x14ac:dyDescent="0.25">
      <c r="B9">
        <v>1006</v>
      </c>
      <c r="C9">
        <v>0</v>
      </c>
      <c r="D9">
        <v>3</v>
      </c>
      <c r="E9">
        <v>0</v>
      </c>
      <c r="F9" t="str">
        <v>all free</v>
      </c>
      <c r="G9" t="str">
        <v>all free</v>
      </c>
      <c r="H9" t="str">
        <v>Global</v>
      </c>
    </row>
    <row r="10" spans="2:9" x14ac:dyDescent="0.25">
      <c r="B10">
        <v>1007</v>
      </c>
      <c r="C10">
        <v>0</v>
      </c>
      <c r="D10">
        <v>3.5</v>
      </c>
      <c r="E10">
        <v>0</v>
      </c>
      <c r="F10" t="str">
        <v>all free</v>
      </c>
      <c r="G10" t="str">
        <v>all free</v>
      </c>
      <c r="H10" t="str">
        <v>Global</v>
      </c>
    </row>
    <row r="11" spans="2:9" x14ac:dyDescent="0.25">
      <c r="B11">
        <v>1008</v>
      </c>
      <c r="C11">
        <v>0</v>
      </c>
      <c r="D11">
        <v>4</v>
      </c>
      <c r="E11">
        <v>0</v>
      </c>
      <c r="F11" t="str">
        <v>all free</v>
      </c>
      <c r="G11" t="str">
        <v>all free</v>
      </c>
      <c r="H11" t="str">
        <v>Global</v>
      </c>
    </row>
    <row r="12" spans="2:9" x14ac:dyDescent="0.25">
      <c r="B12">
        <v>1009</v>
      </c>
      <c r="C12">
        <v>0</v>
      </c>
      <c r="D12">
        <v>4.5</v>
      </c>
      <c r="E12">
        <v>0</v>
      </c>
      <c r="F12" t="str">
        <v>x, z fixed</v>
      </c>
      <c r="G12" t="str">
        <v>all free</v>
      </c>
      <c r="H12" t="str">
        <v>Global</v>
      </c>
    </row>
    <row r="13" spans="2:9" x14ac:dyDescent="0.25">
      <c r="B13">
        <v>1010</v>
      </c>
      <c r="C13">
        <v>0</v>
      </c>
      <c r="D13">
        <v>5</v>
      </c>
      <c r="E13">
        <v>0</v>
      </c>
      <c r="F13" t="str">
        <v>all free</v>
      </c>
      <c r="G13" t="str">
        <v>all free</v>
      </c>
      <c r="H13" t="str">
        <v>Global</v>
      </c>
    </row>
    <row r="14" spans="2:9" x14ac:dyDescent="0.25">
      <c r="B14">
        <v>1011</v>
      </c>
      <c r="C14">
        <v>0</v>
      </c>
      <c r="D14">
        <v>5.5</v>
      </c>
      <c r="E14">
        <v>0</v>
      </c>
      <c r="F14" t="str">
        <v>all free</v>
      </c>
      <c r="G14" t="str">
        <v>all free</v>
      </c>
      <c r="H14" t="str">
        <v>Global</v>
      </c>
    </row>
    <row r="15" spans="2:9" x14ac:dyDescent="0.25">
      <c r="B15">
        <v>1012</v>
      </c>
      <c r="C15">
        <v>0</v>
      </c>
      <c r="D15">
        <v>6</v>
      </c>
      <c r="E15">
        <v>0</v>
      </c>
      <c r="F15" t="str">
        <v>all free</v>
      </c>
      <c r="G15" t="str">
        <v>all free</v>
      </c>
      <c r="H15" t="str">
        <v>Global</v>
      </c>
    </row>
    <row r="16" spans="2:9" x14ac:dyDescent="0.25">
      <c r="B16">
        <v>1013</v>
      </c>
      <c r="C16">
        <v>0</v>
      </c>
      <c r="D16">
        <v>6.5</v>
      </c>
      <c r="E16">
        <v>0</v>
      </c>
      <c r="F16" t="str">
        <v>all free</v>
      </c>
      <c r="G16" t="str">
        <v>all free</v>
      </c>
      <c r="H16" t="str">
        <v>Global</v>
      </c>
    </row>
    <row r="17" spans="2:8" x14ac:dyDescent="0.25">
      <c r="B17">
        <v>1014</v>
      </c>
      <c r="C17">
        <v>0</v>
      </c>
      <c r="D17">
        <v>7</v>
      </c>
      <c r="E17">
        <v>0</v>
      </c>
      <c r="F17" t="str">
        <v>all free</v>
      </c>
      <c r="G17" t="str">
        <v>all free</v>
      </c>
      <c r="H17" t="str">
        <v>Global</v>
      </c>
    </row>
    <row r="18" spans="2:8" x14ac:dyDescent="0.25">
      <c r="B18">
        <v>1015</v>
      </c>
      <c r="C18">
        <v>0</v>
      </c>
      <c r="D18">
        <v>7.5</v>
      </c>
      <c r="E18">
        <v>0</v>
      </c>
      <c r="F18" t="str">
        <v>all free</v>
      </c>
      <c r="G18" t="str">
        <v>all free</v>
      </c>
      <c r="H18" t="str">
        <v>Global</v>
      </c>
    </row>
    <row r="19" spans="2:8" x14ac:dyDescent="0.25">
      <c r="B19">
        <v>1016</v>
      </c>
      <c r="C19">
        <v>0</v>
      </c>
      <c r="D19">
        <v>8</v>
      </c>
      <c r="E19">
        <v>0</v>
      </c>
      <c r="F19" t="str">
        <v>all free</v>
      </c>
      <c r="G19" t="str">
        <v>all free</v>
      </c>
      <c r="H19" t="str">
        <v>Global</v>
      </c>
    </row>
    <row r="20" spans="2:8" x14ac:dyDescent="0.25">
      <c r="B20">
        <v>1017</v>
      </c>
      <c r="C20">
        <v>0</v>
      </c>
      <c r="D20">
        <v>8.5</v>
      </c>
      <c r="E20">
        <v>0</v>
      </c>
      <c r="F20" t="str">
        <v>all free</v>
      </c>
      <c r="G20" t="str">
        <v>all free</v>
      </c>
      <c r="H20" t="str">
        <v>Global</v>
      </c>
    </row>
    <row r="21" spans="2:8" x14ac:dyDescent="0.25">
      <c r="B21">
        <v>1018</v>
      </c>
      <c r="C21">
        <v>0</v>
      </c>
      <c r="D21">
        <v>9</v>
      </c>
      <c r="E21">
        <v>0</v>
      </c>
      <c r="F21" t="str">
        <v>all free</v>
      </c>
      <c r="G21" t="str">
        <v>all free</v>
      </c>
      <c r="H21" t="str">
        <v>Global</v>
      </c>
    </row>
    <row r="22" spans="2:8" x14ac:dyDescent="0.25">
      <c r="B22">
        <v>1019</v>
      </c>
      <c r="C22">
        <v>0</v>
      </c>
      <c r="D22">
        <v>9.5</v>
      </c>
      <c r="E22">
        <v>0</v>
      </c>
      <c r="F22" t="str">
        <v>all free</v>
      </c>
      <c r="G22" t="str">
        <v>all free</v>
      </c>
      <c r="H22" t="str">
        <v>Global</v>
      </c>
    </row>
    <row r="23" spans="2:8" x14ac:dyDescent="0.25">
      <c r="B23">
        <v>1020</v>
      </c>
      <c r="C23">
        <v>0</v>
      </c>
      <c r="D23">
        <v>10</v>
      </c>
      <c r="E23">
        <v>0</v>
      </c>
      <c r="F23" t="str">
        <v>all free</v>
      </c>
      <c r="G23" t="str">
        <v>all free</v>
      </c>
      <c r="H23" t="str">
        <v>Global</v>
      </c>
    </row>
    <row r="24" spans="2:8" x14ac:dyDescent="0.25">
      <c r="B24">
        <v>1021</v>
      </c>
      <c r="C24">
        <v>0</v>
      </c>
      <c r="D24">
        <v>10.5</v>
      </c>
      <c r="E24">
        <v>0</v>
      </c>
      <c r="F24" t="str">
        <v>all free</v>
      </c>
      <c r="G24" t="str">
        <v>all free</v>
      </c>
      <c r="H24" t="str">
        <v>Global</v>
      </c>
    </row>
    <row r="25" spans="2:8" x14ac:dyDescent="0.25">
      <c r="B25">
        <v>1022</v>
      </c>
      <c r="C25">
        <v>0</v>
      </c>
      <c r="D25">
        <v>11</v>
      </c>
      <c r="E25">
        <v>0</v>
      </c>
      <c r="F25" t="str">
        <v>all free</v>
      </c>
      <c r="G25" t="str">
        <v>all free</v>
      </c>
      <c r="H25" t="str">
        <v>Global</v>
      </c>
    </row>
    <row r="26" spans="2:8" x14ac:dyDescent="0.25">
      <c r="B26">
        <v>1023</v>
      </c>
      <c r="C26">
        <v>0</v>
      </c>
      <c r="D26">
        <v>11.5</v>
      </c>
      <c r="E26">
        <v>0</v>
      </c>
      <c r="F26" t="str">
        <v>all free</v>
      </c>
      <c r="G26" t="str">
        <v>all free</v>
      </c>
      <c r="H26" t="str">
        <v>Global</v>
      </c>
    </row>
    <row r="27" spans="2:8" x14ac:dyDescent="0.25">
      <c r="B27">
        <v>1024</v>
      </c>
      <c r="C27">
        <v>0</v>
      </c>
      <c r="D27">
        <v>12</v>
      </c>
      <c r="E27">
        <v>0</v>
      </c>
      <c r="F27" t="str">
        <v>all free</v>
      </c>
      <c r="G27" t="str">
        <v>all free</v>
      </c>
      <c r="H27" t="str">
        <v>Global</v>
      </c>
    </row>
    <row r="28" spans="2:8" x14ac:dyDescent="0.25">
      <c r="B28">
        <v>1025</v>
      </c>
      <c r="C28">
        <v>0</v>
      </c>
      <c r="D28">
        <v>12.5</v>
      </c>
      <c r="E28">
        <v>0</v>
      </c>
      <c r="F28" t="str">
        <v>all free</v>
      </c>
      <c r="G28" t="str">
        <v>all free</v>
      </c>
      <c r="H28" t="str">
        <v>Global</v>
      </c>
    </row>
    <row r="29" spans="2:8" x14ac:dyDescent="0.25">
      <c r="B29">
        <v>1026</v>
      </c>
      <c r="C29">
        <v>0</v>
      </c>
      <c r="D29">
        <v>13</v>
      </c>
      <c r="E29">
        <v>0</v>
      </c>
      <c r="F29" t="str">
        <v>all free</v>
      </c>
      <c r="G29" t="str">
        <v>all free</v>
      </c>
      <c r="H29" t="str">
        <v>Global</v>
      </c>
    </row>
    <row r="30" spans="2:8" x14ac:dyDescent="0.25">
      <c r="B30">
        <v>1027</v>
      </c>
      <c r="C30">
        <v>0</v>
      </c>
      <c r="D30">
        <v>13.5</v>
      </c>
      <c r="E30">
        <v>0</v>
      </c>
      <c r="F30" t="str">
        <v>all free</v>
      </c>
      <c r="G30" t="str">
        <v>all free</v>
      </c>
      <c r="H30" t="str">
        <v>Global</v>
      </c>
    </row>
    <row r="31" spans="2:8" x14ac:dyDescent="0.25">
      <c r="B31">
        <v>1028</v>
      </c>
      <c r="C31">
        <v>0</v>
      </c>
      <c r="D31">
        <v>14</v>
      </c>
      <c r="E31">
        <v>0</v>
      </c>
      <c r="F31" t="str">
        <v>all free</v>
      </c>
      <c r="G31" t="str">
        <v>all free</v>
      </c>
      <c r="H31" t="str">
        <v>Global</v>
      </c>
    </row>
    <row r="32" spans="2:8" x14ac:dyDescent="0.25">
      <c r="B32">
        <v>1029</v>
      </c>
      <c r="C32">
        <v>0</v>
      </c>
      <c r="D32">
        <v>14.5</v>
      </c>
      <c r="E32">
        <v>0</v>
      </c>
      <c r="F32" t="str">
        <v>all free</v>
      </c>
      <c r="G32" t="str">
        <v>all free</v>
      </c>
      <c r="H32" t="str">
        <v>Global</v>
      </c>
    </row>
    <row r="33" spans="2:8" x14ac:dyDescent="0.25">
      <c r="B33">
        <v>1030</v>
      </c>
      <c r="C33">
        <v>0</v>
      </c>
      <c r="D33">
        <v>15</v>
      </c>
      <c r="E33">
        <v>0</v>
      </c>
      <c r="F33" t="str">
        <v>all free</v>
      </c>
      <c r="G33" t="str">
        <v>all free</v>
      </c>
      <c r="H33" t="str">
        <v>Global</v>
      </c>
    </row>
    <row r="34" spans="2:8" x14ac:dyDescent="0.25">
      <c r="B34">
        <v>1031</v>
      </c>
      <c r="C34">
        <v>0</v>
      </c>
      <c r="D34">
        <v>15.5</v>
      </c>
      <c r="E34">
        <v>0</v>
      </c>
      <c r="F34" t="str">
        <v>all free</v>
      </c>
      <c r="G34" t="str">
        <v>all free</v>
      </c>
      <c r="H34" t="str">
        <v>Global</v>
      </c>
    </row>
    <row r="35" spans="2:8" x14ac:dyDescent="0.25">
      <c r="B35">
        <v>1032</v>
      </c>
      <c r="C35">
        <v>0</v>
      </c>
      <c r="D35">
        <v>16</v>
      </c>
      <c r="E35">
        <v>0</v>
      </c>
      <c r="F35" t="str">
        <v>all free</v>
      </c>
      <c r="G35" t="str">
        <v>all free</v>
      </c>
      <c r="H35" t="str">
        <v>Global</v>
      </c>
    </row>
    <row r="36" spans="2:8" x14ac:dyDescent="0.25">
      <c r="B36">
        <v>1033</v>
      </c>
      <c r="C36">
        <v>0</v>
      </c>
      <c r="D36">
        <v>16.5</v>
      </c>
      <c r="E36">
        <v>0</v>
      </c>
      <c r="F36" t="str">
        <v>all free</v>
      </c>
      <c r="G36" t="str">
        <v>all free</v>
      </c>
      <c r="H36" t="str">
        <v>Global</v>
      </c>
    </row>
    <row r="37" spans="2:8" x14ac:dyDescent="0.25">
      <c r="B37">
        <v>1034</v>
      </c>
      <c r="C37">
        <v>0</v>
      </c>
      <c r="D37">
        <v>17</v>
      </c>
      <c r="E37">
        <v>0</v>
      </c>
      <c r="F37" t="str">
        <v>all free</v>
      </c>
      <c r="G37" t="str">
        <v>all free</v>
      </c>
      <c r="H37" t="str">
        <v>Global</v>
      </c>
    </row>
    <row r="38" spans="2:8" x14ac:dyDescent="0.25">
      <c r="B38">
        <v>1035</v>
      </c>
      <c r="C38">
        <v>0</v>
      </c>
      <c r="D38">
        <v>17.5</v>
      </c>
      <c r="E38">
        <v>0</v>
      </c>
      <c r="F38" t="str">
        <v>all free</v>
      </c>
      <c r="G38" t="str">
        <v>all free</v>
      </c>
      <c r="H38" t="str">
        <v>Global</v>
      </c>
    </row>
    <row r="39" spans="2:8" x14ac:dyDescent="0.25">
      <c r="B39">
        <v>1036</v>
      </c>
      <c r="C39">
        <v>0</v>
      </c>
      <c r="D39">
        <v>18</v>
      </c>
      <c r="E39">
        <v>0</v>
      </c>
      <c r="F39" t="str">
        <v>all free</v>
      </c>
      <c r="G39" t="str">
        <v>all free</v>
      </c>
      <c r="H39" t="str">
        <v>Global</v>
      </c>
    </row>
    <row r="40" spans="2:8" x14ac:dyDescent="0.25">
      <c r="B40">
        <v>1037</v>
      </c>
      <c r="C40">
        <v>0</v>
      </c>
      <c r="D40">
        <v>18.5</v>
      </c>
      <c r="E40">
        <v>0</v>
      </c>
      <c r="F40" t="str">
        <v>x, z fixed</v>
      </c>
      <c r="G40" t="str">
        <v>all free</v>
      </c>
      <c r="H40" t="str">
        <v>Global</v>
      </c>
    </row>
    <row r="41" spans="2:8" x14ac:dyDescent="0.25">
      <c r="B41">
        <v>1038</v>
      </c>
      <c r="C41">
        <v>0</v>
      </c>
      <c r="D41">
        <v>19</v>
      </c>
      <c r="E41">
        <v>0</v>
      </c>
      <c r="F41" t="str">
        <v>all free</v>
      </c>
      <c r="G41" t="str">
        <v>all free</v>
      </c>
      <c r="H41" t="str">
        <v>Global</v>
      </c>
    </row>
    <row r="42" spans="2:8" x14ac:dyDescent="0.25">
      <c r="B42">
        <v>1039</v>
      </c>
      <c r="C42">
        <v>0</v>
      </c>
      <c r="D42">
        <v>19.5</v>
      </c>
      <c r="E42">
        <v>0</v>
      </c>
      <c r="F42" t="str">
        <v>all free</v>
      </c>
      <c r="G42" t="str">
        <v>all free</v>
      </c>
      <c r="H42" t="str">
        <v>Global</v>
      </c>
    </row>
    <row r="43" spans="2:8" x14ac:dyDescent="0.25">
      <c r="B43">
        <v>1040</v>
      </c>
      <c r="C43">
        <v>0</v>
      </c>
      <c r="D43">
        <v>20</v>
      </c>
      <c r="E43">
        <v>0</v>
      </c>
      <c r="F43" t="str">
        <v>all free</v>
      </c>
      <c r="G43" t="str">
        <v>all free</v>
      </c>
      <c r="H43" t="str">
        <v>Global</v>
      </c>
    </row>
    <row r="44" spans="2:8" x14ac:dyDescent="0.25">
      <c r="B44">
        <v>1041</v>
      </c>
      <c r="C44">
        <v>0</v>
      </c>
      <c r="D44">
        <v>20.5</v>
      </c>
      <c r="E44">
        <v>0</v>
      </c>
      <c r="F44" t="str">
        <v>all free</v>
      </c>
      <c r="G44" t="str">
        <v>all free</v>
      </c>
      <c r="H44" t="str">
        <v>Global</v>
      </c>
    </row>
    <row r="45" spans="2:8" x14ac:dyDescent="0.25">
      <c r="B45">
        <v>1042</v>
      </c>
      <c r="C45">
        <v>0</v>
      </c>
      <c r="D45">
        <v>21</v>
      </c>
      <c r="E45">
        <v>0</v>
      </c>
      <c r="F45" t="str">
        <v>all free</v>
      </c>
      <c r="G45" t="str">
        <v>all free</v>
      </c>
      <c r="H45" t="str">
        <v>Global</v>
      </c>
    </row>
    <row r="46" spans="2:8" x14ac:dyDescent="0.25">
      <c r="B46">
        <v>1043</v>
      </c>
      <c r="C46">
        <v>0</v>
      </c>
      <c r="D46">
        <v>21.5</v>
      </c>
      <c r="E46">
        <v>0</v>
      </c>
      <c r="F46" t="str">
        <v>all free</v>
      </c>
      <c r="G46" t="str">
        <v>all free</v>
      </c>
      <c r="H46" t="str">
        <v>Global</v>
      </c>
    </row>
    <row r="47" spans="2:8" x14ac:dyDescent="0.25">
      <c r="B47">
        <v>1044</v>
      </c>
      <c r="C47">
        <v>0</v>
      </c>
      <c r="D47">
        <v>22</v>
      </c>
      <c r="E47">
        <v>0</v>
      </c>
      <c r="F47" t="str">
        <v>all free</v>
      </c>
      <c r="G47" t="str">
        <v>all free</v>
      </c>
      <c r="H47" t="str">
        <v>Global</v>
      </c>
    </row>
    <row r="48" spans="2:8" x14ac:dyDescent="0.25">
      <c r="B48">
        <v>1045</v>
      </c>
      <c r="C48">
        <v>0</v>
      </c>
      <c r="D48">
        <v>22.5</v>
      </c>
      <c r="E48">
        <v>0</v>
      </c>
      <c r="F48" t="str">
        <v>all free</v>
      </c>
      <c r="G48" t="str">
        <v>all free</v>
      </c>
      <c r="H48" t="str">
        <v>Global</v>
      </c>
    </row>
    <row r="49" spans="2:8" x14ac:dyDescent="0.25">
      <c r="B49">
        <v>1046</v>
      </c>
      <c r="C49">
        <v>0</v>
      </c>
      <c r="D49">
        <v>23</v>
      </c>
      <c r="E49">
        <v>0</v>
      </c>
      <c r="F49" t="str">
        <v>all free</v>
      </c>
      <c r="G49" t="str">
        <v>all free</v>
      </c>
      <c r="H49" t="str">
        <v>Global</v>
      </c>
    </row>
    <row r="50" spans="2:8" x14ac:dyDescent="0.25">
      <c r="B50">
        <v>1047</v>
      </c>
      <c r="C50">
        <v>0</v>
      </c>
      <c r="D50">
        <v>23.5</v>
      </c>
      <c r="E50">
        <v>0</v>
      </c>
      <c r="F50" t="str">
        <v>all free</v>
      </c>
      <c r="G50" t="str">
        <v>all free</v>
      </c>
      <c r="H50" t="str">
        <v>Global</v>
      </c>
    </row>
    <row r="51" spans="2:8" x14ac:dyDescent="0.25">
      <c r="B51">
        <v>1048</v>
      </c>
      <c r="C51">
        <v>0</v>
      </c>
      <c r="D51">
        <v>24</v>
      </c>
      <c r="E51">
        <v>0</v>
      </c>
      <c r="F51" t="str">
        <v>all free</v>
      </c>
      <c r="G51" t="str">
        <v>all free</v>
      </c>
      <c r="H51" t="str">
        <v>Global</v>
      </c>
    </row>
    <row r="52" spans="2:8" x14ac:dyDescent="0.25">
      <c r="B52">
        <v>1049</v>
      </c>
      <c r="C52">
        <v>0</v>
      </c>
      <c r="D52">
        <v>24.5</v>
      </c>
      <c r="E52">
        <v>0</v>
      </c>
      <c r="F52" t="str">
        <v>all free</v>
      </c>
      <c r="G52" t="str">
        <v>all free</v>
      </c>
      <c r="H52" t="str">
        <v>Global</v>
      </c>
    </row>
    <row r="53" spans="2:8" x14ac:dyDescent="0.25">
      <c r="B53">
        <v>1050</v>
      </c>
      <c r="C53">
        <v>0</v>
      </c>
      <c r="D53">
        <v>25</v>
      </c>
      <c r="E53">
        <v>0</v>
      </c>
      <c r="F53" t="str">
        <v>all free</v>
      </c>
      <c r="G53" t="str">
        <v>all free</v>
      </c>
      <c r="H53" t="str">
        <v>Global</v>
      </c>
    </row>
    <row r="54" spans="2:8" x14ac:dyDescent="0.25">
      <c r="B54">
        <v>1051</v>
      </c>
      <c r="C54">
        <v>0</v>
      </c>
      <c r="D54">
        <v>25.5</v>
      </c>
      <c r="E54">
        <v>0</v>
      </c>
      <c r="F54" t="str">
        <v>all free</v>
      </c>
      <c r="G54" t="str">
        <v>all free</v>
      </c>
      <c r="H54" t="str">
        <v>Global</v>
      </c>
    </row>
    <row r="55" spans="2:8" x14ac:dyDescent="0.25">
      <c r="B55">
        <v>1052</v>
      </c>
      <c r="C55">
        <v>0</v>
      </c>
      <c r="D55">
        <v>26</v>
      </c>
      <c r="E55">
        <v>0</v>
      </c>
      <c r="F55" t="str">
        <v>all free</v>
      </c>
      <c r="G55" t="str">
        <v>all free</v>
      </c>
      <c r="H55" t="str">
        <v>Global</v>
      </c>
    </row>
    <row r="56" spans="2:8" x14ac:dyDescent="0.25">
      <c r="B56">
        <v>1053</v>
      </c>
      <c r="C56">
        <v>0</v>
      </c>
      <c r="D56">
        <v>26.5</v>
      </c>
      <c r="E56">
        <v>0</v>
      </c>
      <c r="F56" t="str">
        <v>all free</v>
      </c>
      <c r="G56" t="str">
        <v>all free</v>
      </c>
      <c r="H56" t="str">
        <v>Global</v>
      </c>
    </row>
    <row r="57" spans="2:8" x14ac:dyDescent="0.25">
      <c r="B57">
        <v>1054</v>
      </c>
      <c r="C57">
        <v>0</v>
      </c>
      <c r="D57">
        <v>27</v>
      </c>
      <c r="E57">
        <v>0</v>
      </c>
      <c r="F57" t="str">
        <v>all free</v>
      </c>
      <c r="G57" t="str">
        <v>all free</v>
      </c>
      <c r="H57" t="str">
        <v>Global</v>
      </c>
    </row>
    <row r="58" spans="2:8" x14ac:dyDescent="0.25">
      <c r="B58">
        <v>1055</v>
      </c>
      <c r="C58">
        <v>0</v>
      </c>
      <c r="D58">
        <v>27.5</v>
      </c>
      <c r="E58">
        <v>0</v>
      </c>
      <c r="F58" t="str">
        <v>all free</v>
      </c>
      <c r="G58" t="str">
        <v>all free</v>
      </c>
      <c r="H58" t="str">
        <v>Global</v>
      </c>
    </row>
    <row r="59" spans="2:8" x14ac:dyDescent="0.25">
      <c r="B59">
        <v>1056</v>
      </c>
      <c r="C59">
        <v>0</v>
      </c>
      <c r="D59">
        <v>28</v>
      </c>
      <c r="E59">
        <v>0</v>
      </c>
      <c r="F59" t="str">
        <v>all free</v>
      </c>
      <c r="G59" t="str">
        <v>all free</v>
      </c>
      <c r="H59" t="str">
        <v>Global</v>
      </c>
    </row>
    <row r="60" spans="2:8" x14ac:dyDescent="0.25">
      <c r="B60">
        <v>1057</v>
      </c>
      <c r="C60">
        <v>0</v>
      </c>
      <c r="D60">
        <v>28.5</v>
      </c>
      <c r="E60">
        <v>0</v>
      </c>
      <c r="F60" t="str">
        <v>all free</v>
      </c>
      <c r="G60" t="str">
        <v>all free</v>
      </c>
      <c r="H60" t="str">
        <v>Global</v>
      </c>
    </row>
    <row r="61" spans="2:8" x14ac:dyDescent="0.25">
      <c r="B61">
        <v>1058</v>
      </c>
      <c r="C61">
        <v>0</v>
      </c>
      <c r="D61">
        <v>29</v>
      </c>
      <c r="E61">
        <v>0</v>
      </c>
      <c r="F61" t="str">
        <v>all free</v>
      </c>
      <c r="G61" t="str">
        <v>all free</v>
      </c>
      <c r="H61" t="str">
        <v>Global</v>
      </c>
    </row>
    <row r="62" spans="2:8" x14ac:dyDescent="0.25">
      <c r="B62">
        <v>1059</v>
      </c>
      <c r="C62">
        <v>0</v>
      </c>
      <c r="D62">
        <v>29.5</v>
      </c>
      <c r="E62">
        <v>0</v>
      </c>
      <c r="F62" t="str">
        <v>all free</v>
      </c>
      <c r="G62" t="str">
        <v>all free</v>
      </c>
      <c r="H62" t="str">
        <v>Global</v>
      </c>
    </row>
    <row r="63" spans="2:8" x14ac:dyDescent="0.25">
      <c r="B63">
        <v>1060</v>
      </c>
      <c r="C63">
        <v>0</v>
      </c>
      <c r="D63">
        <v>30</v>
      </c>
      <c r="E63">
        <v>0</v>
      </c>
      <c r="F63" t="str">
        <v>all free</v>
      </c>
      <c r="G63" t="str">
        <v>all free</v>
      </c>
      <c r="H63" t="str">
        <v>Global</v>
      </c>
    </row>
    <row r="64" spans="2:8" x14ac:dyDescent="0.25">
      <c r="B64">
        <v>1061</v>
      </c>
      <c r="C64">
        <v>0</v>
      </c>
      <c r="D64">
        <v>30.5</v>
      </c>
      <c r="E64">
        <v>0</v>
      </c>
      <c r="F64" t="str">
        <v>all free</v>
      </c>
      <c r="G64" t="str">
        <v>all free</v>
      </c>
      <c r="H64" t="str">
        <v>Global</v>
      </c>
    </row>
    <row r="65" spans="2:8" x14ac:dyDescent="0.25">
      <c r="B65">
        <v>1062</v>
      </c>
      <c r="C65">
        <v>0</v>
      </c>
      <c r="D65">
        <v>31</v>
      </c>
      <c r="E65">
        <v>0</v>
      </c>
      <c r="F65" t="str">
        <v>all free</v>
      </c>
      <c r="G65" t="str">
        <v>all free</v>
      </c>
      <c r="H65" t="str">
        <v>Global</v>
      </c>
    </row>
    <row r="66" spans="2:8" x14ac:dyDescent="0.25">
      <c r="B66">
        <v>1063</v>
      </c>
      <c r="C66">
        <v>0</v>
      </c>
      <c r="D66">
        <v>31.5</v>
      </c>
      <c r="E66">
        <v>0</v>
      </c>
      <c r="F66" t="str">
        <v>all free</v>
      </c>
      <c r="G66" t="str">
        <v>all free</v>
      </c>
      <c r="H66" t="str">
        <v>Global</v>
      </c>
    </row>
    <row r="67" spans="2:8" x14ac:dyDescent="0.25">
      <c r="B67">
        <v>1064</v>
      </c>
      <c r="C67">
        <v>0</v>
      </c>
      <c r="D67">
        <v>32</v>
      </c>
      <c r="E67">
        <v>0</v>
      </c>
      <c r="F67" t="str">
        <v>all free</v>
      </c>
      <c r="G67" t="str">
        <v>all free</v>
      </c>
      <c r="H67" t="str">
        <v>Global</v>
      </c>
    </row>
    <row r="68" spans="2:8" x14ac:dyDescent="0.25">
      <c r="B68">
        <v>1065</v>
      </c>
      <c r="C68">
        <v>0</v>
      </c>
      <c r="D68">
        <v>32.5</v>
      </c>
      <c r="E68">
        <v>0</v>
      </c>
      <c r="F68" t="str">
        <v>x, z fixed</v>
      </c>
      <c r="G68" t="str">
        <v>all free</v>
      </c>
      <c r="H68" t="str">
        <v>Global</v>
      </c>
    </row>
    <row r="69" spans="2:8" x14ac:dyDescent="0.25">
      <c r="B69">
        <v>1066</v>
      </c>
      <c r="C69">
        <v>0</v>
      </c>
      <c r="D69">
        <v>33</v>
      </c>
      <c r="E69">
        <v>0</v>
      </c>
      <c r="F69" t="str">
        <v>all free</v>
      </c>
      <c r="G69" t="str">
        <v>all free</v>
      </c>
      <c r="H69" t="str">
        <v>Global</v>
      </c>
    </row>
    <row r="70" spans="2:8" x14ac:dyDescent="0.25">
      <c r="B70">
        <v>1067</v>
      </c>
      <c r="C70">
        <v>0</v>
      </c>
      <c r="D70">
        <v>33.5</v>
      </c>
      <c r="E70">
        <v>0</v>
      </c>
      <c r="F70" t="str">
        <v>all free</v>
      </c>
      <c r="G70" t="str">
        <v>all free</v>
      </c>
      <c r="H70" t="str">
        <v>Global</v>
      </c>
    </row>
    <row r="71" spans="2:8" x14ac:dyDescent="0.25">
      <c r="B71">
        <v>1068</v>
      </c>
      <c r="C71">
        <v>0</v>
      </c>
      <c r="D71">
        <v>34</v>
      </c>
      <c r="E71">
        <v>0</v>
      </c>
      <c r="F71" t="str">
        <v>all free</v>
      </c>
      <c r="G71" t="str">
        <v>all free</v>
      </c>
      <c r="H71" t="str">
        <v>Global</v>
      </c>
    </row>
    <row r="72" spans="2:8" x14ac:dyDescent="0.25">
      <c r="B72">
        <v>1069</v>
      </c>
      <c r="C72">
        <v>0</v>
      </c>
      <c r="D72">
        <v>34.5</v>
      </c>
      <c r="E72">
        <v>0</v>
      </c>
      <c r="F72" t="str">
        <v>all free</v>
      </c>
      <c r="G72" t="str">
        <v>all free</v>
      </c>
      <c r="H72" t="str">
        <v>Global</v>
      </c>
    </row>
    <row r="73" spans="2:8" x14ac:dyDescent="0.25">
      <c r="B73">
        <v>1070</v>
      </c>
      <c r="C73">
        <v>0</v>
      </c>
      <c r="D73">
        <v>35</v>
      </c>
      <c r="E73">
        <v>0</v>
      </c>
      <c r="F73" t="str">
        <v>all free</v>
      </c>
      <c r="G73" t="str">
        <v>all free</v>
      </c>
      <c r="H73" t="str">
        <v>Global</v>
      </c>
    </row>
    <row r="74" spans="2:8" x14ac:dyDescent="0.25">
      <c r="B74">
        <v>1071</v>
      </c>
      <c r="C74">
        <v>0</v>
      </c>
      <c r="D74">
        <v>35.5</v>
      </c>
      <c r="E74">
        <v>0</v>
      </c>
      <c r="F74" t="str">
        <v>all free</v>
      </c>
      <c r="G74" t="str">
        <v>all free</v>
      </c>
      <c r="H74" t="str">
        <v>Global</v>
      </c>
    </row>
    <row r="75" spans="2:8" x14ac:dyDescent="0.25">
      <c r="B75">
        <v>1072</v>
      </c>
      <c r="C75">
        <v>0</v>
      </c>
      <c r="D75">
        <v>36</v>
      </c>
      <c r="E75">
        <v>0</v>
      </c>
      <c r="F75" t="str">
        <v>all free</v>
      </c>
      <c r="G75" t="str">
        <v>all free</v>
      </c>
      <c r="H75" t="str">
        <v>Global</v>
      </c>
    </row>
    <row r="76" spans="2:8" x14ac:dyDescent="0.25">
      <c r="B76">
        <v>1073</v>
      </c>
      <c r="C76">
        <v>0</v>
      </c>
      <c r="D76">
        <v>36.5</v>
      </c>
      <c r="E76">
        <v>0</v>
      </c>
      <c r="F76" t="str">
        <v>all free</v>
      </c>
      <c r="G76" t="str">
        <v>all free</v>
      </c>
      <c r="H76" t="str">
        <v>Global</v>
      </c>
    </row>
    <row r="77" spans="2:8" x14ac:dyDescent="0.25">
      <c r="B77">
        <v>1074</v>
      </c>
      <c r="C77">
        <v>0</v>
      </c>
      <c r="D77">
        <v>37</v>
      </c>
      <c r="E77">
        <v>0</v>
      </c>
      <c r="F77" t="str">
        <v>all free</v>
      </c>
      <c r="G77" t="str">
        <v>all free</v>
      </c>
      <c r="H77" t="str">
        <v>Global</v>
      </c>
    </row>
    <row r="78" spans="2:8" x14ac:dyDescent="0.25">
      <c r="B78">
        <v>1075</v>
      </c>
      <c r="C78">
        <v>0</v>
      </c>
      <c r="D78">
        <v>37.5</v>
      </c>
      <c r="E78">
        <v>0</v>
      </c>
      <c r="F78" t="str">
        <v>all free</v>
      </c>
      <c r="G78" t="str">
        <v>all free</v>
      </c>
      <c r="H78" t="str">
        <v>Global</v>
      </c>
    </row>
    <row r="79" spans="2:8" x14ac:dyDescent="0.25">
      <c r="B79">
        <v>1076</v>
      </c>
      <c r="C79">
        <v>0</v>
      </c>
      <c r="D79">
        <v>38</v>
      </c>
      <c r="E79">
        <v>0</v>
      </c>
      <c r="F79" t="str">
        <v>all free</v>
      </c>
      <c r="G79" t="str">
        <v>all free</v>
      </c>
      <c r="H79" t="str">
        <v>Global</v>
      </c>
    </row>
    <row r="80" spans="2:8" x14ac:dyDescent="0.25">
      <c r="B80">
        <v>1077</v>
      </c>
      <c r="C80">
        <v>0</v>
      </c>
      <c r="D80">
        <v>38.5</v>
      </c>
      <c r="E80">
        <v>0</v>
      </c>
      <c r="F80" t="str">
        <v>all free</v>
      </c>
      <c r="G80" t="str">
        <v>all free</v>
      </c>
      <c r="H80" t="str">
        <v>Global</v>
      </c>
    </row>
    <row r="81" spans="2:8" x14ac:dyDescent="0.25">
      <c r="B81">
        <v>1078</v>
      </c>
      <c r="C81">
        <v>0</v>
      </c>
      <c r="D81">
        <v>39</v>
      </c>
      <c r="E81">
        <v>0</v>
      </c>
      <c r="F81" t="str">
        <v>all free</v>
      </c>
      <c r="G81" t="str">
        <v>all free</v>
      </c>
      <c r="H81" t="str">
        <v>Global</v>
      </c>
    </row>
    <row r="82" spans="2:8" x14ac:dyDescent="0.25">
      <c r="B82">
        <v>1079</v>
      </c>
      <c r="C82">
        <v>0</v>
      </c>
      <c r="D82">
        <v>39.5</v>
      </c>
      <c r="E82">
        <v>0</v>
      </c>
      <c r="F82" t="str">
        <v>all free</v>
      </c>
      <c r="G82" t="str">
        <v>all free</v>
      </c>
      <c r="H82" t="str">
        <v>Global</v>
      </c>
    </row>
    <row r="83" spans="2:8" x14ac:dyDescent="0.25">
      <c r="B83">
        <v>1080</v>
      </c>
      <c r="C83">
        <v>0</v>
      </c>
      <c r="D83">
        <v>40</v>
      </c>
      <c r="E83">
        <v>0</v>
      </c>
      <c r="F83" t="str">
        <v>all free</v>
      </c>
      <c r="G83" t="str">
        <v>all free</v>
      </c>
      <c r="H83" t="str">
        <v>Global</v>
      </c>
    </row>
    <row r="84" spans="2:8" x14ac:dyDescent="0.25">
      <c r="B84">
        <v>1081</v>
      </c>
      <c r="C84">
        <v>0</v>
      </c>
      <c r="D84">
        <v>40.5</v>
      </c>
      <c r="E84">
        <v>0</v>
      </c>
      <c r="F84" t="str">
        <v>all free</v>
      </c>
      <c r="G84" t="str">
        <v>all free</v>
      </c>
      <c r="H84" t="str">
        <v>Global</v>
      </c>
    </row>
    <row r="85" spans="2:8" x14ac:dyDescent="0.25">
      <c r="B85">
        <v>1082</v>
      </c>
      <c r="C85">
        <v>0</v>
      </c>
      <c r="D85">
        <v>41</v>
      </c>
      <c r="E85">
        <v>0</v>
      </c>
      <c r="F85" t="str">
        <v>all free</v>
      </c>
      <c r="G85" t="str">
        <v>all free</v>
      </c>
      <c r="H85" t="str">
        <v>Global</v>
      </c>
    </row>
    <row r="86" spans="2:8" x14ac:dyDescent="0.25">
      <c r="B86">
        <v>1083</v>
      </c>
      <c r="C86">
        <v>0</v>
      </c>
      <c r="D86">
        <v>41.5</v>
      </c>
      <c r="E86">
        <v>0</v>
      </c>
      <c r="F86" t="str">
        <v>all free</v>
      </c>
      <c r="G86" t="str">
        <v>all free</v>
      </c>
      <c r="H86" t="str">
        <v>Global</v>
      </c>
    </row>
    <row r="87" spans="2:8" x14ac:dyDescent="0.25">
      <c r="B87">
        <v>1084</v>
      </c>
      <c r="C87">
        <v>0</v>
      </c>
      <c r="D87">
        <v>42</v>
      </c>
      <c r="E87">
        <v>0</v>
      </c>
      <c r="F87" t="str">
        <v>all free</v>
      </c>
      <c r="G87" t="str">
        <v>all free</v>
      </c>
      <c r="H87" t="str">
        <v>Global</v>
      </c>
    </row>
    <row r="88" spans="2:8" x14ac:dyDescent="0.25">
      <c r="B88">
        <v>1085</v>
      </c>
      <c r="C88">
        <v>0</v>
      </c>
      <c r="D88">
        <v>42.5</v>
      </c>
      <c r="E88">
        <v>0</v>
      </c>
      <c r="F88" t="str">
        <v>all free</v>
      </c>
      <c r="G88" t="str">
        <v>all free</v>
      </c>
      <c r="H88" t="str">
        <v>Global</v>
      </c>
    </row>
    <row r="89" spans="2:8" x14ac:dyDescent="0.25">
      <c r="B89">
        <v>1086</v>
      </c>
      <c r="C89">
        <v>0</v>
      </c>
      <c r="D89">
        <v>43</v>
      </c>
      <c r="E89">
        <v>0</v>
      </c>
      <c r="F89" t="str">
        <v>all free</v>
      </c>
      <c r="G89" t="str">
        <v>all free</v>
      </c>
      <c r="H89" t="str">
        <v>Global</v>
      </c>
    </row>
    <row r="90" spans="2:8" x14ac:dyDescent="0.25">
      <c r="B90">
        <v>1087</v>
      </c>
      <c r="C90">
        <v>0</v>
      </c>
      <c r="D90">
        <v>43.5</v>
      </c>
      <c r="E90">
        <v>0</v>
      </c>
      <c r="F90" t="str">
        <v>all free</v>
      </c>
      <c r="G90" t="str">
        <v>all free</v>
      </c>
      <c r="H90" t="str">
        <v>Global</v>
      </c>
    </row>
    <row r="91" spans="2:8" x14ac:dyDescent="0.25">
      <c r="B91">
        <v>1088</v>
      </c>
      <c r="C91">
        <v>0</v>
      </c>
      <c r="D91">
        <v>44</v>
      </c>
      <c r="E91">
        <v>0</v>
      </c>
      <c r="F91" t="str">
        <v>all free</v>
      </c>
      <c r="G91" t="str">
        <v>all free</v>
      </c>
      <c r="H91" t="str">
        <v>Global</v>
      </c>
    </row>
    <row r="92" spans="2:8" x14ac:dyDescent="0.25">
      <c r="B92">
        <v>1089</v>
      </c>
      <c r="C92">
        <v>0</v>
      </c>
      <c r="D92">
        <v>44.5</v>
      </c>
      <c r="E92">
        <v>0</v>
      </c>
      <c r="F92" t="str">
        <v>all free</v>
      </c>
      <c r="G92" t="str">
        <v>all free</v>
      </c>
      <c r="H92" t="str">
        <v>Global</v>
      </c>
    </row>
    <row r="93" spans="2:8" x14ac:dyDescent="0.25">
      <c r="B93">
        <v>1090</v>
      </c>
      <c r="C93">
        <v>0</v>
      </c>
      <c r="D93">
        <v>45</v>
      </c>
      <c r="E93">
        <v>0</v>
      </c>
      <c r="F93" t="str">
        <v>all free</v>
      </c>
      <c r="G93" t="str">
        <v>all free</v>
      </c>
      <c r="H93" t="str">
        <v>Global</v>
      </c>
    </row>
    <row r="94" spans="2:8" x14ac:dyDescent="0.25">
      <c r="B94">
        <v>1091</v>
      </c>
      <c r="C94">
        <v>0</v>
      </c>
      <c r="D94">
        <v>45.5</v>
      </c>
      <c r="E94">
        <v>0</v>
      </c>
      <c r="F94" t="str">
        <v>all free</v>
      </c>
      <c r="G94" t="str">
        <v>all free</v>
      </c>
      <c r="H94" t="str">
        <v>Global</v>
      </c>
    </row>
    <row r="95" spans="2:8" x14ac:dyDescent="0.25">
      <c r="B95">
        <v>1092</v>
      </c>
      <c r="C95">
        <v>0</v>
      </c>
      <c r="D95">
        <v>46</v>
      </c>
      <c r="E95">
        <v>0</v>
      </c>
      <c r="F95" t="str">
        <v>all free</v>
      </c>
      <c r="G95" t="str">
        <v>all free</v>
      </c>
      <c r="H95" t="str">
        <v>Global</v>
      </c>
    </row>
    <row r="96" spans="2:8" x14ac:dyDescent="0.25">
      <c r="B96">
        <v>1093</v>
      </c>
      <c r="C96">
        <v>0</v>
      </c>
      <c r="D96">
        <v>46.5</v>
      </c>
      <c r="E96">
        <v>0</v>
      </c>
      <c r="F96" t="str">
        <v>x, z fixed</v>
      </c>
      <c r="G96" t="str">
        <v>all free</v>
      </c>
      <c r="H96" t="str">
        <v>Global</v>
      </c>
    </row>
    <row r="97" spans="2:8" x14ac:dyDescent="0.25">
      <c r="B97">
        <v>1094</v>
      </c>
      <c r="C97">
        <v>0</v>
      </c>
      <c r="D97">
        <v>47</v>
      </c>
      <c r="E97">
        <v>0</v>
      </c>
      <c r="F97" t="str">
        <v>all free</v>
      </c>
      <c r="G97" t="str">
        <v>all free</v>
      </c>
      <c r="H97" t="str">
        <v>Global</v>
      </c>
    </row>
    <row r="98" spans="2:8" x14ac:dyDescent="0.25">
      <c r="B98">
        <v>1095</v>
      </c>
      <c r="C98">
        <v>0</v>
      </c>
      <c r="D98">
        <v>47.5</v>
      </c>
      <c r="E98">
        <v>0</v>
      </c>
      <c r="F98" t="str">
        <v>all free</v>
      </c>
      <c r="G98" t="str">
        <v>all free</v>
      </c>
      <c r="H98" t="str">
        <v>Global</v>
      </c>
    </row>
    <row r="99" spans="2:8" x14ac:dyDescent="0.25">
      <c r="B99">
        <v>1096</v>
      </c>
      <c r="C99">
        <v>0</v>
      </c>
      <c r="D99">
        <v>48</v>
      </c>
      <c r="E99">
        <v>0</v>
      </c>
      <c r="F99" t="str">
        <v>all free</v>
      </c>
      <c r="G99" t="str">
        <v>all free</v>
      </c>
      <c r="H99" t="str">
        <v>Global</v>
      </c>
    </row>
    <row r="100" spans="2:8" x14ac:dyDescent="0.25">
      <c r="B100">
        <v>1097</v>
      </c>
      <c r="C100">
        <v>0</v>
      </c>
      <c r="D100">
        <v>48.5</v>
      </c>
      <c r="E100">
        <v>0</v>
      </c>
      <c r="F100" t="str">
        <v>all free</v>
      </c>
      <c r="G100" t="str">
        <v>all free</v>
      </c>
      <c r="H100" t="str">
        <v>Global</v>
      </c>
    </row>
    <row r="101" spans="2:8" x14ac:dyDescent="0.25">
      <c r="B101">
        <v>1098</v>
      </c>
      <c r="C101">
        <v>0</v>
      </c>
      <c r="D101">
        <v>49</v>
      </c>
      <c r="E101">
        <v>0</v>
      </c>
      <c r="F101" t="str">
        <v>all free</v>
      </c>
      <c r="G101" t="str">
        <v>all free</v>
      </c>
      <c r="H101" t="str">
        <v>Global</v>
      </c>
    </row>
    <row r="102" spans="2:8" x14ac:dyDescent="0.25">
      <c r="B102">
        <v>1099</v>
      </c>
      <c r="C102">
        <v>0</v>
      </c>
      <c r="D102">
        <v>49.5</v>
      </c>
      <c r="E102">
        <v>0</v>
      </c>
      <c r="F102" t="str">
        <v>all free</v>
      </c>
      <c r="G102" t="str">
        <v>all free</v>
      </c>
      <c r="H102" t="str">
        <v>Global</v>
      </c>
    </row>
    <row r="103" spans="2:8" x14ac:dyDescent="0.25">
      <c r="B103">
        <v>1100</v>
      </c>
      <c r="C103">
        <v>0</v>
      </c>
      <c r="D103">
        <v>50</v>
      </c>
      <c r="E103">
        <v>0</v>
      </c>
      <c r="F103" t="str">
        <v>all free</v>
      </c>
      <c r="G103" t="str">
        <v>all free</v>
      </c>
      <c r="H103" t="str">
        <v>Global</v>
      </c>
    </row>
    <row r="104" spans="2:8" x14ac:dyDescent="0.25">
      <c r="B104">
        <v>1101</v>
      </c>
      <c r="C104">
        <v>0</v>
      </c>
      <c r="D104">
        <v>50.5</v>
      </c>
      <c r="E104">
        <v>0</v>
      </c>
      <c r="F104" t="str">
        <v>all free</v>
      </c>
      <c r="G104" t="str">
        <v>all free</v>
      </c>
      <c r="H104" t="str">
        <v>Global</v>
      </c>
    </row>
    <row r="105" spans="2:8" x14ac:dyDescent="0.25">
      <c r="B105">
        <v>1102</v>
      </c>
      <c r="C105">
        <v>0</v>
      </c>
      <c r="D105">
        <v>51</v>
      </c>
      <c r="E105">
        <v>0</v>
      </c>
      <c r="F105" t="str">
        <v>all free</v>
      </c>
      <c r="G105" t="str">
        <v>all free</v>
      </c>
      <c r="H105" t="str">
        <v>Global</v>
      </c>
    </row>
    <row r="106" spans="2:8" x14ac:dyDescent="0.25">
      <c r="B106">
        <v>1103</v>
      </c>
      <c r="C106">
        <v>0</v>
      </c>
      <c r="D106">
        <v>51.5</v>
      </c>
      <c r="E106">
        <v>0</v>
      </c>
      <c r="F106" t="str">
        <v>all free</v>
      </c>
      <c r="G106" t="str">
        <v>all free</v>
      </c>
      <c r="H106" t="str">
        <v>Global</v>
      </c>
    </row>
    <row r="107" spans="2:8" x14ac:dyDescent="0.25">
      <c r="B107">
        <v>1104</v>
      </c>
      <c r="C107">
        <v>0</v>
      </c>
      <c r="D107">
        <v>52</v>
      </c>
      <c r="E107">
        <v>0</v>
      </c>
      <c r="F107" t="str">
        <v>all free</v>
      </c>
      <c r="G107" t="str">
        <v>all free</v>
      </c>
      <c r="H107" t="str">
        <v>Global</v>
      </c>
    </row>
    <row r="108" spans="2:8" x14ac:dyDescent="0.25">
      <c r="B108">
        <v>1105</v>
      </c>
      <c r="C108">
        <v>0</v>
      </c>
      <c r="D108">
        <v>52.5</v>
      </c>
      <c r="E108">
        <v>0</v>
      </c>
      <c r="F108" t="str">
        <v>all free</v>
      </c>
      <c r="G108" t="str">
        <v>all free</v>
      </c>
      <c r="H108" t="str">
        <v>Global</v>
      </c>
    </row>
    <row r="109" spans="2:8" x14ac:dyDescent="0.25">
      <c r="B109">
        <v>1106</v>
      </c>
      <c r="C109">
        <v>0</v>
      </c>
      <c r="D109">
        <v>53</v>
      </c>
      <c r="E109">
        <v>0</v>
      </c>
      <c r="F109" t="str">
        <v>all free</v>
      </c>
      <c r="G109" t="str">
        <v>all free</v>
      </c>
      <c r="H109" t="str">
        <v>Global</v>
      </c>
    </row>
    <row r="110" spans="2:8" x14ac:dyDescent="0.25">
      <c r="B110">
        <v>1107</v>
      </c>
      <c r="C110">
        <v>0</v>
      </c>
      <c r="D110">
        <v>53.5</v>
      </c>
      <c r="E110">
        <v>0</v>
      </c>
      <c r="F110" t="str">
        <v>all free</v>
      </c>
      <c r="G110" t="str">
        <v>all free</v>
      </c>
      <c r="H110" t="str">
        <v>Global</v>
      </c>
    </row>
    <row r="111" spans="2:8" x14ac:dyDescent="0.25">
      <c r="B111">
        <v>1108</v>
      </c>
      <c r="C111">
        <v>0</v>
      </c>
      <c r="D111">
        <v>54</v>
      </c>
      <c r="E111">
        <v>0</v>
      </c>
      <c r="F111" t="str">
        <v>all free</v>
      </c>
      <c r="G111" t="str">
        <v>all free</v>
      </c>
      <c r="H111" t="str">
        <v>Global</v>
      </c>
    </row>
    <row r="112" spans="2:8" x14ac:dyDescent="0.25">
      <c r="B112">
        <v>1109</v>
      </c>
      <c r="C112">
        <v>0</v>
      </c>
      <c r="D112">
        <v>54.5</v>
      </c>
      <c r="E112">
        <v>0</v>
      </c>
      <c r="F112" t="str">
        <v>all free</v>
      </c>
      <c r="G112" t="str">
        <v>all free</v>
      </c>
      <c r="H112" t="str">
        <v>Global</v>
      </c>
    </row>
    <row r="113" spans="2:8" x14ac:dyDescent="0.25">
      <c r="B113">
        <v>1110</v>
      </c>
      <c r="C113">
        <v>0</v>
      </c>
      <c r="D113">
        <v>55</v>
      </c>
      <c r="E113">
        <v>0</v>
      </c>
      <c r="F113" t="str">
        <v>all free</v>
      </c>
      <c r="G113" t="str">
        <v>all free</v>
      </c>
      <c r="H113" t="str">
        <v>Global</v>
      </c>
    </row>
    <row r="114" spans="2:8" x14ac:dyDescent="0.25">
      <c r="B114">
        <v>1111</v>
      </c>
      <c r="C114">
        <v>0</v>
      </c>
      <c r="D114">
        <v>55.5</v>
      </c>
      <c r="E114">
        <v>0</v>
      </c>
      <c r="F114" t="str">
        <v>all free</v>
      </c>
      <c r="G114" t="str">
        <v>all free</v>
      </c>
      <c r="H114" t="str">
        <v>Global</v>
      </c>
    </row>
    <row r="115" spans="2:8" x14ac:dyDescent="0.25">
      <c r="B115">
        <v>1112</v>
      </c>
      <c r="C115">
        <v>0</v>
      </c>
      <c r="D115">
        <v>56</v>
      </c>
      <c r="E115">
        <v>0</v>
      </c>
      <c r="F115" t="str">
        <v>all free</v>
      </c>
      <c r="G115" t="str">
        <v>all free</v>
      </c>
      <c r="H115" t="str">
        <v>Global</v>
      </c>
    </row>
    <row r="116" spans="2:8" x14ac:dyDescent="0.25">
      <c r="B116">
        <v>1113</v>
      </c>
      <c r="C116">
        <v>0</v>
      </c>
      <c r="D116">
        <v>56.5</v>
      </c>
      <c r="E116">
        <v>0</v>
      </c>
      <c r="F116" t="str">
        <v>all free</v>
      </c>
      <c r="G116" t="str">
        <v>all free</v>
      </c>
      <c r="H116" t="str">
        <v>Global</v>
      </c>
    </row>
    <row r="117" spans="2:8" x14ac:dyDescent="0.25">
      <c r="B117">
        <v>1114</v>
      </c>
      <c r="C117">
        <v>0</v>
      </c>
      <c r="D117">
        <v>57</v>
      </c>
      <c r="E117">
        <v>0</v>
      </c>
      <c r="F117" t="str">
        <v>all free</v>
      </c>
      <c r="G117" t="str">
        <v>all free</v>
      </c>
      <c r="H117" t="str">
        <v>Global</v>
      </c>
    </row>
    <row r="118" spans="2:8" x14ac:dyDescent="0.25">
      <c r="B118">
        <v>1115</v>
      </c>
      <c r="C118">
        <v>0</v>
      </c>
      <c r="D118">
        <v>57.5</v>
      </c>
      <c r="E118">
        <v>0</v>
      </c>
      <c r="F118" t="str">
        <v>all free</v>
      </c>
      <c r="G118" t="str">
        <v>all free</v>
      </c>
      <c r="H118" t="str">
        <v>Global</v>
      </c>
    </row>
    <row r="119" spans="2:8" x14ac:dyDescent="0.25">
      <c r="B119">
        <v>1116</v>
      </c>
      <c r="C119">
        <v>0</v>
      </c>
      <c r="D119">
        <v>58</v>
      </c>
      <c r="E119">
        <v>0</v>
      </c>
      <c r="F119" t="str">
        <v>all free</v>
      </c>
      <c r="G119" t="str">
        <v>all free</v>
      </c>
      <c r="H119" t="str">
        <v>Global</v>
      </c>
    </row>
    <row r="120" spans="2:8" x14ac:dyDescent="0.25">
      <c r="B120">
        <v>1117</v>
      </c>
      <c r="C120">
        <v>0</v>
      </c>
      <c r="D120">
        <v>58.5</v>
      </c>
      <c r="E120">
        <v>0</v>
      </c>
      <c r="F120" t="str">
        <v>all free</v>
      </c>
      <c r="G120" t="str">
        <v>all free</v>
      </c>
      <c r="H120" t="str">
        <v>Global</v>
      </c>
    </row>
    <row r="121" spans="2:8" x14ac:dyDescent="0.25">
      <c r="B121">
        <v>1118</v>
      </c>
      <c r="C121">
        <v>0</v>
      </c>
      <c r="D121">
        <v>59</v>
      </c>
      <c r="E121">
        <v>0</v>
      </c>
      <c r="F121" t="str">
        <v>all free</v>
      </c>
      <c r="G121" t="str">
        <v>all free</v>
      </c>
      <c r="H121" t="str">
        <v>Global</v>
      </c>
    </row>
    <row r="122" spans="2:8" x14ac:dyDescent="0.25">
      <c r="B122">
        <v>1119</v>
      </c>
      <c r="C122">
        <v>0</v>
      </c>
      <c r="D122">
        <v>59.5</v>
      </c>
      <c r="E122">
        <v>0</v>
      </c>
      <c r="F122" t="str">
        <v>all free</v>
      </c>
      <c r="G122" t="str">
        <v>all free</v>
      </c>
      <c r="H122" t="str">
        <v>Global</v>
      </c>
    </row>
    <row r="123" spans="2:8" x14ac:dyDescent="0.25">
      <c r="B123">
        <v>1120</v>
      </c>
      <c r="C123">
        <v>0</v>
      </c>
      <c r="D123">
        <v>60</v>
      </c>
      <c r="E123">
        <v>0</v>
      </c>
      <c r="F123" t="str">
        <v>all free</v>
      </c>
      <c r="G123" t="str">
        <v>all free</v>
      </c>
      <c r="H123" t="str">
        <v>Global</v>
      </c>
    </row>
    <row r="124" spans="2:8" x14ac:dyDescent="0.25">
      <c r="B124">
        <v>1121</v>
      </c>
      <c r="C124">
        <v>0</v>
      </c>
      <c r="D124">
        <v>60.5</v>
      </c>
      <c r="E124">
        <v>0</v>
      </c>
      <c r="F124" t="str">
        <v>x, z fixed</v>
      </c>
      <c r="G124" t="str">
        <v>all free</v>
      </c>
      <c r="H124" t="str">
        <v>Global</v>
      </c>
    </row>
    <row r="125" spans="2:8" x14ac:dyDescent="0.25">
      <c r="B125">
        <v>1122</v>
      </c>
      <c r="C125">
        <v>0</v>
      </c>
      <c r="D125">
        <v>61</v>
      </c>
      <c r="E125">
        <v>0</v>
      </c>
      <c r="F125" t="str">
        <v>all free</v>
      </c>
      <c r="G125" t="str">
        <v>all free</v>
      </c>
      <c r="H125" t="str">
        <v>Global</v>
      </c>
    </row>
    <row r="126" spans="2:8" x14ac:dyDescent="0.25">
      <c r="B126">
        <v>1123</v>
      </c>
      <c r="C126">
        <v>0</v>
      </c>
      <c r="D126">
        <v>61.5</v>
      </c>
      <c r="E126">
        <v>0</v>
      </c>
      <c r="F126" t="str">
        <v>all free</v>
      </c>
      <c r="G126" t="str">
        <v>all free</v>
      </c>
      <c r="H126" t="str">
        <v>Global</v>
      </c>
    </row>
    <row r="127" spans="2:8" x14ac:dyDescent="0.25">
      <c r="B127">
        <v>1124</v>
      </c>
      <c r="C127">
        <v>0</v>
      </c>
      <c r="D127">
        <v>62</v>
      </c>
      <c r="E127">
        <v>0</v>
      </c>
      <c r="F127" t="str">
        <v>all free</v>
      </c>
      <c r="G127" t="str">
        <v>all free</v>
      </c>
      <c r="H127" t="str">
        <v>Global</v>
      </c>
    </row>
    <row r="128" spans="2:8" x14ac:dyDescent="0.25">
      <c r="B128">
        <v>1125</v>
      </c>
      <c r="C128">
        <v>0</v>
      </c>
      <c r="D128">
        <v>62.5</v>
      </c>
      <c r="E128">
        <v>0</v>
      </c>
      <c r="F128" t="str">
        <v>all free</v>
      </c>
      <c r="G128" t="str">
        <v>all free</v>
      </c>
      <c r="H128" t="str">
        <v>Global</v>
      </c>
    </row>
    <row r="129" spans="2:8" x14ac:dyDescent="0.25">
      <c r="B129">
        <v>1126</v>
      </c>
      <c r="C129">
        <v>0</v>
      </c>
      <c r="D129">
        <v>63</v>
      </c>
      <c r="E129">
        <v>0</v>
      </c>
      <c r="F129" t="str">
        <v>all free</v>
      </c>
      <c r="G129" t="str">
        <v>all free</v>
      </c>
      <c r="H129" t="str">
        <v>Global</v>
      </c>
    </row>
    <row r="130" spans="2:8" x14ac:dyDescent="0.25">
      <c r="B130">
        <v>1127</v>
      </c>
      <c r="C130">
        <v>0</v>
      </c>
      <c r="D130">
        <v>63.5</v>
      </c>
      <c r="E130">
        <v>0</v>
      </c>
      <c r="F130" t="str">
        <v>all free</v>
      </c>
      <c r="G130" t="str">
        <v>all free</v>
      </c>
      <c r="H130" t="str">
        <v>Global</v>
      </c>
    </row>
    <row r="131" spans="2:8" x14ac:dyDescent="0.25">
      <c r="B131">
        <v>1128</v>
      </c>
      <c r="C131">
        <v>0</v>
      </c>
      <c r="D131">
        <v>64</v>
      </c>
      <c r="E131">
        <v>0</v>
      </c>
      <c r="F131" t="str">
        <v>all free</v>
      </c>
      <c r="G131" t="str">
        <v>all free</v>
      </c>
      <c r="H131" t="str">
        <v>Global</v>
      </c>
    </row>
    <row r="132" spans="2:8" x14ac:dyDescent="0.25">
      <c r="B132">
        <v>1129</v>
      </c>
      <c r="C132">
        <v>0</v>
      </c>
      <c r="D132">
        <v>64.5</v>
      </c>
      <c r="E132">
        <v>0</v>
      </c>
      <c r="F132" t="str">
        <v>all free</v>
      </c>
      <c r="G132" t="str">
        <v>all free</v>
      </c>
      <c r="H132" t="str">
        <v>Global</v>
      </c>
    </row>
    <row r="133" spans="2:8" x14ac:dyDescent="0.25">
      <c r="B133">
        <v>1130</v>
      </c>
      <c r="C133">
        <v>0</v>
      </c>
      <c r="D133">
        <v>65</v>
      </c>
      <c r="E133">
        <v>0</v>
      </c>
      <c r="F133" t="str">
        <v>all free</v>
      </c>
      <c r="G133" t="str">
        <v>all free</v>
      </c>
      <c r="H133" t="str">
        <v>Global</v>
      </c>
    </row>
    <row r="134" spans="2:8" x14ac:dyDescent="0.25">
      <c r="B134">
        <v>1131</v>
      </c>
      <c r="C134">
        <v>0</v>
      </c>
      <c r="D134">
        <v>65.5</v>
      </c>
      <c r="E134">
        <v>0</v>
      </c>
      <c r="F134" t="str">
        <v>all free</v>
      </c>
      <c r="G134" t="str">
        <v>all free</v>
      </c>
      <c r="H134" t="str">
        <v>Global</v>
      </c>
    </row>
    <row r="135" spans="2:8" x14ac:dyDescent="0.25">
      <c r="B135">
        <v>1132</v>
      </c>
      <c r="C135">
        <v>0</v>
      </c>
      <c r="D135">
        <v>66</v>
      </c>
      <c r="E135">
        <v>0</v>
      </c>
      <c r="F135" t="str">
        <v>all free</v>
      </c>
      <c r="G135" t="str">
        <v>all free</v>
      </c>
      <c r="H135" t="str">
        <v>Global</v>
      </c>
    </row>
    <row r="136" spans="2:8" x14ac:dyDescent="0.25">
      <c r="B136">
        <v>1133</v>
      </c>
      <c r="C136">
        <v>0</v>
      </c>
      <c r="D136">
        <v>66.5</v>
      </c>
      <c r="E136">
        <v>0</v>
      </c>
      <c r="F136" t="str">
        <v>all free</v>
      </c>
      <c r="G136" t="str">
        <v>all free</v>
      </c>
      <c r="H136" t="str">
        <v>Global</v>
      </c>
    </row>
    <row r="137" spans="2:8" x14ac:dyDescent="0.25">
      <c r="B137">
        <v>1134</v>
      </c>
      <c r="C137">
        <v>0</v>
      </c>
      <c r="D137">
        <v>67</v>
      </c>
      <c r="E137">
        <v>0</v>
      </c>
      <c r="F137" t="str">
        <v>all free</v>
      </c>
      <c r="G137" t="str">
        <v>all free</v>
      </c>
      <c r="H137" t="str">
        <v>Global</v>
      </c>
    </row>
    <row r="138" spans="2:8" x14ac:dyDescent="0.25">
      <c r="B138">
        <v>1135</v>
      </c>
      <c r="C138">
        <v>0</v>
      </c>
      <c r="D138">
        <v>67.5</v>
      </c>
      <c r="E138">
        <v>0</v>
      </c>
      <c r="F138" t="str">
        <v>all free</v>
      </c>
      <c r="G138" t="str">
        <v>all free</v>
      </c>
      <c r="H138" t="str">
        <v>Global</v>
      </c>
    </row>
    <row r="139" spans="2:8" x14ac:dyDescent="0.25">
      <c r="B139">
        <v>1136</v>
      </c>
      <c r="C139">
        <v>0</v>
      </c>
      <c r="D139">
        <v>68</v>
      </c>
      <c r="E139">
        <v>0</v>
      </c>
      <c r="F139" t="str">
        <v>all free</v>
      </c>
      <c r="G139" t="str">
        <v>all free</v>
      </c>
      <c r="H139" t="str">
        <v>Global</v>
      </c>
    </row>
    <row r="140" spans="2:8" x14ac:dyDescent="0.25">
      <c r="B140">
        <v>1137</v>
      </c>
      <c r="C140">
        <v>0</v>
      </c>
      <c r="D140">
        <v>68.5</v>
      </c>
      <c r="E140">
        <v>0</v>
      </c>
      <c r="F140" t="str">
        <v>all free</v>
      </c>
      <c r="G140" t="str">
        <v>all free</v>
      </c>
      <c r="H140" t="str">
        <v>Global</v>
      </c>
    </row>
    <row r="141" spans="2:8" x14ac:dyDescent="0.25">
      <c r="B141">
        <v>1138</v>
      </c>
      <c r="C141">
        <v>0</v>
      </c>
      <c r="D141">
        <v>69</v>
      </c>
      <c r="E141">
        <v>0</v>
      </c>
      <c r="F141" t="str">
        <v>all free</v>
      </c>
      <c r="G141" t="str">
        <v>all free</v>
      </c>
      <c r="H141" t="str">
        <v>Global</v>
      </c>
    </row>
    <row r="142" spans="2:8" x14ac:dyDescent="0.25">
      <c r="B142">
        <v>1139</v>
      </c>
      <c r="C142">
        <v>0</v>
      </c>
      <c r="D142">
        <v>69.5</v>
      </c>
      <c r="E142">
        <v>0</v>
      </c>
      <c r="F142" t="str">
        <v>all free</v>
      </c>
      <c r="G142" t="str">
        <v>all free</v>
      </c>
      <c r="H142" t="str">
        <v>Global</v>
      </c>
    </row>
    <row r="143" spans="2:8" x14ac:dyDescent="0.25">
      <c r="B143">
        <v>1140</v>
      </c>
      <c r="C143">
        <v>0</v>
      </c>
      <c r="D143">
        <v>70</v>
      </c>
      <c r="E143">
        <v>0</v>
      </c>
      <c r="F143" t="str">
        <v>all free</v>
      </c>
      <c r="G143" t="str">
        <v>all free</v>
      </c>
      <c r="H143" t="str">
        <v>Global</v>
      </c>
    </row>
    <row r="144" spans="2:8" x14ac:dyDescent="0.25">
      <c r="B144">
        <v>1141</v>
      </c>
      <c r="C144">
        <v>0</v>
      </c>
      <c r="D144">
        <v>70.5</v>
      </c>
      <c r="E144">
        <v>0</v>
      </c>
      <c r="F144" t="str">
        <v>all free</v>
      </c>
      <c r="G144" t="str">
        <v>all free</v>
      </c>
      <c r="H144" t="str">
        <v>Global</v>
      </c>
    </row>
    <row r="145" spans="2:8" x14ac:dyDescent="0.25">
      <c r="B145">
        <v>1142</v>
      </c>
      <c r="C145">
        <v>0</v>
      </c>
      <c r="D145">
        <v>71</v>
      </c>
      <c r="E145">
        <v>0</v>
      </c>
      <c r="F145" t="str">
        <v>all free</v>
      </c>
      <c r="G145" t="str">
        <v>all free</v>
      </c>
      <c r="H145" t="str">
        <v>Global</v>
      </c>
    </row>
    <row r="146" spans="2:8" x14ac:dyDescent="0.25">
      <c r="B146">
        <v>1143</v>
      </c>
      <c r="C146">
        <v>0</v>
      </c>
      <c r="D146">
        <v>71.5</v>
      </c>
      <c r="E146">
        <v>0</v>
      </c>
      <c r="F146" t="str">
        <v>all free</v>
      </c>
      <c r="G146" t="str">
        <v>all free</v>
      </c>
      <c r="H146" t="str">
        <v>Global</v>
      </c>
    </row>
    <row r="147" spans="2:8" x14ac:dyDescent="0.25">
      <c r="B147">
        <v>1144</v>
      </c>
      <c r="C147">
        <v>0</v>
      </c>
      <c r="D147">
        <v>72</v>
      </c>
      <c r="E147">
        <v>0</v>
      </c>
      <c r="F147" t="str">
        <v>all free</v>
      </c>
      <c r="G147" t="str">
        <v>all free</v>
      </c>
      <c r="H147" t="str">
        <v>Global</v>
      </c>
    </row>
    <row r="148" spans="2:8" x14ac:dyDescent="0.25">
      <c r="B148">
        <v>1145</v>
      </c>
      <c r="C148">
        <v>0</v>
      </c>
      <c r="D148">
        <v>72.5</v>
      </c>
      <c r="E148">
        <v>0</v>
      </c>
      <c r="F148" t="str">
        <v>all free</v>
      </c>
      <c r="G148" t="str">
        <v>all free</v>
      </c>
      <c r="H148" t="str">
        <v>Global</v>
      </c>
    </row>
    <row r="149" spans="2:8" x14ac:dyDescent="0.25">
      <c r="B149">
        <v>1146</v>
      </c>
      <c r="C149">
        <v>0</v>
      </c>
      <c r="D149">
        <v>73</v>
      </c>
      <c r="E149">
        <v>0</v>
      </c>
      <c r="F149" t="str">
        <v>all free</v>
      </c>
      <c r="G149" t="str">
        <v>all free</v>
      </c>
      <c r="H149" t="str">
        <v>Global</v>
      </c>
    </row>
    <row r="150" spans="2:8" x14ac:dyDescent="0.25">
      <c r="B150">
        <v>1147</v>
      </c>
      <c r="C150">
        <v>0</v>
      </c>
      <c r="D150">
        <v>73.5</v>
      </c>
      <c r="E150">
        <v>0</v>
      </c>
      <c r="F150" t="str">
        <v>all free</v>
      </c>
      <c r="G150" t="str">
        <v>all free</v>
      </c>
      <c r="H150" t="str">
        <v>Global</v>
      </c>
    </row>
    <row r="151" spans="2:8" x14ac:dyDescent="0.25">
      <c r="B151">
        <v>1148</v>
      </c>
      <c r="C151">
        <v>0</v>
      </c>
      <c r="D151">
        <v>74</v>
      </c>
      <c r="E151">
        <v>0</v>
      </c>
      <c r="F151" t="str">
        <v>all free</v>
      </c>
      <c r="G151" t="str">
        <v>all free</v>
      </c>
      <c r="H151" t="str">
        <v>Global</v>
      </c>
    </row>
    <row r="152" spans="2:8" x14ac:dyDescent="0.25">
      <c r="B152">
        <v>1149</v>
      </c>
      <c r="C152">
        <v>0</v>
      </c>
      <c r="D152">
        <v>74.5</v>
      </c>
      <c r="E152">
        <v>0</v>
      </c>
      <c r="F152" t="str">
        <v>x, z fixed</v>
      </c>
      <c r="G152" t="str">
        <v>all free</v>
      </c>
      <c r="H152" t="str">
        <v>Global</v>
      </c>
    </row>
    <row r="153" spans="2:8" x14ac:dyDescent="0.25">
      <c r="B153">
        <v>1150</v>
      </c>
      <c r="C153">
        <v>0</v>
      </c>
      <c r="D153">
        <v>75</v>
      </c>
      <c r="E153">
        <v>0</v>
      </c>
      <c r="F153" t="str">
        <v>all free</v>
      </c>
      <c r="G153" t="str">
        <v>all free</v>
      </c>
      <c r="H153" t="str">
        <v>Global</v>
      </c>
    </row>
    <row r="154" spans="2:8" x14ac:dyDescent="0.25">
      <c r="B154">
        <v>1151</v>
      </c>
      <c r="C154">
        <v>0</v>
      </c>
      <c r="D154">
        <v>75.5</v>
      </c>
      <c r="E154">
        <v>0</v>
      </c>
      <c r="F154" t="str">
        <v>all free</v>
      </c>
      <c r="G154" t="str">
        <v>all free</v>
      </c>
      <c r="H154" t="str">
        <v>Global</v>
      </c>
    </row>
    <row r="155" spans="2:8" x14ac:dyDescent="0.25">
      <c r="B155">
        <v>1152</v>
      </c>
      <c r="C155">
        <v>0</v>
      </c>
      <c r="D155">
        <v>76</v>
      </c>
      <c r="E155">
        <v>0</v>
      </c>
      <c r="F155" t="str">
        <v>all free</v>
      </c>
      <c r="G155" t="str">
        <v>all free</v>
      </c>
      <c r="H155" t="str">
        <v>Global</v>
      </c>
    </row>
    <row r="156" spans="2:8" x14ac:dyDescent="0.25">
      <c r="B156">
        <v>1153</v>
      </c>
      <c r="C156">
        <v>0</v>
      </c>
      <c r="D156">
        <v>76.5</v>
      </c>
      <c r="E156">
        <v>0</v>
      </c>
      <c r="F156" t="str">
        <v>all free</v>
      </c>
      <c r="G156" t="str">
        <v>all free</v>
      </c>
      <c r="H156" t="str">
        <v>Global</v>
      </c>
    </row>
    <row r="157" spans="2:8" x14ac:dyDescent="0.25">
      <c r="B157">
        <v>1154</v>
      </c>
      <c r="C157">
        <v>0</v>
      </c>
      <c r="D157">
        <v>77</v>
      </c>
      <c r="E157">
        <v>0</v>
      </c>
      <c r="F157" t="str">
        <v>all free</v>
      </c>
      <c r="G157" t="str">
        <v>all free</v>
      </c>
      <c r="H157" t="str">
        <v>Global</v>
      </c>
    </row>
    <row r="158" spans="2:8" x14ac:dyDescent="0.25">
      <c r="B158">
        <v>1155</v>
      </c>
      <c r="C158">
        <v>0</v>
      </c>
      <c r="D158">
        <v>77.5</v>
      </c>
      <c r="E158">
        <v>0</v>
      </c>
      <c r="F158" t="str">
        <v>all free</v>
      </c>
      <c r="G158" t="str">
        <v>all free</v>
      </c>
      <c r="H158" t="str">
        <v>Global</v>
      </c>
    </row>
    <row r="159" spans="2:8" x14ac:dyDescent="0.25">
      <c r="B159">
        <v>1156</v>
      </c>
      <c r="C159">
        <v>0</v>
      </c>
      <c r="D159">
        <v>78</v>
      </c>
      <c r="E159">
        <v>0</v>
      </c>
      <c r="F159" t="str">
        <v>all free</v>
      </c>
      <c r="G159" t="str">
        <v>all free</v>
      </c>
      <c r="H159" t="str">
        <v>Global</v>
      </c>
    </row>
    <row r="160" spans="2:8" x14ac:dyDescent="0.25">
      <c r="B160">
        <v>1157</v>
      </c>
      <c r="C160">
        <v>0</v>
      </c>
      <c r="D160">
        <v>78.5</v>
      </c>
      <c r="E160">
        <v>0</v>
      </c>
      <c r="F160" t="str">
        <v>all free</v>
      </c>
      <c r="G160" t="str">
        <v>all free</v>
      </c>
      <c r="H160" t="str">
        <v>Global</v>
      </c>
    </row>
    <row r="161" spans="2:8" x14ac:dyDescent="0.25">
      <c r="B161">
        <v>2000</v>
      </c>
      <c r="C161">
        <v>0</v>
      </c>
      <c r="D161">
        <v>0</v>
      </c>
      <c r="E161">
        <v>4.5</v>
      </c>
      <c r="F161" t="str">
        <v>all free</v>
      </c>
      <c r="G161" t="str">
        <v>all free</v>
      </c>
      <c r="H161" t="str">
        <v>Global</v>
      </c>
    </row>
    <row r="162" spans="2:8" x14ac:dyDescent="0.25">
      <c r="B162">
        <v>2001</v>
      </c>
      <c r="C162">
        <v>0</v>
      </c>
      <c r="D162">
        <v>0.5</v>
      </c>
      <c r="E162">
        <v>4.5</v>
      </c>
      <c r="F162" t="str">
        <v>all free</v>
      </c>
      <c r="G162" t="str">
        <v>all free</v>
      </c>
      <c r="H162" t="str">
        <v>Global</v>
      </c>
    </row>
    <row r="163" spans="2:8" x14ac:dyDescent="0.25">
      <c r="B163">
        <v>2002</v>
      </c>
      <c r="C163">
        <v>0</v>
      </c>
      <c r="D163">
        <v>1</v>
      </c>
      <c r="E163">
        <v>4.5</v>
      </c>
      <c r="F163" t="str">
        <v>all free</v>
      </c>
      <c r="G163" t="str">
        <v>all free</v>
      </c>
      <c r="H163" t="str">
        <v>Global</v>
      </c>
    </row>
    <row r="164" spans="2:8" x14ac:dyDescent="0.25">
      <c r="B164">
        <v>2003</v>
      </c>
      <c r="C164">
        <v>0</v>
      </c>
      <c r="D164">
        <v>1.5</v>
      </c>
      <c r="E164">
        <v>4.5</v>
      </c>
      <c r="F164" t="str">
        <v>all free</v>
      </c>
      <c r="G164" t="str">
        <v>all free</v>
      </c>
      <c r="H164" t="str">
        <v>Global</v>
      </c>
    </row>
    <row r="165" spans="2:8" x14ac:dyDescent="0.25">
      <c r="B165">
        <v>2004</v>
      </c>
      <c r="C165">
        <v>0</v>
      </c>
      <c r="D165">
        <v>2</v>
      </c>
      <c r="E165">
        <v>4.5</v>
      </c>
      <c r="F165" t="str">
        <v>all free</v>
      </c>
      <c r="G165" t="str">
        <v>all free</v>
      </c>
      <c r="H165" t="str">
        <v>Global</v>
      </c>
    </row>
    <row r="166" spans="2:8" x14ac:dyDescent="0.25">
      <c r="B166">
        <v>2005</v>
      </c>
      <c r="C166">
        <v>0</v>
      </c>
      <c r="D166">
        <v>2.5</v>
      </c>
      <c r="E166">
        <v>4.5</v>
      </c>
      <c r="F166" t="str">
        <v>all free</v>
      </c>
      <c r="G166" t="str">
        <v>all free</v>
      </c>
      <c r="H166" t="str">
        <v>Global</v>
      </c>
    </row>
    <row r="167" spans="2:8" x14ac:dyDescent="0.25">
      <c r="B167">
        <v>2006</v>
      </c>
      <c r="C167">
        <v>0</v>
      </c>
      <c r="D167">
        <v>3</v>
      </c>
      <c r="E167">
        <v>4.5</v>
      </c>
      <c r="F167" t="str">
        <v>all free</v>
      </c>
      <c r="G167" t="str">
        <v>all free</v>
      </c>
      <c r="H167" t="str">
        <v>Global</v>
      </c>
    </row>
    <row r="168" spans="2:8" x14ac:dyDescent="0.25">
      <c r="B168">
        <v>2007</v>
      </c>
      <c r="C168">
        <v>0</v>
      </c>
      <c r="D168">
        <v>3.5</v>
      </c>
      <c r="E168">
        <v>4.5</v>
      </c>
      <c r="F168" t="str">
        <v>all free</v>
      </c>
      <c r="G168" t="str">
        <v>all free</v>
      </c>
      <c r="H168" t="str">
        <v>Global</v>
      </c>
    </row>
    <row r="169" spans="2:8" x14ac:dyDescent="0.25">
      <c r="B169">
        <v>2008</v>
      </c>
      <c r="C169">
        <v>0</v>
      </c>
      <c r="D169">
        <v>4</v>
      </c>
      <c r="E169">
        <v>4.5</v>
      </c>
      <c r="F169" t="str">
        <v>all free</v>
      </c>
      <c r="G169" t="str">
        <v>all free</v>
      </c>
      <c r="H169" t="str">
        <v>Global</v>
      </c>
    </row>
    <row r="170" spans="2:8" x14ac:dyDescent="0.25">
      <c r="B170">
        <v>2009</v>
      </c>
      <c r="C170">
        <v>0</v>
      </c>
      <c r="D170">
        <v>4.5</v>
      </c>
      <c r="E170">
        <v>4.5</v>
      </c>
      <c r="F170" t="str">
        <v>all free</v>
      </c>
      <c r="G170" t="str">
        <v>all free</v>
      </c>
      <c r="H170" t="str">
        <v>Global</v>
      </c>
    </row>
    <row r="171" spans="2:8" x14ac:dyDescent="0.25">
      <c r="B171">
        <v>2010</v>
      </c>
      <c r="C171">
        <v>0</v>
      </c>
      <c r="D171">
        <v>5</v>
      </c>
      <c r="E171">
        <v>4.5</v>
      </c>
      <c r="F171" t="str">
        <v>all free</v>
      </c>
      <c r="G171" t="str">
        <v>all free</v>
      </c>
      <c r="H171" t="str">
        <v>Global</v>
      </c>
    </row>
    <row r="172" spans="2:8" x14ac:dyDescent="0.25">
      <c r="B172">
        <v>2011</v>
      </c>
      <c r="C172">
        <v>0</v>
      </c>
      <c r="D172">
        <v>5.5</v>
      </c>
      <c r="E172">
        <v>4.5</v>
      </c>
      <c r="F172" t="str">
        <v>all free</v>
      </c>
      <c r="G172" t="str">
        <v>all free</v>
      </c>
      <c r="H172" t="str">
        <v>Global</v>
      </c>
    </row>
    <row r="173" spans="2:8" x14ac:dyDescent="0.25">
      <c r="B173">
        <v>2012</v>
      </c>
      <c r="C173">
        <v>0</v>
      </c>
      <c r="D173">
        <v>6</v>
      </c>
      <c r="E173">
        <v>4.5</v>
      </c>
      <c r="F173" t="str">
        <v>all free</v>
      </c>
      <c r="G173" t="str">
        <v>all free</v>
      </c>
      <c r="H173" t="str">
        <v>Global</v>
      </c>
    </row>
    <row r="174" spans="2:8" x14ac:dyDescent="0.25">
      <c r="B174">
        <v>2013</v>
      </c>
      <c r="C174">
        <v>0</v>
      </c>
      <c r="D174">
        <v>6.5</v>
      </c>
      <c r="E174">
        <v>4.5</v>
      </c>
      <c r="F174" t="str">
        <v>all free</v>
      </c>
      <c r="G174" t="str">
        <v>all free</v>
      </c>
      <c r="H174" t="str">
        <v>Global</v>
      </c>
    </row>
    <row r="175" spans="2:8" x14ac:dyDescent="0.25">
      <c r="B175">
        <v>2014</v>
      </c>
      <c r="C175">
        <v>0</v>
      </c>
      <c r="D175">
        <v>7</v>
      </c>
      <c r="E175">
        <v>4.5</v>
      </c>
      <c r="F175" t="str">
        <v>all free</v>
      </c>
      <c r="G175" t="str">
        <v>all free</v>
      </c>
      <c r="H175" t="str">
        <v>Global</v>
      </c>
    </row>
    <row r="176" spans="2:8" x14ac:dyDescent="0.25">
      <c r="B176">
        <v>2015</v>
      </c>
      <c r="C176">
        <v>0</v>
      </c>
      <c r="D176">
        <v>7.5</v>
      </c>
      <c r="E176">
        <v>4.5</v>
      </c>
      <c r="F176" t="str">
        <v>all free</v>
      </c>
      <c r="G176" t="str">
        <v>all free</v>
      </c>
      <c r="H176" t="str">
        <v>Global</v>
      </c>
    </row>
    <row r="177" spans="2:8" x14ac:dyDescent="0.25">
      <c r="B177">
        <v>2016</v>
      </c>
      <c r="C177">
        <v>0</v>
      </c>
      <c r="D177">
        <v>8</v>
      </c>
      <c r="E177">
        <v>4.5</v>
      </c>
      <c r="F177" t="str">
        <v>all free</v>
      </c>
      <c r="G177" t="str">
        <v>all free</v>
      </c>
      <c r="H177" t="str">
        <v>Global</v>
      </c>
    </row>
    <row r="178" spans="2:8" x14ac:dyDescent="0.25">
      <c r="B178">
        <v>2017</v>
      </c>
      <c r="C178">
        <v>0</v>
      </c>
      <c r="D178">
        <v>8.5</v>
      </c>
      <c r="E178">
        <v>4.5</v>
      </c>
      <c r="F178" t="str">
        <v>all free</v>
      </c>
      <c r="G178" t="str">
        <v>all free</v>
      </c>
      <c r="H178" t="str">
        <v>Global</v>
      </c>
    </row>
    <row r="179" spans="2:8" x14ac:dyDescent="0.25">
      <c r="B179">
        <v>2018</v>
      </c>
      <c r="C179">
        <v>0</v>
      </c>
      <c r="D179">
        <v>9</v>
      </c>
      <c r="E179">
        <v>4.5</v>
      </c>
      <c r="F179" t="str">
        <v>all free</v>
      </c>
      <c r="G179" t="str">
        <v>all free</v>
      </c>
      <c r="H179" t="str">
        <v>Global</v>
      </c>
    </row>
    <row r="180" spans="2:8" x14ac:dyDescent="0.25">
      <c r="B180">
        <v>2019</v>
      </c>
      <c r="C180">
        <v>0</v>
      </c>
      <c r="D180">
        <v>9.5</v>
      </c>
      <c r="E180">
        <v>4.5</v>
      </c>
      <c r="F180" t="str">
        <v>all free</v>
      </c>
      <c r="G180" t="str">
        <v>all free</v>
      </c>
      <c r="H180" t="str">
        <v>Global</v>
      </c>
    </row>
    <row r="181" spans="2:8" x14ac:dyDescent="0.25">
      <c r="B181">
        <v>2020</v>
      </c>
      <c r="C181">
        <v>0</v>
      </c>
      <c r="D181">
        <v>10</v>
      </c>
      <c r="E181">
        <v>4.5</v>
      </c>
      <c r="F181" t="str">
        <v>all free</v>
      </c>
      <c r="G181" t="str">
        <v>all free</v>
      </c>
      <c r="H181" t="str">
        <v>Global</v>
      </c>
    </row>
    <row r="182" spans="2:8" x14ac:dyDescent="0.25">
      <c r="B182">
        <v>2021</v>
      </c>
      <c r="C182">
        <v>0</v>
      </c>
      <c r="D182">
        <v>10.5</v>
      </c>
      <c r="E182">
        <v>4.5</v>
      </c>
      <c r="F182" t="str">
        <v>all free</v>
      </c>
      <c r="G182" t="str">
        <v>all free</v>
      </c>
      <c r="H182" t="str">
        <v>Global</v>
      </c>
    </row>
    <row r="183" spans="2:8" x14ac:dyDescent="0.25">
      <c r="B183">
        <v>2022</v>
      </c>
      <c r="C183">
        <v>0</v>
      </c>
      <c r="D183">
        <v>11</v>
      </c>
      <c r="E183">
        <v>4.5</v>
      </c>
      <c r="F183" t="str">
        <v>all free</v>
      </c>
      <c r="G183" t="str">
        <v>all free</v>
      </c>
      <c r="H183" t="str">
        <v>Global</v>
      </c>
    </row>
    <row r="184" spans="2:8" x14ac:dyDescent="0.25">
      <c r="B184">
        <v>2023</v>
      </c>
      <c r="C184">
        <v>0</v>
      </c>
      <c r="D184">
        <v>11.5</v>
      </c>
      <c r="E184">
        <v>4.5</v>
      </c>
      <c r="F184" t="str">
        <v>all free</v>
      </c>
      <c r="G184" t="str">
        <v>all free</v>
      </c>
      <c r="H184" t="str">
        <v>Global</v>
      </c>
    </row>
    <row r="185" spans="2:8" x14ac:dyDescent="0.25">
      <c r="B185">
        <v>2024</v>
      </c>
      <c r="C185">
        <v>0</v>
      </c>
      <c r="D185">
        <v>12</v>
      </c>
      <c r="E185">
        <v>4.5</v>
      </c>
      <c r="F185" t="str">
        <v>all free</v>
      </c>
      <c r="G185" t="str">
        <v>all free</v>
      </c>
      <c r="H185" t="str">
        <v>Global</v>
      </c>
    </row>
    <row r="186" spans="2:8" x14ac:dyDescent="0.25">
      <c r="B186">
        <v>2025</v>
      </c>
      <c r="C186">
        <v>0</v>
      </c>
      <c r="D186">
        <v>12.5</v>
      </c>
      <c r="E186">
        <v>4.5</v>
      </c>
      <c r="F186" t="str">
        <v>all free</v>
      </c>
      <c r="G186" t="str">
        <v>all free</v>
      </c>
      <c r="H186" t="str">
        <v>Global</v>
      </c>
    </row>
    <row r="187" spans="2:8" x14ac:dyDescent="0.25">
      <c r="B187">
        <v>2026</v>
      </c>
      <c r="C187">
        <v>0</v>
      </c>
      <c r="D187">
        <v>13</v>
      </c>
      <c r="E187">
        <v>4.5</v>
      </c>
      <c r="F187" t="str">
        <v>all free</v>
      </c>
      <c r="G187" t="str">
        <v>all free</v>
      </c>
      <c r="H187" t="str">
        <v>Global</v>
      </c>
    </row>
    <row r="188" spans="2:8" x14ac:dyDescent="0.25">
      <c r="B188">
        <v>2027</v>
      </c>
      <c r="C188">
        <v>0</v>
      </c>
      <c r="D188">
        <v>13.5</v>
      </c>
      <c r="E188">
        <v>4.5</v>
      </c>
      <c r="F188" t="str">
        <v>all free</v>
      </c>
      <c r="G188" t="str">
        <v>all free</v>
      </c>
      <c r="H188" t="str">
        <v>Global</v>
      </c>
    </row>
    <row r="189" spans="2:8" x14ac:dyDescent="0.25">
      <c r="B189">
        <v>2028</v>
      </c>
      <c r="C189">
        <v>0</v>
      </c>
      <c r="D189">
        <v>14</v>
      </c>
      <c r="E189">
        <v>4.5</v>
      </c>
      <c r="F189" t="str">
        <v>all free</v>
      </c>
      <c r="G189" t="str">
        <v>all free</v>
      </c>
      <c r="H189" t="str">
        <v>Global</v>
      </c>
    </row>
    <row r="190" spans="2:8" x14ac:dyDescent="0.25">
      <c r="B190">
        <v>2029</v>
      </c>
      <c r="C190">
        <v>0</v>
      </c>
      <c r="D190">
        <v>14.5</v>
      </c>
      <c r="E190">
        <v>4.5</v>
      </c>
      <c r="F190" t="str">
        <v>all free</v>
      </c>
      <c r="G190" t="str">
        <v>all free</v>
      </c>
      <c r="H190" t="str">
        <v>Global</v>
      </c>
    </row>
    <row r="191" spans="2:8" x14ac:dyDescent="0.25">
      <c r="B191">
        <v>2030</v>
      </c>
      <c r="C191">
        <v>0</v>
      </c>
      <c r="D191">
        <v>15</v>
      </c>
      <c r="E191">
        <v>4.5</v>
      </c>
      <c r="F191" t="str">
        <v>all free</v>
      </c>
      <c r="G191" t="str">
        <v>all free</v>
      </c>
      <c r="H191" t="str">
        <v>Global</v>
      </c>
    </row>
    <row r="192" spans="2:8" x14ac:dyDescent="0.25">
      <c r="B192">
        <v>2031</v>
      </c>
      <c r="C192">
        <v>0</v>
      </c>
      <c r="D192">
        <v>15.5</v>
      </c>
      <c r="E192">
        <v>4.5</v>
      </c>
      <c r="F192" t="str">
        <v>all free</v>
      </c>
      <c r="G192" t="str">
        <v>all free</v>
      </c>
      <c r="H192" t="str">
        <v>Global</v>
      </c>
    </row>
    <row r="193" spans="2:8" x14ac:dyDescent="0.25">
      <c r="B193">
        <v>2032</v>
      </c>
      <c r="C193">
        <v>0</v>
      </c>
      <c r="D193">
        <v>16</v>
      </c>
      <c r="E193">
        <v>4.5</v>
      </c>
      <c r="F193" t="str">
        <v>all free</v>
      </c>
      <c r="G193" t="str">
        <v>all free</v>
      </c>
      <c r="H193" t="str">
        <v>Global</v>
      </c>
    </row>
    <row r="194" spans="2:8" x14ac:dyDescent="0.25">
      <c r="B194">
        <v>2033</v>
      </c>
      <c r="C194">
        <v>0</v>
      </c>
      <c r="D194">
        <v>16.5</v>
      </c>
      <c r="E194">
        <v>4.5</v>
      </c>
      <c r="F194" t="str">
        <v>all free</v>
      </c>
      <c r="G194" t="str">
        <v>all free</v>
      </c>
      <c r="H194" t="str">
        <v>Global</v>
      </c>
    </row>
    <row r="195" spans="2:8" x14ac:dyDescent="0.25">
      <c r="B195">
        <v>2034</v>
      </c>
      <c r="C195">
        <v>0</v>
      </c>
      <c r="D195">
        <v>17</v>
      </c>
      <c r="E195">
        <v>4.5</v>
      </c>
      <c r="F195" t="str">
        <v>all free</v>
      </c>
      <c r="G195" t="str">
        <v>all free</v>
      </c>
      <c r="H195" t="str">
        <v>Global</v>
      </c>
    </row>
    <row r="196" spans="2:8" x14ac:dyDescent="0.25">
      <c r="B196">
        <v>2035</v>
      </c>
      <c r="C196">
        <v>0</v>
      </c>
      <c r="D196">
        <v>17.5</v>
      </c>
      <c r="E196">
        <v>4.5</v>
      </c>
      <c r="F196" t="str">
        <v>all free</v>
      </c>
      <c r="G196" t="str">
        <v>all free</v>
      </c>
      <c r="H196" t="str">
        <v>Global</v>
      </c>
    </row>
    <row r="197" spans="2:8" x14ac:dyDescent="0.25">
      <c r="B197">
        <v>2036</v>
      </c>
      <c r="C197">
        <v>0</v>
      </c>
      <c r="D197">
        <v>18</v>
      </c>
      <c r="E197">
        <v>4.5</v>
      </c>
      <c r="F197" t="str">
        <v>all free</v>
      </c>
      <c r="G197" t="str">
        <v>all free</v>
      </c>
      <c r="H197" t="str">
        <v>Global</v>
      </c>
    </row>
    <row r="198" spans="2:8" x14ac:dyDescent="0.25">
      <c r="B198">
        <v>2037</v>
      </c>
      <c r="C198">
        <v>0</v>
      </c>
      <c r="D198">
        <v>18.5</v>
      </c>
      <c r="E198">
        <v>4.5</v>
      </c>
      <c r="F198" t="str">
        <v>all free</v>
      </c>
      <c r="G198" t="str">
        <v>all free</v>
      </c>
      <c r="H198" t="str">
        <v>Global</v>
      </c>
    </row>
    <row r="199" spans="2:8" x14ac:dyDescent="0.25">
      <c r="B199">
        <v>2038</v>
      </c>
      <c r="C199">
        <v>0</v>
      </c>
      <c r="D199">
        <v>19</v>
      </c>
      <c r="E199">
        <v>4.5</v>
      </c>
      <c r="F199" t="str">
        <v>all free</v>
      </c>
      <c r="G199" t="str">
        <v>all free</v>
      </c>
      <c r="H199" t="str">
        <v>Global</v>
      </c>
    </row>
    <row r="200" spans="2:8" x14ac:dyDescent="0.25">
      <c r="B200">
        <v>2039</v>
      </c>
      <c r="C200">
        <v>0</v>
      </c>
      <c r="D200">
        <v>19.5</v>
      </c>
      <c r="E200">
        <v>4.5</v>
      </c>
      <c r="F200" t="str">
        <v>all free</v>
      </c>
      <c r="G200" t="str">
        <v>all free</v>
      </c>
      <c r="H200" t="str">
        <v>Global</v>
      </c>
    </row>
    <row r="201" spans="2:8" x14ac:dyDescent="0.25">
      <c r="B201">
        <v>2040</v>
      </c>
      <c r="C201">
        <v>0</v>
      </c>
      <c r="D201">
        <v>20</v>
      </c>
      <c r="E201">
        <v>4.5</v>
      </c>
      <c r="F201" t="str">
        <v>all free</v>
      </c>
      <c r="G201" t="str">
        <v>all free</v>
      </c>
      <c r="H201" t="str">
        <v>Global</v>
      </c>
    </row>
    <row r="202" spans="2:8" x14ac:dyDescent="0.25">
      <c r="B202">
        <v>2041</v>
      </c>
      <c r="C202">
        <v>0</v>
      </c>
      <c r="D202">
        <v>20.5</v>
      </c>
      <c r="E202">
        <v>4.5</v>
      </c>
      <c r="F202" t="str">
        <v>all free</v>
      </c>
      <c r="G202" t="str">
        <v>all free</v>
      </c>
      <c r="H202" t="str">
        <v>Global</v>
      </c>
    </row>
    <row r="203" spans="2:8" x14ac:dyDescent="0.25">
      <c r="B203">
        <v>2042</v>
      </c>
      <c r="C203">
        <v>0</v>
      </c>
      <c r="D203">
        <v>21</v>
      </c>
      <c r="E203">
        <v>4.5</v>
      </c>
      <c r="F203" t="str">
        <v>all free</v>
      </c>
      <c r="G203" t="str">
        <v>all free</v>
      </c>
      <c r="H203" t="str">
        <v>Global</v>
      </c>
    </row>
    <row r="204" spans="2:8" x14ac:dyDescent="0.25">
      <c r="B204">
        <v>2043</v>
      </c>
      <c r="C204">
        <v>0</v>
      </c>
      <c r="D204">
        <v>21.5</v>
      </c>
      <c r="E204">
        <v>4.5</v>
      </c>
      <c r="F204" t="str">
        <v>all free</v>
      </c>
      <c r="G204" t="str">
        <v>all free</v>
      </c>
      <c r="H204" t="str">
        <v>Global</v>
      </c>
    </row>
    <row r="205" spans="2:8" x14ac:dyDescent="0.25">
      <c r="B205">
        <v>2044</v>
      </c>
      <c r="C205">
        <v>0</v>
      </c>
      <c r="D205">
        <v>22</v>
      </c>
      <c r="E205">
        <v>4.5</v>
      </c>
      <c r="F205" t="str">
        <v>all free</v>
      </c>
      <c r="G205" t="str">
        <v>all free</v>
      </c>
      <c r="H205" t="str">
        <v>Global</v>
      </c>
    </row>
    <row r="206" spans="2:8" x14ac:dyDescent="0.25">
      <c r="B206">
        <v>2045</v>
      </c>
      <c r="C206">
        <v>0</v>
      </c>
      <c r="D206">
        <v>22.5</v>
      </c>
      <c r="E206">
        <v>4.5</v>
      </c>
      <c r="F206" t="str">
        <v>all free</v>
      </c>
      <c r="G206" t="str">
        <v>all free</v>
      </c>
      <c r="H206" t="str">
        <v>Global</v>
      </c>
    </row>
    <row r="207" spans="2:8" x14ac:dyDescent="0.25">
      <c r="B207">
        <v>2046</v>
      </c>
      <c r="C207">
        <v>0</v>
      </c>
      <c r="D207">
        <v>23</v>
      </c>
      <c r="E207">
        <v>4.5</v>
      </c>
      <c r="F207" t="str">
        <v>all free</v>
      </c>
      <c r="G207" t="str">
        <v>all free</v>
      </c>
      <c r="H207" t="str">
        <v>Global</v>
      </c>
    </row>
    <row r="208" spans="2:8" x14ac:dyDescent="0.25">
      <c r="B208">
        <v>2047</v>
      </c>
      <c r="C208">
        <v>0</v>
      </c>
      <c r="D208">
        <v>23.5</v>
      </c>
      <c r="E208">
        <v>4.5</v>
      </c>
      <c r="F208" t="str">
        <v>all free</v>
      </c>
      <c r="G208" t="str">
        <v>all free</v>
      </c>
      <c r="H208" t="str">
        <v>Global</v>
      </c>
    </row>
    <row r="209" spans="2:8" x14ac:dyDescent="0.25">
      <c r="B209">
        <v>2048</v>
      </c>
      <c r="C209">
        <v>0</v>
      </c>
      <c r="D209">
        <v>24</v>
      </c>
      <c r="E209">
        <v>4.5</v>
      </c>
      <c r="F209" t="str">
        <v>all free</v>
      </c>
      <c r="G209" t="str">
        <v>all free</v>
      </c>
      <c r="H209" t="str">
        <v>Global</v>
      </c>
    </row>
    <row r="210" spans="2:8" x14ac:dyDescent="0.25">
      <c r="B210">
        <v>2049</v>
      </c>
      <c r="C210">
        <v>0</v>
      </c>
      <c r="D210">
        <v>24.5</v>
      </c>
      <c r="E210">
        <v>4.5</v>
      </c>
      <c r="F210" t="str">
        <v>all free</v>
      </c>
      <c r="G210" t="str">
        <v>all free</v>
      </c>
      <c r="H210" t="str">
        <v>Global</v>
      </c>
    </row>
    <row r="211" spans="2:8" x14ac:dyDescent="0.25">
      <c r="B211">
        <v>2050</v>
      </c>
      <c r="C211">
        <v>0</v>
      </c>
      <c r="D211">
        <v>25</v>
      </c>
      <c r="E211">
        <v>4.5</v>
      </c>
      <c r="F211" t="str">
        <v>all free</v>
      </c>
      <c r="G211" t="str">
        <v>all free</v>
      </c>
      <c r="H211" t="str">
        <v>Global</v>
      </c>
    </row>
    <row r="212" spans="2:8" x14ac:dyDescent="0.25">
      <c r="B212">
        <v>2051</v>
      </c>
      <c r="C212">
        <v>0</v>
      </c>
      <c r="D212">
        <v>25.5</v>
      </c>
      <c r="E212">
        <v>4.5</v>
      </c>
      <c r="F212" t="str">
        <v>all free</v>
      </c>
      <c r="G212" t="str">
        <v>all free</v>
      </c>
      <c r="H212" t="str">
        <v>Global</v>
      </c>
    </row>
    <row r="213" spans="2:8" x14ac:dyDescent="0.25">
      <c r="B213">
        <v>2052</v>
      </c>
      <c r="C213">
        <v>0</v>
      </c>
      <c r="D213">
        <v>26</v>
      </c>
      <c r="E213">
        <v>4.5</v>
      </c>
      <c r="F213" t="str">
        <v>all free</v>
      </c>
      <c r="G213" t="str">
        <v>all free</v>
      </c>
      <c r="H213" t="str">
        <v>Global</v>
      </c>
    </row>
    <row r="214" spans="2:8" x14ac:dyDescent="0.25">
      <c r="B214">
        <v>2053</v>
      </c>
      <c r="C214">
        <v>0</v>
      </c>
      <c r="D214">
        <v>26.5</v>
      </c>
      <c r="E214">
        <v>4.5</v>
      </c>
      <c r="F214" t="str">
        <v>all free</v>
      </c>
      <c r="G214" t="str">
        <v>all free</v>
      </c>
      <c r="H214" t="str">
        <v>Global</v>
      </c>
    </row>
    <row r="215" spans="2:8" x14ac:dyDescent="0.25">
      <c r="B215">
        <v>2054</v>
      </c>
      <c r="C215">
        <v>0</v>
      </c>
      <c r="D215">
        <v>27</v>
      </c>
      <c r="E215">
        <v>4.5</v>
      </c>
      <c r="F215" t="str">
        <v>all free</v>
      </c>
      <c r="G215" t="str">
        <v>all free</v>
      </c>
      <c r="H215" t="str">
        <v>Global</v>
      </c>
    </row>
    <row r="216" spans="2:8" x14ac:dyDescent="0.25">
      <c r="B216">
        <v>2055</v>
      </c>
      <c r="C216">
        <v>0</v>
      </c>
      <c r="D216">
        <v>27.5</v>
      </c>
      <c r="E216">
        <v>4.5</v>
      </c>
      <c r="F216" t="str">
        <v>all free</v>
      </c>
      <c r="G216" t="str">
        <v>all free</v>
      </c>
      <c r="H216" t="str">
        <v>Global</v>
      </c>
    </row>
    <row r="217" spans="2:8" x14ac:dyDescent="0.25">
      <c r="B217">
        <v>2056</v>
      </c>
      <c r="C217">
        <v>0</v>
      </c>
      <c r="D217">
        <v>28</v>
      </c>
      <c r="E217">
        <v>4.5</v>
      </c>
      <c r="F217" t="str">
        <v>all free</v>
      </c>
      <c r="G217" t="str">
        <v>all free</v>
      </c>
      <c r="H217" t="str">
        <v>Global</v>
      </c>
    </row>
    <row r="218" spans="2:8" x14ac:dyDescent="0.25">
      <c r="B218">
        <v>2057</v>
      </c>
      <c r="C218">
        <v>0</v>
      </c>
      <c r="D218">
        <v>28.5</v>
      </c>
      <c r="E218">
        <v>4.5</v>
      </c>
      <c r="F218" t="str">
        <v>all free</v>
      </c>
      <c r="G218" t="str">
        <v>all free</v>
      </c>
      <c r="H218" t="str">
        <v>Global</v>
      </c>
    </row>
    <row r="219" spans="2:8" x14ac:dyDescent="0.25">
      <c r="B219">
        <v>2058</v>
      </c>
      <c r="C219">
        <v>0</v>
      </c>
      <c r="D219">
        <v>29</v>
      </c>
      <c r="E219">
        <v>4.5</v>
      </c>
      <c r="F219" t="str">
        <v>all free</v>
      </c>
      <c r="G219" t="str">
        <v>all free</v>
      </c>
      <c r="H219" t="str">
        <v>Global</v>
      </c>
    </row>
    <row r="220" spans="2:8" x14ac:dyDescent="0.25">
      <c r="B220">
        <v>2059</v>
      </c>
      <c r="C220">
        <v>0</v>
      </c>
      <c r="D220">
        <v>29.5</v>
      </c>
      <c r="E220">
        <v>4.5</v>
      </c>
      <c r="F220" t="str">
        <v>all free</v>
      </c>
      <c r="G220" t="str">
        <v>all free</v>
      </c>
      <c r="H220" t="str">
        <v>Global</v>
      </c>
    </row>
    <row r="221" spans="2:8" x14ac:dyDescent="0.25">
      <c r="B221">
        <v>2060</v>
      </c>
      <c r="C221">
        <v>0</v>
      </c>
      <c r="D221">
        <v>30</v>
      </c>
      <c r="E221">
        <v>4.5</v>
      </c>
      <c r="F221" t="str">
        <v>all free</v>
      </c>
      <c r="G221" t="str">
        <v>all free</v>
      </c>
      <c r="H221" t="str">
        <v>Global</v>
      </c>
    </row>
    <row r="222" spans="2:8" x14ac:dyDescent="0.25">
      <c r="B222">
        <v>2061</v>
      </c>
      <c r="C222">
        <v>0</v>
      </c>
      <c r="D222">
        <v>30.5</v>
      </c>
      <c r="E222">
        <v>4.5</v>
      </c>
      <c r="F222" t="str">
        <v>all free</v>
      </c>
      <c r="G222" t="str">
        <v>all free</v>
      </c>
      <c r="H222" t="str">
        <v>Global</v>
      </c>
    </row>
    <row r="223" spans="2:8" x14ac:dyDescent="0.25">
      <c r="B223">
        <v>2062</v>
      </c>
      <c r="C223">
        <v>0</v>
      </c>
      <c r="D223">
        <v>31</v>
      </c>
      <c r="E223">
        <v>4.5</v>
      </c>
      <c r="F223" t="str">
        <v>all free</v>
      </c>
      <c r="G223" t="str">
        <v>all free</v>
      </c>
      <c r="H223" t="str">
        <v>Global</v>
      </c>
    </row>
    <row r="224" spans="2:8" x14ac:dyDescent="0.25">
      <c r="B224">
        <v>2063</v>
      </c>
      <c r="C224">
        <v>0</v>
      </c>
      <c r="D224">
        <v>31.5</v>
      </c>
      <c r="E224">
        <v>4.5</v>
      </c>
      <c r="F224" t="str">
        <v>all free</v>
      </c>
      <c r="G224" t="str">
        <v>all free</v>
      </c>
      <c r="H224" t="str">
        <v>Global</v>
      </c>
    </row>
    <row r="225" spans="2:8" x14ac:dyDescent="0.25">
      <c r="B225">
        <v>2064</v>
      </c>
      <c r="C225">
        <v>0</v>
      </c>
      <c r="D225">
        <v>32</v>
      </c>
      <c r="E225">
        <v>4.5</v>
      </c>
      <c r="F225" t="str">
        <v>all free</v>
      </c>
      <c r="G225" t="str">
        <v>all free</v>
      </c>
      <c r="H225" t="str">
        <v>Global</v>
      </c>
    </row>
    <row r="226" spans="2:8" x14ac:dyDescent="0.25">
      <c r="B226">
        <v>2065</v>
      </c>
      <c r="C226">
        <v>0</v>
      </c>
      <c r="D226">
        <v>32.5</v>
      </c>
      <c r="E226">
        <v>4.5</v>
      </c>
      <c r="F226" t="str">
        <v>all free</v>
      </c>
      <c r="G226" t="str">
        <v>all free</v>
      </c>
      <c r="H226" t="str">
        <v>Global</v>
      </c>
    </row>
    <row r="227" spans="2:8" x14ac:dyDescent="0.25">
      <c r="B227">
        <v>2066</v>
      </c>
      <c r="C227">
        <v>0</v>
      </c>
      <c r="D227">
        <v>33</v>
      </c>
      <c r="E227">
        <v>4.5</v>
      </c>
      <c r="F227" t="str">
        <v>all free</v>
      </c>
      <c r="G227" t="str">
        <v>all free</v>
      </c>
      <c r="H227" t="str">
        <v>Global</v>
      </c>
    </row>
    <row r="228" spans="2:8" x14ac:dyDescent="0.25">
      <c r="B228">
        <v>2067</v>
      </c>
      <c r="C228">
        <v>0</v>
      </c>
      <c r="D228">
        <v>33.5</v>
      </c>
      <c r="E228">
        <v>4.5</v>
      </c>
      <c r="F228" t="str">
        <v>all free</v>
      </c>
      <c r="G228" t="str">
        <v>all free</v>
      </c>
      <c r="H228" t="str">
        <v>Global</v>
      </c>
    </row>
    <row r="229" spans="2:8" x14ac:dyDescent="0.25">
      <c r="B229">
        <v>2068</v>
      </c>
      <c r="C229">
        <v>0</v>
      </c>
      <c r="D229">
        <v>34</v>
      </c>
      <c r="E229">
        <v>4.5</v>
      </c>
      <c r="F229" t="str">
        <v>all free</v>
      </c>
      <c r="G229" t="str">
        <v>all free</v>
      </c>
      <c r="H229" t="str">
        <v>Global</v>
      </c>
    </row>
    <row r="230" spans="2:8" x14ac:dyDescent="0.25">
      <c r="B230">
        <v>2069</v>
      </c>
      <c r="C230">
        <v>0</v>
      </c>
      <c r="D230">
        <v>34.5</v>
      </c>
      <c r="E230">
        <v>4.5</v>
      </c>
      <c r="F230" t="str">
        <v>all free</v>
      </c>
      <c r="G230" t="str">
        <v>all free</v>
      </c>
      <c r="H230" t="str">
        <v>Global</v>
      </c>
    </row>
    <row r="231" spans="2:8" x14ac:dyDescent="0.25">
      <c r="B231">
        <v>2070</v>
      </c>
      <c r="C231">
        <v>0</v>
      </c>
      <c r="D231">
        <v>35</v>
      </c>
      <c r="E231">
        <v>4.5</v>
      </c>
      <c r="F231" t="str">
        <v>all free</v>
      </c>
      <c r="G231" t="str">
        <v>all free</v>
      </c>
      <c r="H231" t="str">
        <v>Global</v>
      </c>
    </row>
    <row r="232" spans="2:8" x14ac:dyDescent="0.25">
      <c r="B232">
        <v>2071</v>
      </c>
      <c r="C232">
        <v>0</v>
      </c>
      <c r="D232">
        <v>35.5</v>
      </c>
      <c r="E232">
        <v>4.5</v>
      </c>
      <c r="F232" t="str">
        <v>all free</v>
      </c>
      <c r="G232" t="str">
        <v>all free</v>
      </c>
      <c r="H232" t="str">
        <v>Global</v>
      </c>
    </row>
    <row r="233" spans="2:8" x14ac:dyDescent="0.25">
      <c r="B233">
        <v>2072</v>
      </c>
      <c r="C233">
        <v>0</v>
      </c>
      <c r="D233">
        <v>36</v>
      </c>
      <c r="E233">
        <v>4.5</v>
      </c>
      <c r="F233" t="str">
        <v>all free</v>
      </c>
      <c r="G233" t="str">
        <v>all free</v>
      </c>
      <c r="H233" t="str">
        <v>Global</v>
      </c>
    </row>
    <row r="234" spans="2:8" x14ac:dyDescent="0.25">
      <c r="B234">
        <v>2073</v>
      </c>
      <c r="C234">
        <v>0</v>
      </c>
      <c r="D234">
        <v>36.5</v>
      </c>
      <c r="E234">
        <v>4.5</v>
      </c>
      <c r="F234" t="str">
        <v>all free</v>
      </c>
      <c r="G234" t="str">
        <v>all free</v>
      </c>
      <c r="H234" t="str">
        <v>Global</v>
      </c>
    </row>
    <row r="235" spans="2:8" x14ac:dyDescent="0.25">
      <c r="B235">
        <v>2074</v>
      </c>
      <c r="C235">
        <v>0</v>
      </c>
      <c r="D235">
        <v>37</v>
      </c>
      <c r="E235">
        <v>4.5</v>
      </c>
      <c r="F235" t="str">
        <v>all free</v>
      </c>
      <c r="G235" t="str">
        <v>all free</v>
      </c>
      <c r="H235" t="str">
        <v>Global</v>
      </c>
    </row>
    <row r="236" spans="2:8" x14ac:dyDescent="0.25">
      <c r="B236">
        <v>2075</v>
      </c>
      <c r="C236">
        <v>0</v>
      </c>
      <c r="D236">
        <v>37.5</v>
      </c>
      <c r="E236">
        <v>4.5</v>
      </c>
      <c r="F236" t="str">
        <v>all free</v>
      </c>
      <c r="G236" t="str">
        <v>all free</v>
      </c>
      <c r="H236" t="str">
        <v>Global</v>
      </c>
    </row>
    <row r="237" spans="2:8" x14ac:dyDescent="0.25">
      <c r="B237">
        <v>2076</v>
      </c>
      <c r="C237">
        <v>0</v>
      </c>
      <c r="D237">
        <v>38</v>
      </c>
      <c r="E237">
        <v>4.5</v>
      </c>
      <c r="F237" t="str">
        <v>all free</v>
      </c>
      <c r="G237" t="str">
        <v>all free</v>
      </c>
      <c r="H237" t="str">
        <v>Global</v>
      </c>
    </row>
    <row r="238" spans="2:8" x14ac:dyDescent="0.25">
      <c r="B238">
        <v>2077</v>
      </c>
      <c r="C238">
        <v>0</v>
      </c>
      <c r="D238">
        <v>38.5</v>
      </c>
      <c r="E238">
        <v>4.5</v>
      </c>
      <c r="F238" t="str">
        <v>all free</v>
      </c>
      <c r="G238" t="str">
        <v>all free</v>
      </c>
      <c r="H238" t="str">
        <v>Global</v>
      </c>
    </row>
    <row r="239" spans="2:8" x14ac:dyDescent="0.25">
      <c r="B239">
        <v>2078</v>
      </c>
      <c r="C239">
        <v>0</v>
      </c>
      <c r="D239">
        <v>39</v>
      </c>
      <c r="E239">
        <v>4.5</v>
      </c>
      <c r="F239" t="str">
        <v>all free</v>
      </c>
      <c r="G239" t="str">
        <v>all free</v>
      </c>
      <c r="H239" t="str">
        <v>Global</v>
      </c>
    </row>
    <row r="240" spans="2:8" x14ac:dyDescent="0.25">
      <c r="B240">
        <v>2079</v>
      </c>
      <c r="C240">
        <v>0</v>
      </c>
      <c r="D240">
        <v>39.5</v>
      </c>
      <c r="E240">
        <v>4.5</v>
      </c>
      <c r="F240" t="str">
        <v>all free</v>
      </c>
      <c r="G240" t="str">
        <v>all free</v>
      </c>
      <c r="H240" t="str">
        <v>Global</v>
      </c>
    </row>
    <row r="241" spans="2:8" x14ac:dyDescent="0.25">
      <c r="B241">
        <v>2080</v>
      </c>
      <c r="C241">
        <v>0</v>
      </c>
      <c r="D241">
        <v>40</v>
      </c>
      <c r="E241">
        <v>4.5</v>
      </c>
      <c r="F241" t="str">
        <v>all free</v>
      </c>
      <c r="G241" t="str">
        <v>all free</v>
      </c>
      <c r="H241" t="str">
        <v>Global</v>
      </c>
    </row>
    <row r="242" spans="2:8" x14ac:dyDescent="0.25">
      <c r="B242">
        <v>2081</v>
      </c>
      <c r="C242">
        <v>0</v>
      </c>
      <c r="D242">
        <v>40.5</v>
      </c>
      <c r="E242">
        <v>4.5</v>
      </c>
      <c r="F242" t="str">
        <v>all free</v>
      </c>
      <c r="G242" t="str">
        <v>all free</v>
      </c>
      <c r="H242" t="str">
        <v>Global</v>
      </c>
    </row>
    <row r="243" spans="2:8" x14ac:dyDescent="0.25">
      <c r="B243">
        <v>2082</v>
      </c>
      <c r="C243">
        <v>0</v>
      </c>
      <c r="D243">
        <v>41</v>
      </c>
      <c r="E243">
        <v>4.5</v>
      </c>
      <c r="F243" t="str">
        <v>all free</v>
      </c>
      <c r="G243" t="str">
        <v>all free</v>
      </c>
      <c r="H243" t="str">
        <v>Global</v>
      </c>
    </row>
    <row r="244" spans="2:8" x14ac:dyDescent="0.25">
      <c r="B244">
        <v>2083</v>
      </c>
      <c r="C244">
        <v>0</v>
      </c>
      <c r="D244">
        <v>41.5</v>
      </c>
      <c r="E244">
        <v>4.5</v>
      </c>
      <c r="F244" t="str">
        <v>all free</v>
      </c>
      <c r="G244" t="str">
        <v>all free</v>
      </c>
      <c r="H244" t="str">
        <v>Global</v>
      </c>
    </row>
    <row r="245" spans="2:8" x14ac:dyDescent="0.25">
      <c r="B245">
        <v>2084</v>
      </c>
      <c r="C245">
        <v>0</v>
      </c>
      <c r="D245">
        <v>42</v>
      </c>
      <c r="E245">
        <v>4.5</v>
      </c>
      <c r="F245" t="str">
        <v>all free</v>
      </c>
      <c r="G245" t="str">
        <v>all free</v>
      </c>
      <c r="H245" t="str">
        <v>Global</v>
      </c>
    </row>
    <row r="246" spans="2:8" x14ac:dyDescent="0.25">
      <c r="B246">
        <v>2085</v>
      </c>
      <c r="C246">
        <v>0</v>
      </c>
      <c r="D246">
        <v>42.5</v>
      </c>
      <c r="E246">
        <v>4.5</v>
      </c>
      <c r="F246" t="str">
        <v>all free</v>
      </c>
      <c r="G246" t="str">
        <v>all free</v>
      </c>
      <c r="H246" t="str">
        <v>Global</v>
      </c>
    </row>
    <row r="247" spans="2:8" x14ac:dyDescent="0.25">
      <c r="B247">
        <v>2086</v>
      </c>
      <c r="C247">
        <v>0</v>
      </c>
      <c r="D247">
        <v>43</v>
      </c>
      <c r="E247">
        <v>4.5</v>
      </c>
      <c r="F247" t="str">
        <v>all free</v>
      </c>
      <c r="G247" t="str">
        <v>all free</v>
      </c>
      <c r="H247" t="str">
        <v>Global</v>
      </c>
    </row>
    <row r="248" spans="2:8" x14ac:dyDescent="0.25">
      <c r="B248">
        <v>2087</v>
      </c>
      <c r="C248">
        <v>0</v>
      </c>
      <c r="D248">
        <v>43.5</v>
      </c>
      <c r="E248">
        <v>4.5</v>
      </c>
      <c r="F248" t="str">
        <v>all free</v>
      </c>
      <c r="G248" t="str">
        <v>all free</v>
      </c>
      <c r="H248" t="str">
        <v>Global</v>
      </c>
    </row>
    <row r="249" spans="2:8" x14ac:dyDescent="0.25">
      <c r="B249">
        <v>2088</v>
      </c>
      <c r="C249">
        <v>0</v>
      </c>
      <c r="D249">
        <v>44</v>
      </c>
      <c r="E249">
        <v>4.5</v>
      </c>
      <c r="F249" t="str">
        <v>all free</v>
      </c>
      <c r="G249" t="str">
        <v>all free</v>
      </c>
      <c r="H249" t="str">
        <v>Global</v>
      </c>
    </row>
    <row r="250" spans="2:8" x14ac:dyDescent="0.25">
      <c r="B250">
        <v>2089</v>
      </c>
      <c r="C250">
        <v>0</v>
      </c>
      <c r="D250">
        <v>44.5</v>
      </c>
      <c r="E250">
        <v>4.5</v>
      </c>
      <c r="F250" t="str">
        <v>all free</v>
      </c>
      <c r="G250" t="str">
        <v>all free</v>
      </c>
      <c r="H250" t="str">
        <v>Global</v>
      </c>
    </row>
    <row r="251" spans="2:8" x14ac:dyDescent="0.25">
      <c r="B251">
        <v>2090</v>
      </c>
      <c r="C251">
        <v>0</v>
      </c>
      <c r="D251">
        <v>45</v>
      </c>
      <c r="E251">
        <v>4.5</v>
      </c>
      <c r="F251" t="str">
        <v>all free</v>
      </c>
      <c r="G251" t="str">
        <v>all free</v>
      </c>
      <c r="H251" t="str">
        <v>Global</v>
      </c>
    </row>
    <row r="252" spans="2:8" x14ac:dyDescent="0.25">
      <c r="B252">
        <v>2091</v>
      </c>
      <c r="C252">
        <v>0</v>
      </c>
      <c r="D252">
        <v>45.5</v>
      </c>
      <c r="E252">
        <v>4.5</v>
      </c>
      <c r="F252" t="str">
        <v>all free</v>
      </c>
      <c r="G252" t="str">
        <v>all free</v>
      </c>
      <c r="H252" t="str">
        <v>Global</v>
      </c>
    </row>
    <row r="253" spans="2:8" x14ac:dyDescent="0.25">
      <c r="B253">
        <v>2092</v>
      </c>
      <c r="C253">
        <v>0</v>
      </c>
      <c r="D253">
        <v>46</v>
      </c>
      <c r="E253">
        <v>4.5</v>
      </c>
      <c r="F253" t="str">
        <v>all free</v>
      </c>
      <c r="G253" t="str">
        <v>all free</v>
      </c>
      <c r="H253" t="str">
        <v>Global</v>
      </c>
    </row>
    <row r="254" spans="2:8" x14ac:dyDescent="0.25">
      <c r="B254">
        <v>2093</v>
      </c>
      <c r="C254">
        <v>0</v>
      </c>
      <c r="D254">
        <v>46.5</v>
      </c>
      <c r="E254">
        <v>4.5</v>
      </c>
      <c r="F254" t="str">
        <v>all free</v>
      </c>
      <c r="G254" t="str">
        <v>all free</v>
      </c>
      <c r="H254" t="str">
        <v>Global</v>
      </c>
    </row>
    <row r="255" spans="2:8" x14ac:dyDescent="0.25">
      <c r="B255">
        <v>2094</v>
      </c>
      <c r="C255">
        <v>0</v>
      </c>
      <c r="D255">
        <v>47</v>
      </c>
      <c r="E255">
        <v>4.5</v>
      </c>
      <c r="F255" t="str">
        <v>all free</v>
      </c>
      <c r="G255" t="str">
        <v>all free</v>
      </c>
      <c r="H255" t="str">
        <v>Global</v>
      </c>
    </row>
    <row r="256" spans="2:8" x14ac:dyDescent="0.25">
      <c r="B256">
        <v>2095</v>
      </c>
      <c r="C256">
        <v>0</v>
      </c>
      <c r="D256">
        <v>47.5</v>
      </c>
      <c r="E256">
        <v>4.5</v>
      </c>
      <c r="F256" t="str">
        <v>all free</v>
      </c>
      <c r="G256" t="str">
        <v>all free</v>
      </c>
      <c r="H256" t="str">
        <v>Global</v>
      </c>
    </row>
    <row r="257" spans="2:8" x14ac:dyDescent="0.25">
      <c r="B257">
        <v>2096</v>
      </c>
      <c r="C257">
        <v>0</v>
      </c>
      <c r="D257">
        <v>48</v>
      </c>
      <c r="E257">
        <v>4.5</v>
      </c>
      <c r="F257" t="str">
        <v>all free</v>
      </c>
      <c r="G257" t="str">
        <v>all free</v>
      </c>
      <c r="H257" t="str">
        <v>Global</v>
      </c>
    </row>
    <row r="258" spans="2:8" x14ac:dyDescent="0.25">
      <c r="B258">
        <v>2097</v>
      </c>
      <c r="C258">
        <v>0</v>
      </c>
      <c r="D258">
        <v>48.5</v>
      </c>
      <c r="E258">
        <v>4.5</v>
      </c>
      <c r="F258" t="str">
        <v>all free</v>
      </c>
      <c r="G258" t="str">
        <v>all free</v>
      </c>
      <c r="H258" t="str">
        <v>Global</v>
      </c>
    </row>
    <row r="259" spans="2:8" x14ac:dyDescent="0.25">
      <c r="B259">
        <v>2098</v>
      </c>
      <c r="C259">
        <v>0</v>
      </c>
      <c r="D259">
        <v>49</v>
      </c>
      <c r="E259">
        <v>4.5</v>
      </c>
      <c r="F259" t="str">
        <v>all free</v>
      </c>
      <c r="G259" t="str">
        <v>all free</v>
      </c>
      <c r="H259" t="str">
        <v>Global</v>
      </c>
    </row>
    <row r="260" spans="2:8" x14ac:dyDescent="0.25">
      <c r="B260">
        <v>2099</v>
      </c>
      <c r="C260">
        <v>0</v>
      </c>
      <c r="D260">
        <v>49.5</v>
      </c>
      <c r="E260">
        <v>4.5</v>
      </c>
      <c r="F260" t="str">
        <v>all free</v>
      </c>
      <c r="G260" t="str">
        <v>all free</v>
      </c>
      <c r="H260" t="str">
        <v>Global</v>
      </c>
    </row>
    <row r="261" spans="2:8" x14ac:dyDescent="0.25">
      <c r="B261">
        <v>2100</v>
      </c>
      <c r="C261">
        <v>0</v>
      </c>
      <c r="D261">
        <v>50</v>
      </c>
      <c r="E261">
        <v>4.5</v>
      </c>
      <c r="F261" t="str">
        <v>all free</v>
      </c>
      <c r="G261" t="str">
        <v>all free</v>
      </c>
      <c r="H261" t="str">
        <v>Global</v>
      </c>
    </row>
    <row r="262" spans="2:8" x14ac:dyDescent="0.25">
      <c r="B262">
        <v>2101</v>
      </c>
      <c r="C262">
        <v>0</v>
      </c>
      <c r="D262">
        <v>50.5</v>
      </c>
      <c r="E262">
        <v>4.5</v>
      </c>
      <c r="F262" t="str">
        <v>all free</v>
      </c>
      <c r="G262" t="str">
        <v>all free</v>
      </c>
      <c r="H262" t="str">
        <v>Global</v>
      </c>
    </row>
    <row r="263" spans="2:8" x14ac:dyDescent="0.25">
      <c r="B263">
        <v>2102</v>
      </c>
      <c r="C263">
        <v>0</v>
      </c>
      <c r="D263">
        <v>51</v>
      </c>
      <c r="E263">
        <v>4.5</v>
      </c>
      <c r="F263" t="str">
        <v>all free</v>
      </c>
      <c r="G263" t="str">
        <v>all free</v>
      </c>
      <c r="H263" t="str">
        <v>Global</v>
      </c>
    </row>
    <row r="264" spans="2:8" x14ac:dyDescent="0.25">
      <c r="B264">
        <v>2103</v>
      </c>
      <c r="C264">
        <v>0</v>
      </c>
      <c r="D264">
        <v>51.5</v>
      </c>
      <c r="E264">
        <v>4.5</v>
      </c>
      <c r="F264" t="str">
        <v>all free</v>
      </c>
      <c r="G264" t="str">
        <v>all free</v>
      </c>
      <c r="H264" t="str">
        <v>Global</v>
      </c>
    </row>
    <row r="265" spans="2:8" x14ac:dyDescent="0.25">
      <c r="B265">
        <v>2104</v>
      </c>
      <c r="C265">
        <v>0</v>
      </c>
      <c r="D265">
        <v>52</v>
      </c>
      <c r="E265">
        <v>4.5</v>
      </c>
      <c r="F265" t="str">
        <v>all free</v>
      </c>
      <c r="G265" t="str">
        <v>all free</v>
      </c>
      <c r="H265" t="str">
        <v>Global</v>
      </c>
    </row>
    <row r="266" spans="2:8" x14ac:dyDescent="0.25">
      <c r="B266">
        <v>2105</v>
      </c>
      <c r="C266">
        <v>0</v>
      </c>
      <c r="D266">
        <v>52.5</v>
      </c>
      <c r="E266">
        <v>4.5</v>
      </c>
      <c r="F266" t="str">
        <v>all free</v>
      </c>
      <c r="G266" t="str">
        <v>all free</v>
      </c>
      <c r="H266" t="str">
        <v>Global</v>
      </c>
    </row>
    <row r="267" spans="2:8" x14ac:dyDescent="0.25">
      <c r="B267">
        <v>2106</v>
      </c>
      <c r="C267">
        <v>0</v>
      </c>
      <c r="D267">
        <v>53</v>
      </c>
      <c r="E267">
        <v>4.5</v>
      </c>
      <c r="F267" t="str">
        <v>all free</v>
      </c>
      <c r="G267" t="str">
        <v>all free</v>
      </c>
      <c r="H267" t="str">
        <v>Global</v>
      </c>
    </row>
    <row r="268" spans="2:8" x14ac:dyDescent="0.25">
      <c r="B268">
        <v>2107</v>
      </c>
      <c r="C268">
        <v>0</v>
      </c>
      <c r="D268">
        <v>53.5</v>
      </c>
      <c r="E268">
        <v>4.5</v>
      </c>
      <c r="F268" t="str">
        <v>all free</v>
      </c>
      <c r="G268" t="str">
        <v>all free</v>
      </c>
      <c r="H268" t="str">
        <v>Global</v>
      </c>
    </row>
    <row r="269" spans="2:8" x14ac:dyDescent="0.25">
      <c r="B269">
        <v>2108</v>
      </c>
      <c r="C269">
        <v>0</v>
      </c>
      <c r="D269">
        <v>54</v>
      </c>
      <c r="E269">
        <v>4.5</v>
      </c>
      <c r="F269" t="str">
        <v>all free</v>
      </c>
      <c r="G269" t="str">
        <v>all free</v>
      </c>
      <c r="H269" t="str">
        <v>Global</v>
      </c>
    </row>
    <row r="270" spans="2:8" x14ac:dyDescent="0.25">
      <c r="B270">
        <v>2109</v>
      </c>
      <c r="C270">
        <v>0</v>
      </c>
      <c r="D270">
        <v>54.5</v>
      </c>
      <c r="E270">
        <v>4.5</v>
      </c>
      <c r="F270" t="str">
        <v>all free</v>
      </c>
      <c r="G270" t="str">
        <v>all free</v>
      </c>
      <c r="H270" t="str">
        <v>Global</v>
      </c>
    </row>
    <row r="271" spans="2:8" x14ac:dyDescent="0.25">
      <c r="B271">
        <v>2110</v>
      </c>
      <c r="C271">
        <v>0</v>
      </c>
      <c r="D271">
        <v>55</v>
      </c>
      <c r="E271">
        <v>4.5</v>
      </c>
      <c r="F271" t="str">
        <v>all free</v>
      </c>
      <c r="G271" t="str">
        <v>all free</v>
      </c>
      <c r="H271" t="str">
        <v>Global</v>
      </c>
    </row>
    <row r="272" spans="2:8" x14ac:dyDescent="0.25">
      <c r="B272">
        <v>2111</v>
      </c>
      <c r="C272">
        <v>0</v>
      </c>
      <c r="D272">
        <v>55.5</v>
      </c>
      <c r="E272">
        <v>4.5</v>
      </c>
      <c r="F272" t="str">
        <v>all free</v>
      </c>
      <c r="G272" t="str">
        <v>all free</v>
      </c>
      <c r="H272" t="str">
        <v>Global</v>
      </c>
    </row>
    <row r="273" spans="2:8" x14ac:dyDescent="0.25">
      <c r="B273">
        <v>2112</v>
      </c>
      <c r="C273">
        <v>0</v>
      </c>
      <c r="D273">
        <v>56</v>
      </c>
      <c r="E273">
        <v>4.5</v>
      </c>
      <c r="F273" t="str">
        <v>all free</v>
      </c>
      <c r="G273" t="str">
        <v>all free</v>
      </c>
      <c r="H273" t="str">
        <v>Global</v>
      </c>
    </row>
    <row r="274" spans="2:8" x14ac:dyDescent="0.25">
      <c r="B274">
        <v>2113</v>
      </c>
      <c r="C274">
        <v>0</v>
      </c>
      <c r="D274">
        <v>56.5</v>
      </c>
      <c r="E274">
        <v>4.5</v>
      </c>
      <c r="F274" t="str">
        <v>all free</v>
      </c>
      <c r="G274" t="str">
        <v>all free</v>
      </c>
      <c r="H274" t="str">
        <v>Global</v>
      </c>
    </row>
    <row r="275" spans="2:8" x14ac:dyDescent="0.25">
      <c r="B275">
        <v>2114</v>
      </c>
      <c r="C275">
        <v>0</v>
      </c>
      <c r="D275">
        <v>57</v>
      </c>
      <c r="E275">
        <v>4.5</v>
      </c>
      <c r="F275" t="str">
        <v>all free</v>
      </c>
      <c r="G275" t="str">
        <v>all free</v>
      </c>
      <c r="H275" t="str">
        <v>Global</v>
      </c>
    </row>
    <row r="276" spans="2:8" x14ac:dyDescent="0.25">
      <c r="B276">
        <v>2115</v>
      </c>
      <c r="C276">
        <v>0</v>
      </c>
      <c r="D276">
        <v>57.5</v>
      </c>
      <c r="E276">
        <v>4.5</v>
      </c>
      <c r="F276" t="str">
        <v>all free</v>
      </c>
      <c r="G276" t="str">
        <v>all free</v>
      </c>
      <c r="H276" t="str">
        <v>Global</v>
      </c>
    </row>
    <row r="277" spans="2:8" x14ac:dyDescent="0.25">
      <c r="B277">
        <v>2116</v>
      </c>
      <c r="C277">
        <v>0</v>
      </c>
      <c r="D277">
        <v>58</v>
      </c>
      <c r="E277">
        <v>4.5</v>
      </c>
      <c r="F277" t="str">
        <v>all free</v>
      </c>
      <c r="G277" t="str">
        <v>all free</v>
      </c>
      <c r="H277" t="str">
        <v>Global</v>
      </c>
    </row>
    <row r="278" spans="2:8" x14ac:dyDescent="0.25">
      <c r="B278">
        <v>2117</v>
      </c>
      <c r="C278">
        <v>0</v>
      </c>
      <c r="D278">
        <v>58.5</v>
      </c>
      <c r="E278">
        <v>4.5</v>
      </c>
      <c r="F278" t="str">
        <v>all free</v>
      </c>
      <c r="G278" t="str">
        <v>all free</v>
      </c>
      <c r="H278" t="str">
        <v>Global</v>
      </c>
    </row>
    <row r="279" spans="2:8" x14ac:dyDescent="0.25">
      <c r="B279">
        <v>2118</v>
      </c>
      <c r="C279">
        <v>0</v>
      </c>
      <c r="D279">
        <v>59</v>
      </c>
      <c r="E279">
        <v>4.5</v>
      </c>
      <c r="F279" t="str">
        <v>all free</v>
      </c>
      <c r="G279" t="str">
        <v>all free</v>
      </c>
      <c r="H279" t="str">
        <v>Global</v>
      </c>
    </row>
    <row r="280" spans="2:8" x14ac:dyDescent="0.25">
      <c r="B280">
        <v>2119</v>
      </c>
      <c r="C280">
        <v>0</v>
      </c>
      <c r="D280">
        <v>59.5</v>
      </c>
      <c r="E280">
        <v>4.5</v>
      </c>
      <c r="F280" t="str">
        <v>all free</v>
      </c>
      <c r="G280" t="str">
        <v>all free</v>
      </c>
      <c r="H280" t="str">
        <v>Global</v>
      </c>
    </row>
    <row r="281" spans="2:8" x14ac:dyDescent="0.25">
      <c r="B281">
        <v>2120</v>
      </c>
      <c r="C281">
        <v>0</v>
      </c>
      <c r="D281">
        <v>60</v>
      </c>
      <c r="E281">
        <v>4.5</v>
      </c>
      <c r="F281" t="str">
        <v>all free</v>
      </c>
      <c r="G281" t="str">
        <v>all free</v>
      </c>
      <c r="H281" t="str">
        <v>Global</v>
      </c>
    </row>
    <row r="282" spans="2:8" x14ac:dyDescent="0.25">
      <c r="B282">
        <v>2121</v>
      </c>
      <c r="C282">
        <v>0</v>
      </c>
      <c r="D282">
        <v>60.5</v>
      </c>
      <c r="E282">
        <v>4.5</v>
      </c>
      <c r="F282" t="str">
        <v>all free</v>
      </c>
      <c r="G282" t="str">
        <v>all free</v>
      </c>
      <c r="H282" t="str">
        <v>Global</v>
      </c>
    </row>
    <row r="283" spans="2:8" x14ac:dyDescent="0.25">
      <c r="B283">
        <v>2122</v>
      </c>
      <c r="C283">
        <v>0</v>
      </c>
      <c r="D283">
        <v>61</v>
      </c>
      <c r="E283">
        <v>4.5</v>
      </c>
      <c r="F283" t="str">
        <v>all free</v>
      </c>
      <c r="G283" t="str">
        <v>all free</v>
      </c>
      <c r="H283" t="str">
        <v>Global</v>
      </c>
    </row>
    <row r="284" spans="2:8" x14ac:dyDescent="0.25">
      <c r="B284">
        <v>2123</v>
      </c>
      <c r="C284">
        <v>0</v>
      </c>
      <c r="D284">
        <v>61.5</v>
      </c>
      <c r="E284">
        <v>4.5</v>
      </c>
      <c r="F284" t="str">
        <v>all free</v>
      </c>
      <c r="G284" t="str">
        <v>all free</v>
      </c>
      <c r="H284" t="str">
        <v>Global</v>
      </c>
    </row>
    <row r="285" spans="2:8" x14ac:dyDescent="0.25">
      <c r="B285">
        <v>2124</v>
      </c>
      <c r="C285">
        <v>0</v>
      </c>
      <c r="D285">
        <v>62</v>
      </c>
      <c r="E285">
        <v>4.5</v>
      </c>
      <c r="F285" t="str">
        <v>all free</v>
      </c>
      <c r="G285" t="str">
        <v>all free</v>
      </c>
      <c r="H285" t="str">
        <v>Global</v>
      </c>
    </row>
    <row r="286" spans="2:8" x14ac:dyDescent="0.25">
      <c r="B286">
        <v>2125</v>
      </c>
      <c r="C286">
        <v>0</v>
      </c>
      <c r="D286">
        <v>62.5</v>
      </c>
      <c r="E286">
        <v>4.5</v>
      </c>
      <c r="F286" t="str">
        <v>all free</v>
      </c>
      <c r="G286" t="str">
        <v>all free</v>
      </c>
      <c r="H286" t="str">
        <v>Global</v>
      </c>
    </row>
    <row r="287" spans="2:8" x14ac:dyDescent="0.25">
      <c r="B287">
        <v>2126</v>
      </c>
      <c r="C287">
        <v>0</v>
      </c>
      <c r="D287">
        <v>63</v>
      </c>
      <c r="E287">
        <v>4.5</v>
      </c>
      <c r="F287" t="str">
        <v>all free</v>
      </c>
      <c r="G287" t="str">
        <v>all free</v>
      </c>
      <c r="H287" t="str">
        <v>Global</v>
      </c>
    </row>
    <row r="288" spans="2:8" x14ac:dyDescent="0.25">
      <c r="B288">
        <v>2127</v>
      </c>
      <c r="C288">
        <v>0</v>
      </c>
      <c r="D288">
        <v>63.5</v>
      </c>
      <c r="E288">
        <v>4.5</v>
      </c>
      <c r="F288" t="str">
        <v>all free</v>
      </c>
      <c r="G288" t="str">
        <v>all free</v>
      </c>
      <c r="H288" t="str">
        <v>Global</v>
      </c>
    </row>
    <row r="289" spans="2:8" x14ac:dyDescent="0.25">
      <c r="B289">
        <v>2128</v>
      </c>
      <c r="C289">
        <v>0</v>
      </c>
      <c r="D289">
        <v>64</v>
      </c>
      <c r="E289">
        <v>4.5</v>
      </c>
      <c r="F289" t="str">
        <v>all free</v>
      </c>
      <c r="G289" t="str">
        <v>all free</v>
      </c>
      <c r="H289" t="str">
        <v>Global</v>
      </c>
    </row>
    <row r="290" spans="2:8" x14ac:dyDescent="0.25">
      <c r="B290">
        <v>2129</v>
      </c>
      <c r="C290">
        <v>0</v>
      </c>
      <c r="D290">
        <v>64.5</v>
      </c>
      <c r="E290">
        <v>4.5</v>
      </c>
      <c r="F290" t="str">
        <v>all free</v>
      </c>
      <c r="G290" t="str">
        <v>all free</v>
      </c>
      <c r="H290" t="str">
        <v>Global</v>
      </c>
    </row>
    <row r="291" spans="2:8" x14ac:dyDescent="0.25">
      <c r="B291">
        <v>2130</v>
      </c>
      <c r="C291">
        <v>0</v>
      </c>
      <c r="D291">
        <v>65</v>
      </c>
      <c r="E291">
        <v>4.5</v>
      </c>
      <c r="F291" t="str">
        <v>all free</v>
      </c>
      <c r="G291" t="str">
        <v>all free</v>
      </c>
      <c r="H291" t="str">
        <v>Global</v>
      </c>
    </row>
    <row r="292" spans="2:8" x14ac:dyDescent="0.25">
      <c r="B292">
        <v>2131</v>
      </c>
      <c r="C292">
        <v>0</v>
      </c>
      <c r="D292">
        <v>65.5</v>
      </c>
      <c r="E292">
        <v>4.5</v>
      </c>
      <c r="F292" t="str">
        <v>all free</v>
      </c>
      <c r="G292" t="str">
        <v>all free</v>
      </c>
      <c r="H292" t="str">
        <v>Global</v>
      </c>
    </row>
    <row r="293" spans="2:8" x14ac:dyDescent="0.25">
      <c r="B293">
        <v>2132</v>
      </c>
      <c r="C293">
        <v>0</v>
      </c>
      <c r="D293">
        <v>66</v>
      </c>
      <c r="E293">
        <v>4.5</v>
      </c>
      <c r="F293" t="str">
        <v>all free</v>
      </c>
      <c r="G293" t="str">
        <v>all free</v>
      </c>
      <c r="H293" t="str">
        <v>Global</v>
      </c>
    </row>
    <row r="294" spans="2:8" x14ac:dyDescent="0.25">
      <c r="B294">
        <v>2133</v>
      </c>
      <c r="C294">
        <v>0</v>
      </c>
      <c r="D294">
        <v>66.5</v>
      </c>
      <c r="E294">
        <v>4.5</v>
      </c>
      <c r="F294" t="str">
        <v>all free</v>
      </c>
      <c r="G294" t="str">
        <v>all free</v>
      </c>
      <c r="H294" t="str">
        <v>Global</v>
      </c>
    </row>
    <row r="295" spans="2:8" x14ac:dyDescent="0.25">
      <c r="B295">
        <v>2134</v>
      </c>
      <c r="C295">
        <v>0</v>
      </c>
      <c r="D295">
        <v>67</v>
      </c>
      <c r="E295">
        <v>4.5</v>
      </c>
      <c r="F295" t="str">
        <v>all free</v>
      </c>
      <c r="G295" t="str">
        <v>all free</v>
      </c>
      <c r="H295" t="str">
        <v>Global</v>
      </c>
    </row>
    <row r="296" spans="2:8" x14ac:dyDescent="0.25">
      <c r="B296">
        <v>2135</v>
      </c>
      <c r="C296">
        <v>0</v>
      </c>
      <c r="D296">
        <v>67.5</v>
      </c>
      <c r="E296">
        <v>4.5</v>
      </c>
      <c r="F296" t="str">
        <v>all free</v>
      </c>
      <c r="G296" t="str">
        <v>all free</v>
      </c>
      <c r="H296" t="str">
        <v>Global</v>
      </c>
    </row>
    <row r="297" spans="2:8" x14ac:dyDescent="0.25">
      <c r="B297">
        <v>2136</v>
      </c>
      <c r="C297">
        <v>0</v>
      </c>
      <c r="D297">
        <v>68</v>
      </c>
      <c r="E297">
        <v>4.5</v>
      </c>
      <c r="F297" t="str">
        <v>all free</v>
      </c>
      <c r="G297" t="str">
        <v>all free</v>
      </c>
      <c r="H297" t="str">
        <v>Global</v>
      </c>
    </row>
    <row r="298" spans="2:8" x14ac:dyDescent="0.25">
      <c r="B298">
        <v>2137</v>
      </c>
      <c r="C298">
        <v>0</v>
      </c>
      <c r="D298">
        <v>68.5</v>
      </c>
      <c r="E298">
        <v>4.5</v>
      </c>
      <c r="F298" t="str">
        <v>all free</v>
      </c>
      <c r="G298" t="str">
        <v>all free</v>
      </c>
      <c r="H298" t="str">
        <v>Global</v>
      </c>
    </row>
    <row r="299" spans="2:8" x14ac:dyDescent="0.25">
      <c r="B299">
        <v>2138</v>
      </c>
      <c r="C299">
        <v>0</v>
      </c>
      <c r="D299">
        <v>69</v>
      </c>
      <c r="E299">
        <v>4.5</v>
      </c>
      <c r="F299" t="str">
        <v>all free</v>
      </c>
      <c r="G299" t="str">
        <v>all free</v>
      </c>
      <c r="H299" t="str">
        <v>Global</v>
      </c>
    </row>
    <row r="300" spans="2:8" x14ac:dyDescent="0.25">
      <c r="B300">
        <v>2139</v>
      </c>
      <c r="C300">
        <v>0</v>
      </c>
      <c r="D300">
        <v>69.5</v>
      </c>
      <c r="E300">
        <v>4.5</v>
      </c>
      <c r="F300" t="str">
        <v>all free</v>
      </c>
      <c r="G300" t="str">
        <v>all free</v>
      </c>
      <c r="H300" t="str">
        <v>Global</v>
      </c>
    </row>
    <row r="301" spans="2:8" x14ac:dyDescent="0.25">
      <c r="B301">
        <v>2140</v>
      </c>
      <c r="C301">
        <v>0</v>
      </c>
      <c r="D301">
        <v>70</v>
      </c>
      <c r="E301">
        <v>4.5</v>
      </c>
      <c r="F301" t="str">
        <v>all free</v>
      </c>
      <c r="G301" t="str">
        <v>all free</v>
      </c>
      <c r="H301" t="str">
        <v>Global</v>
      </c>
    </row>
    <row r="302" spans="2:8" x14ac:dyDescent="0.25">
      <c r="B302">
        <v>2141</v>
      </c>
      <c r="C302">
        <v>0</v>
      </c>
      <c r="D302">
        <v>70.5</v>
      </c>
      <c r="E302">
        <v>4.5</v>
      </c>
      <c r="F302" t="str">
        <v>all free</v>
      </c>
      <c r="G302" t="str">
        <v>all free</v>
      </c>
      <c r="H302" t="str">
        <v>Global</v>
      </c>
    </row>
    <row r="303" spans="2:8" x14ac:dyDescent="0.25">
      <c r="B303">
        <v>2142</v>
      </c>
      <c r="C303">
        <v>0</v>
      </c>
      <c r="D303">
        <v>71</v>
      </c>
      <c r="E303">
        <v>4.5</v>
      </c>
      <c r="F303" t="str">
        <v>all free</v>
      </c>
      <c r="G303" t="str">
        <v>all free</v>
      </c>
      <c r="H303" t="str">
        <v>Global</v>
      </c>
    </row>
    <row r="304" spans="2:8" x14ac:dyDescent="0.25">
      <c r="B304">
        <v>2143</v>
      </c>
      <c r="C304">
        <v>0</v>
      </c>
      <c r="D304">
        <v>71.5</v>
      </c>
      <c r="E304">
        <v>4.5</v>
      </c>
      <c r="F304" t="str">
        <v>all free</v>
      </c>
      <c r="G304" t="str">
        <v>all free</v>
      </c>
      <c r="H304" t="str">
        <v>Global</v>
      </c>
    </row>
    <row r="305" spans="2:8" x14ac:dyDescent="0.25">
      <c r="B305">
        <v>2144</v>
      </c>
      <c r="C305">
        <v>0</v>
      </c>
      <c r="D305">
        <v>72</v>
      </c>
      <c r="E305">
        <v>4.5</v>
      </c>
      <c r="F305" t="str">
        <v>all free</v>
      </c>
      <c r="G305" t="str">
        <v>all free</v>
      </c>
      <c r="H305" t="str">
        <v>Global</v>
      </c>
    </row>
    <row r="306" spans="2:8" x14ac:dyDescent="0.25">
      <c r="B306">
        <v>2145</v>
      </c>
      <c r="C306">
        <v>0</v>
      </c>
      <c r="D306">
        <v>72.5</v>
      </c>
      <c r="E306">
        <v>4.5</v>
      </c>
      <c r="F306" t="str">
        <v>all free</v>
      </c>
      <c r="G306" t="str">
        <v>all free</v>
      </c>
      <c r="H306" t="str">
        <v>Global</v>
      </c>
    </row>
    <row r="307" spans="2:8" x14ac:dyDescent="0.25">
      <c r="B307">
        <v>2146</v>
      </c>
      <c r="C307">
        <v>0</v>
      </c>
      <c r="D307">
        <v>73</v>
      </c>
      <c r="E307">
        <v>4.5</v>
      </c>
      <c r="F307" t="str">
        <v>all free</v>
      </c>
      <c r="G307" t="str">
        <v>all free</v>
      </c>
      <c r="H307" t="str">
        <v>Global</v>
      </c>
    </row>
    <row r="308" spans="2:8" x14ac:dyDescent="0.25">
      <c r="B308">
        <v>2147</v>
      </c>
      <c r="C308">
        <v>0</v>
      </c>
      <c r="D308">
        <v>73.5</v>
      </c>
      <c r="E308">
        <v>4.5</v>
      </c>
      <c r="F308" t="str">
        <v>all free</v>
      </c>
      <c r="G308" t="str">
        <v>all free</v>
      </c>
      <c r="H308" t="str">
        <v>Global</v>
      </c>
    </row>
    <row r="309" spans="2:8" x14ac:dyDescent="0.25">
      <c r="B309">
        <v>2148</v>
      </c>
      <c r="C309">
        <v>0</v>
      </c>
      <c r="D309">
        <v>74</v>
      </c>
      <c r="E309">
        <v>4.5</v>
      </c>
      <c r="F309" t="str">
        <v>all free</v>
      </c>
      <c r="G309" t="str">
        <v>all free</v>
      </c>
      <c r="H309" t="str">
        <v>Global</v>
      </c>
    </row>
    <row r="310" spans="2:8" x14ac:dyDescent="0.25">
      <c r="B310">
        <v>2149</v>
      </c>
      <c r="C310">
        <v>0</v>
      </c>
      <c r="D310">
        <v>74.5</v>
      </c>
      <c r="E310">
        <v>4.5</v>
      </c>
      <c r="F310" t="str">
        <v>all free</v>
      </c>
      <c r="G310" t="str">
        <v>all free</v>
      </c>
      <c r="H310" t="str">
        <v>Global</v>
      </c>
    </row>
    <row r="311" spans="2:8" x14ac:dyDescent="0.25">
      <c r="B311">
        <v>2150</v>
      </c>
      <c r="C311">
        <v>0</v>
      </c>
      <c r="D311">
        <v>75</v>
      </c>
      <c r="E311">
        <v>4.5</v>
      </c>
      <c r="F311" t="str">
        <v>all free</v>
      </c>
      <c r="G311" t="str">
        <v>all free</v>
      </c>
      <c r="H311" t="str">
        <v>Global</v>
      </c>
    </row>
    <row r="312" spans="2:8" x14ac:dyDescent="0.25">
      <c r="B312">
        <v>2151</v>
      </c>
      <c r="C312">
        <v>0</v>
      </c>
      <c r="D312">
        <v>75.5</v>
      </c>
      <c r="E312">
        <v>4.5</v>
      </c>
      <c r="F312" t="str">
        <v>all free</v>
      </c>
      <c r="G312" t="str">
        <v>all free</v>
      </c>
      <c r="H312" t="str">
        <v>Global</v>
      </c>
    </row>
    <row r="313" spans="2:8" x14ac:dyDescent="0.25">
      <c r="B313">
        <v>2152</v>
      </c>
      <c r="C313">
        <v>0</v>
      </c>
      <c r="D313">
        <v>76</v>
      </c>
      <c r="E313">
        <v>4.5</v>
      </c>
      <c r="F313" t="str">
        <v>all free</v>
      </c>
      <c r="G313" t="str">
        <v>all free</v>
      </c>
      <c r="H313" t="str">
        <v>Global</v>
      </c>
    </row>
    <row r="314" spans="2:8" x14ac:dyDescent="0.25">
      <c r="B314">
        <v>2153</v>
      </c>
      <c r="C314">
        <v>0</v>
      </c>
      <c r="D314">
        <v>76.5</v>
      </c>
      <c r="E314">
        <v>4.5</v>
      </c>
      <c r="F314" t="str">
        <v>all free</v>
      </c>
      <c r="G314" t="str">
        <v>all free</v>
      </c>
      <c r="H314" t="str">
        <v>Global</v>
      </c>
    </row>
    <row r="315" spans="2:8" x14ac:dyDescent="0.25">
      <c r="B315">
        <v>2154</v>
      </c>
      <c r="C315">
        <v>0</v>
      </c>
      <c r="D315">
        <v>77</v>
      </c>
      <c r="E315">
        <v>4.5</v>
      </c>
      <c r="F315" t="str">
        <v>all free</v>
      </c>
      <c r="G315" t="str">
        <v>all free</v>
      </c>
      <c r="H315" t="str">
        <v>Global</v>
      </c>
    </row>
    <row r="316" spans="2:8" x14ac:dyDescent="0.25">
      <c r="B316">
        <v>2155</v>
      </c>
      <c r="C316">
        <v>0</v>
      </c>
      <c r="D316">
        <v>77.5</v>
      </c>
      <c r="E316">
        <v>4.5</v>
      </c>
      <c r="F316" t="str">
        <v>all free</v>
      </c>
      <c r="G316" t="str">
        <v>all free</v>
      </c>
      <c r="H316" t="str">
        <v>Global</v>
      </c>
    </row>
    <row r="317" spans="2:8" x14ac:dyDescent="0.25">
      <c r="B317">
        <v>2156</v>
      </c>
      <c r="C317">
        <v>0</v>
      </c>
      <c r="D317">
        <v>78</v>
      </c>
      <c r="E317">
        <v>4.5</v>
      </c>
      <c r="F317" t="str">
        <v>all free</v>
      </c>
      <c r="G317" t="str">
        <v>all free</v>
      </c>
      <c r="H317" t="str">
        <v>Global</v>
      </c>
    </row>
    <row r="318" spans="2:8" x14ac:dyDescent="0.25">
      <c r="B318">
        <v>2157</v>
      </c>
      <c r="C318">
        <v>0</v>
      </c>
      <c r="D318">
        <v>78.5</v>
      </c>
      <c r="E318">
        <v>4.5</v>
      </c>
      <c r="F318" t="str">
        <v>all free</v>
      </c>
      <c r="G318" t="str">
        <v>all free</v>
      </c>
      <c r="H318" t="str">
        <v>Global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29D3-8EDA-449F-B103-88CDBE604295}">
  <sheetPr codeName="Sheet8">
    <tabColor theme="6" tint="0.79998168889431442"/>
  </sheetPr>
  <dimension ref="B2:S325"/>
  <sheetViews>
    <sheetView workbookViewId="0">
      <selection activeCell="N3" sqref="N3:S325"/>
    </sheetView>
  </sheetViews>
  <sheetFormatPr defaultRowHeight="15" x14ac:dyDescent="0.25"/>
  <cols>
    <col min="2" max="9" width="21.42578125" customWidth="1"/>
    <col min="13" max="19" width="21.42578125" customWidth="1"/>
  </cols>
  <sheetData>
    <row r="2" spans="2:19" ht="15.75" thickBot="1" x14ac:dyDescent="0.3">
      <c r="B2" s="1" t="s">
        <v>0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M2" s="4" t="s">
        <v>0</v>
      </c>
      <c r="N2" s="4" t="s">
        <v>32</v>
      </c>
      <c r="O2" s="4" t="s">
        <v>33</v>
      </c>
      <c r="P2" s="4" t="s">
        <v>31</v>
      </c>
      <c r="Q2" s="4" t="s">
        <v>34</v>
      </c>
      <c r="R2" s="4" t="s">
        <v>35</v>
      </c>
      <c r="S2" s="4" t="s">
        <v>36</v>
      </c>
    </row>
    <row r="3" spans="2:19" ht="15.75" thickTop="1" x14ac:dyDescent="0.25">
      <c r="B3" cm="1">
        <f t="array" ref="B3:B325">_xlfn.VSTACK(_xlfn.ANCHORARRAY('Cap Members'!B3),_xlfn.ANCHORARRAY('Slab Members'!B3),_xlfn.ANCHORARRAY('Stringer Members'!B3))</f>
        <v>10000</v>
      </c>
      <c r="C3" cm="1">
        <f t="array" ref="C3:C325">_xlfn.VSTACK(_xlfn.ANCHORARRAY('Cap Members'!C3),_xlfn.ANCHORARRAY('Slab Members'!C3),_xlfn.ANCHORARRAY('Stringer Members'!C3))</f>
        <v>1000</v>
      </c>
      <c r="D3" cm="1">
        <f t="array" ref="D3:D325">_xlfn.VSTACK(_xlfn.ANCHORARRAY('Cap Members'!D3),_xlfn.ANCHORARRAY('Slab Members'!D3),_xlfn.ANCHORARRAY('Stringer Members'!D3))</f>
        <v>1001</v>
      </c>
      <c r="F3" t="str" cm="1">
        <f t="array" ref="F3:F325">_xlfn.VSTACK(_xlfn.ANCHORARRAY('Cap Members'!F3),_xlfn.ANCHORARRAY('Slab Members'!F3),_xlfn.ANCHORARRAY('Stringer Members'!F3))</f>
        <v>Beam</v>
      </c>
      <c r="G3" t="str" cm="1">
        <f t="array" ref="G3:G325">_xlfn.VSTACK(_xlfn.ANCHORARRAY('Cap Members'!G3),_xlfn.ANCHORARRAY('Slab Members'!G3),_xlfn.ANCHORARRAY('Stringer Members'!G3))</f>
        <v>Cap</v>
      </c>
      <c r="H3" t="str" cm="1">
        <f t="array" ref="H3:H325">_xlfn.VSTACK(_xlfn.ANCHORARRAY('Cap Members'!H3),_xlfn.ANCHORARRAY('Slab Members'!H3),_xlfn.ANCHORARRAY('Stringer Members'!H3))</f>
        <v>Cap</v>
      </c>
      <c r="I3" t="str" cm="1">
        <f t="array" ref="I3:I325">_xlfn.VSTACK(_xlfn.ANCHORARRAY('Cap Members'!I3),_xlfn.ANCHORARRAY('Slab Members'!I3),_xlfn.ANCHORARRAY('Stringer Members'!I3))</f>
        <v>Fc_4</v>
      </c>
      <c r="M3" cm="1">
        <f t="array" ref="M3:M325">_xlfn.VSTACK(_xlfn.ANCHORARRAY('Cap Members'!M3),_xlfn.ANCHORARRAY('Slab Members'!M3),_xlfn.ANCHORARRAY('Stringer Members'!M3))</f>
        <v>10000</v>
      </c>
      <c r="N3" cm="1">
        <f t="array" ref="N3:N325">_xlfn.VSTACK(_xlfn.ANCHORARRAY('Cap Members'!N3),_xlfn.ANCHORARRAY('Slab Members'!N3),_xlfn.ANCHORARRAY('Stringer Members'!N3))</f>
        <v>0</v>
      </c>
      <c r="O3" cm="1">
        <f t="array" ref="O3:O325">_xlfn.VSTACK(_xlfn.ANCHORARRAY('Cap Members'!O3),_xlfn.ANCHORARRAY('Slab Members'!O3),_xlfn.ANCHORARRAY('Stringer Members'!O3))</f>
        <v>0</v>
      </c>
      <c r="P3" cm="1">
        <f t="array" ref="P3:P325">_xlfn.VSTACK(_xlfn.ANCHORARRAY('Cap Members'!P3),_xlfn.ANCHORARRAY('Slab Members'!P3),_xlfn.ANCHORARRAY('Stringer Members'!P3))</f>
        <v>2</v>
      </c>
      <c r="Q3" cm="1">
        <f t="array" ref="Q3:Q325">_xlfn.VSTACK(_xlfn.ANCHORARRAY('Cap Members'!Q3),_xlfn.ANCHORARRAY('Slab Members'!Q3),_xlfn.ANCHORARRAY('Stringer Members'!Q3))</f>
        <v>0</v>
      </c>
      <c r="R3" cm="1">
        <f t="array" ref="R3:R325">_xlfn.VSTACK(_xlfn.ANCHORARRAY('Cap Members'!R3),_xlfn.ANCHORARRAY('Slab Members'!R3),_xlfn.ANCHORARRAY('Stringer Members'!R3))</f>
        <v>0</v>
      </c>
      <c r="S3" cm="1">
        <f t="array" ref="S3:S325">_xlfn.VSTACK(_xlfn.ANCHORARRAY('Cap Members'!S3),_xlfn.ANCHORARRAY('Slab Members'!S3),_xlfn.ANCHORARRAY('Stringer Members'!S3))</f>
        <v>2</v>
      </c>
    </row>
    <row r="4" spans="2:19" x14ac:dyDescent="0.25">
      <c r="B4">
        <v>10001</v>
      </c>
      <c r="C4">
        <v>1001</v>
      </c>
      <c r="D4">
        <v>1002</v>
      </c>
      <c r="F4" t="str">
        <v>Beam</v>
      </c>
      <c r="G4" t="str">
        <v>Cap</v>
      </c>
      <c r="H4" t="str">
        <v>Cap</v>
      </c>
      <c r="I4" t="str">
        <v>Fc_4</v>
      </c>
      <c r="M4">
        <v>10001</v>
      </c>
      <c r="N4">
        <v>0</v>
      </c>
      <c r="O4">
        <v>0</v>
      </c>
      <c r="P4">
        <v>2</v>
      </c>
      <c r="Q4">
        <v>0</v>
      </c>
      <c r="R4">
        <v>0</v>
      </c>
      <c r="S4">
        <v>2</v>
      </c>
    </row>
    <row r="5" spans="2:19" x14ac:dyDescent="0.25">
      <c r="B5">
        <v>10002</v>
      </c>
      <c r="C5">
        <v>1002</v>
      </c>
      <c r="D5">
        <v>1003</v>
      </c>
      <c r="F5" t="str">
        <v>Beam</v>
      </c>
      <c r="G5" t="str">
        <v>Cap</v>
      </c>
      <c r="H5" t="str">
        <v>Cap</v>
      </c>
      <c r="I5" t="str">
        <v>Fc_4</v>
      </c>
      <c r="M5">
        <v>10002</v>
      </c>
      <c r="N5">
        <v>0</v>
      </c>
      <c r="O5">
        <v>0</v>
      </c>
      <c r="P5">
        <v>2</v>
      </c>
      <c r="Q5">
        <v>0</v>
      </c>
      <c r="R5">
        <v>0</v>
      </c>
      <c r="S5">
        <v>2</v>
      </c>
    </row>
    <row r="6" spans="2:19" x14ac:dyDescent="0.25">
      <c r="B6">
        <v>10003</v>
      </c>
      <c r="C6">
        <v>1003</v>
      </c>
      <c r="D6">
        <v>1004</v>
      </c>
      <c r="F6" t="str">
        <v>Beam</v>
      </c>
      <c r="G6" t="str">
        <v>Cap</v>
      </c>
      <c r="H6" t="str">
        <v>Cap</v>
      </c>
      <c r="I6" t="str">
        <v>Fc_4</v>
      </c>
      <c r="M6">
        <v>10003</v>
      </c>
      <c r="N6">
        <v>0</v>
      </c>
      <c r="O6">
        <v>0</v>
      </c>
      <c r="P6">
        <v>2</v>
      </c>
      <c r="Q6">
        <v>0</v>
      </c>
      <c r="R6">
        <v>0</v>
      </c>
      <c r="S6">
        <v>2</v>
      </c>
    </row>
    <row r="7" spans="2:19" x14ac:dyDescent="0.25">
      <c r="B7">
        <v>10004</v>
      </c>
      <c r="C7">
        <v>1004</v>
      </c>
      <c r="D7">
        <v>1005</v>
      </c>
      <c r="F7" t="str">
        <v>Beam</v>
      </c>
      <c r="G7" t="str">
        <v>Cap</v>
      </c>
      <c r="H7" t="str">
        <v>Cap</v>
      </c>
      <c r="I7" t="str">
        <v>Fc_4</v>
      </c>
      <c r="M7">
        <v>10004</v>
      </c>
      <c r="N7">
        <v>0</v>
      </c>
      <c r="O7">
        <v>0</v>
      </c>
      <c r="P7">
        <v>2</v>
      </c>
      <c r="Q7">
        <v>0</v>
      </c>
      <c r="R7">
        <v>0</v>
      </c>
      <c r="S7">
        <v>2</v>
      </c>
    </row>
    <row r="8" spans="2:19" x14ac:dyDescent="0.25">
      <c r="B8">
        <v>10005</v>
      </c>
      <c r="C8">
        <v>1005</v>
      </c>
      <c r="D8">
        <v>1006</v>
      </c>
      <c r="F8" t="str">
        <v>Beam</v>
      </c>
      <c r="G8" t="str">
        <v>Cap</v>
      </c>
      <c r="H8" t="str">
        <v>Cap</v>
      </c>
      <c r="I8" t="str">
        <v>Fc_4</v>
      </c>
      <c r="M8">
        <v>10005</v>
      </c>
      <c r="N8">
        <v>0</v>
      </c>
      <c r="O8">
        <v>0</v>
      </c>
      <c r="P8">
        <v>2</v>
      </c>
      <c r="Q8">
        <v>0</v>
      </c>
      <c r="R8">
        <v>0</v>
      </c>
      <c r="S8">
        <v>2</v>
      </c>
    </row>
    <row r="9" spans="2:19" x14ac:dyDescent="0.25">
      <c r="B9">
        <v>10006</v>
      </c>
      <c r="C9">
        <v>1006</v>
      </c>
      <c r="D9">
        <v>1007</v>
      </c>
      <c r="F9" t="str">
        <v>Beam</v>
      </c>
      <c r="G9" t="str">
        <v>Cap</v>
      </c>
      <c r="H9" t="str">
        <v>Cap</v>
      </c>
      <c r="I9" t="str">
        <v>Fc_4</v>
      </c>
      <c r="M9">
        <v>10006</v>
      </c>
      <c r="N9">
        <v>0</v>
      </c>
      <c r="O9">
        <v>0</v>
      </c>
      <c r="P9">
        <v>2</v>
      </c>
      <c r="Q9">
        <v>0</v>
      </c>
      <c r="R9">
        <v>0</v>
      </c>
      <c r="S9">
        <v>2</v>
      </c>
    </row>
    <row r="10" spans="2:19" x14ac:dyDescent="0.25">
      <c r="B10">
        <v>10007</v>
      </c>
      <c r="C10">
        <v>1007</v>
      </c>
      <c r="D10">
        <v>1008</v>
      </c>
      <c r="F10" t="str">
        <v>Beam</v>
      </c>
      <c r="G10" t="str">
        <v>Cap</v>
      </c>
      <c r="H10" t="str">
        <v>Cap</v>
      </c>
      <c r="I10" t="str">
        <v>Fc_4</v>
      </c>
      <c r="M10">
        <v>10007</v>
      </c>
      <c r="N10">
        <v>0</v>
      </c>
      <c r="O10">
        <v>0</v>
      </c>
      <c r="P10">
        <v>2</v>
      </c>
      <c r="Q10">
        <v>0</v>
      </c>
      <c r="R10">
        <v>0</v>
      </c>
      <c r="S10">
        <v>2</v>
      </c>
    </row>
    <row r="11" spans="2:19" x14ac:dyDescent="0.25">
      <c r="B11">
        <v>10008</v>
      </c>
      <c r="C11">
        <v>1008</v>
      </c>
      <c r="D11">
        <v>1009</v>
      </c>
      <c r="F11" t="str">
        <v>Beam</v>
      </c>
      <c r="G11" t="str">
        <v>Cap</v>
      </c>
      <c r="H11" t="str">
        <v>Cap</v>
      </c>
      <c r="I11" t="str">
        <v>Fc_4</v>
      </c>
      <c r="M11">
        <v>10008</v>
      </c>
      <c r="N11">
        <v>0</v>
      </c>
      <c r="O11">
        <v>0</v>
      </c>
      <c r="P11">
        <v>2</v>
      </c>
      <c r="Q11">
        <v>0</v>
      </c>
      <c r="R11">
        <v>0</v>
      </c>
      <c r="S11">
        <v>2</v>
      </c>
    </row>
    <row r="12" spans="2:19" x14ac:dyDescent="0.25">
      <c r="B12">
        <v>10009</v>
      </c>
      <c r="C12">
        <v>1009</v>
      </c>
      <c r="D12">
        <v>1010</v>
      </c>
      <c r="F12" t="str">
        <v>Beam</v>
      </c>
      <c r="G12" t="str">
        <v>Cap</v>
      </c>
      <c r="H12" t="str">
        <v>Cap</v>
      </c>
      <c r="I12" t="str">
        <v>Fc_4</v>
      </c>
      <c r="M12">
        <v>10009</v>
      </c>
      <c r="N12">
        <v>0</v>
      </c>
      <c r="O12">
        <v>0</v>
      </c>
      <c r="P12">
        <v>2</v>
      </c>
      <c r="Q12">
        <v>0</v>
      </c>
      <c r="R12">
        <v>0</v>
      </c>
      <c r="S12">
        <v>2</v>
      </c>
    </row>
    <row r="13" spans="2:19" x14ac:dyDescent="0.25">
      <c r="B13">
        <v>10010</v>
      </c>
      <c r="C13">
        <v>1010</v>
      </c>
      <c r="D13">
        <v>1011</v>
      </c>
      <c r="F13" t="str">
        <v>Beam</v>
      </c>
      <c r="G13" t="str">
        <v>Cap</v>
      </c>
      <c r="H13" t="str">
        <v>Cap</v>
      </c>
      <c r="I13" t="str">
        <v>Fc_4</v>
      </c>
      <c r="M13">
        <v>10010</v>
      </c>
      <c r="N13">
        <v>0</v>
      </c>
      <c r="O13">
        <v>0</v>
      </c>
      <c r="P13">
        <v>2</v>
      </c>
      <c r="Q13">
        <v>0</v>
      </c>
      <c r="R13">
        <v>0</v>
      </c>
      <c r="S13">
        <v>2</v>
      </c>
    </row>
    <row r="14" spans="2:19" x14ac:dyDescent="0.25">
      <c r="B14">
        <v>10011</v>
      </c>
      <c r="C14">
        <v>1011</v>
      </c>
      <c r="D14">
        <v>1012</v>
      </c>
      <c r="F14" t="str">
        <v>Beam</v>
      </c>
      <c r="G14" t="str">
        <v>Cap</v>
      </c>
      <c r="H14" t="str">
        <v>Cap</v>
      </c>
      <c r="I14" t="str">
        <v>Fc_4</v>
      </c>
      <c r="M14">
        <v>10011</v>
      </c>
      <c r="N14">
        <v>0</v>
      </c>
      <c r="O14">
        <v>0</v>
      </c>
      <c r="P14">
        <v>2</v>
      </c>
      <c r="Q14">
        <v>0</v>
      </c>
      <c r="R14">
        <v>0</v>
      </c>
      <c r="S14">
        <v>2</v>
      </c>
    </row>
    <row r="15" spans="2:19" x14ac:dyDescent="0.25">
      <c r="B15">
        <v>10012</v>
      </c>
      <c r="C15">
        <v>1012</v>
      </c>
      <c r="D15">
        <v>1013</v>
      </c>
      <c r="F15" t="str">
        <v>Beam</v>
      </c>
      <c r="G15" t="str">
        <v>Cap</v>
      </c>
      <c r="H15" t="str">
        <v>Cap</v>
      </c>
      <c r="I15" t="str">
        <v>Fc_4</v>
      </c>
      <c r="M15">
        <v>10012</v>
      </c>
      <c r="N15">
        <v>0</v>
      </c>
      <c r="O15">
        <v>0</v>
      </c>
      <c r="P15">
        <v>2</v>
      </c>
      <c r="Q15">
        <v>0</v>
      </c>
      <c r="R15">
        <v>0</v>
      </c>
      <c r="S15">
        <v>2</v>
      </c>
    </row>
    <row r="16" spans="2:19" x14ac:dyDescent="0.25">
      <c r="B16">
        <v>10013</v>
      </c>
      <c r="C16">
        <v>1013</v>
      </c>
      <c r="D16">
        <v>1014</v>
      </c>
      <c r="F16" t="str">
        <v>Beam</v>
      </c>
      <c r="G16" t="str">
        <v>Cap</v>
      </c>
      <c r="H16" t="str">
        <v>Cap</v>
      </c>
      <c r="I16" t="str">
        <v>Fc_4</v>
      </c>
      <c r="M16">
        <v>10013</v>
      </c>
      <c r="N16">
        <v>0</v>
      </c>
      <c r="O16">
        <v>0</v>
      </c>
      <c r="P16">
        <v>2</v>
      </c>
      <c r="Q16">
        <v>0</v>
      </c>
      <c r="R16">
        <v>0</v>
      </c>
      <c r="S16">
        <v>2</v>
      </c>
    </row>
    <row r="17" spans="2:19" x14ac:dyDescent="0.25">
      <c r="B17">
        <v>10014</v>
      </c>
      <c r="C17">
        <v>1014</v>
      </c>
      <c r="D17">
        <v>1015</v>
      </c>
      <c r="F17" t="str">
        <v>Beam</v>
      </c>
      <c r="G17" t="str">
        <v>Cap</v>
      </c>
      <c r="H17" t="str">
        <v>Cap</v>
      </c>
      <c r="I17" t="str">
        <v>Fc_4</v>
      </c>
      <c r="M17">
        <v>10014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</row>
    <row r="18" spans="2:19" x14ac:dyDescent="0.25">
      <c r="B18">
        <v>10015</v>
      </c>
      <c r="C18">
        <v>1015</v>
      </c>
      <c r="D18">
        <v>1016</v>
      </c>
      <c r="F18" t="str">
        <v>Beam</v>
      </c>
      <c r="G18" t="str">
        <v>Cap</v>
      </c>
      <c r="H18" t="str">
        <v>Cap</v>
      </c>
      <c r="I18" t="str">
        <v>Fc_4</v>
      </c>
      <c r="M18">
        <v>10015</v>
      </c>
      <c r="N18">
        <v>0</v>
      </c>
      <c r="O18">
        <v>0</v>
      </c>
      <c r="P18">
        <v>2</v>
      </c>
      <c r="Q18">
        <v>0</v>
      </c>
      <c r="R18">
        <v>0</v>
      </c>
      <c r="S18">
        <v>2</v>
      </c>
    </row>
    <row r="19" spans="2:19" x14ac:dyDescent="0.25">
      <c r="B19">
        <v>10016</v>
      </c>
      <c r="C19">
        <v>1016</v>
      </c>
      <c r="D19">
        <v>1017</v>
      </c>
      <c r="F19" t="str">
        <v>Beam</v>
      </c>
      <c r="G19" t="str">
        <v>Cap</v>
      </c>
      <c r="H19" t="str">
        <v>Cap</v>
      </c>
      <c r="I19" t="str">
        <v>Fc_4</v>
      </c>
      <c r="M19">
        <v>10016</v>
      </c>
      <c r="N19">
        <v>0</v>
      </c>
      <c r="O19">
        <v>0</v>
      </c>
      <c r="P19">
        <v>2</v>
      </c>
      <c r="Q19">
        <v>0</v>
      </c>
      <c r="R19">
        <v>0</v>
      </c>
      <c r="S19">
        <v>2</v>
      </c>
    </row>
    <row r="20" spans="2:19" x14ac:dyDescent="0.25">
      <c r="B20">
        <v>10017</v>
      </c>
      <c r="C20">
        <v>1017</v>
      </c>
      <c r="D20">
        <v>1018</v>
      </c>
      <c r="F20" t="str">
        <v>Beam</v>
      </c>
      <c r="G20" t="str">
        <v>Cap</v>
      </c>
      <c r="H20" t="str">
        <v>Cap</v>
      </c>
      <c r="I20" t="str">
        <v>Fc_4</v>
      </c>
      <c r="M20">
        <v>10017</v>
      </c>
      <c r="N20">
        <v>0</v>
      </c>
      <c r="O20">
        <v>0</v>
      </c>
      <c r="P20">
        <v>2</v>
      </c>
      <c r="Q20">
        <v>0</v>
      </c>
      <c r="R20">
        <v>0</v>
      </c>
      <c r="S20">
        <v>2</v>
      </c>
    </row>
    <row r="21" spans="2:19" x14ac:dyDescent="0.25">
      <c r="B21">
        <v>10018</v>
      </c>
      <c r="C21">
        <v>1018</v>
      </c>
      <c r="D21">
        <v>1019</v>
      </c>
      <c r="F21" t="str">
        <v>Beam</v>
      </c>
      <c r="G21" t="str">
        <v>Cap</v>
      </c>
      <c r="H21" t="str">
        <v>Cap</v>
      </c>
      <c r="I21" t="str">
        <v>Fc_4</v>
      </c>
      <c r="M21">
        <v>10018</v>
      </c>
      <c r="N21">
        <v>0</v>
      </c>
      <c r="O21">
        <v>0</v>
      </c>
      <c r="P21">
        <v>2</v>
      </c>
      <c r="Q21">
        <v>0</v>
      </c>
      <c r="R21">
        <v>0</v>
      </c>
      <c r="S21">
        <v>2</v>
      </c>
    </row>
    <row r="22" spans="2:19" x14ac:dyDescent="0.25">
      <c r="B22">
        <v>10019</v>
      </c>
      <c r="C22">
        <v>1019</v>
      </c>
      <c r="D22">
        <v>1020</v>
      </c>
      <c r="F22" t="str">
        <v>Beam</v>
      </c>
      <c r="G22" t="str">
        <v>Cap</v>
      </c>
      <c r="H22" t="str">
        <v>Cap</v>
      </c>
      <c r="I22" t="str">
        <v>Fc_4</v>
      </c>
      <c r="M22">
        <v>10019</v>
      </c>
      <c r="N22">
        <v>0</v>
      </c>
      <c r="O22">
        <v>0</v>
      </c>
      <c r="P22">
        <v>2</v>
      </c>
      <c r="Q22">
        <v>0</v>
      </c>
      <c r="R22">
        <v>0</v>
      </c>
      <c r="S22">
        <v>2</v>
      </c>
    </row>
    <row r="23" spans="2:19" x14ac:dyDescent="0.25">
      <c r="B23">
        <v>10020</v>
      </c>
      <c r="C23">
        <v>1020</v>
      </c>
      <c r="D23">
        <v>1021</v>
      </c>
      <c r="F23" t="str">
        <v>Beam</v>
      </c>
      <c r="G23" t="str">
        <v>Cap</v>
      </c>
      <c r="H23" t="str">
        <v>Cap</v>
      </c>
      <c r="I23" t="str">
        <v>Fc_4</v>
      </c>
      <c r="M23">
        <v>10020</v>
      </c>
      <c r="N23">
        <v>0</v>
      </c>
      <c r="O23">
        <v>0</v>
      </c>
      <c r="P23">
        <v>2</v>
      </c>
      <c r="Q23">
        <v>0</v>
      </c>
      <c r="R23">
        <v>0</v>
      </c>
      <c r="S23">
        <v>2</v>
      </c>
    </row>
    <row r="24" spans="2:19" x14ac:dyDescent="0.25">
      <c r="B24">
        <v>10021</v>
      </c>
      <c r="C24">
        <v>1021</v>
      </c>
      <c r="D24">
        <v>1022</v>
      </c>
      <c r="F24" t="str">
        <v>Beam</v>
      </c>
      <c r="G24" t="str">
        <v>Cap</v>
      </c>
      <c r="H24" t="str">
        <v>Cap</v>
      </c>
      <c r="I24" t="str">
        <v>Fc_4</v>
      </c>
      <c r="M24">
        <v>10021</v>
      </c>
      <c r="N24">
        <v>0</v>
      </c>
      <c r="O24">
        <v>0</v>
      </c>
      <c r="P24">
        <v>2</v>
      </c>
      <c r="Q24">
        <v>0</v>
      </c>
      <c r="R24">
        <v>0</v>
      </c>
      <c r="S24">
        <v>2</v>
      </c>
    </row>
    <row r="25" spans="2:19" x14ac:dyDescent="0.25">
      <c r="B25">
        <v>10022</v>
      </c>
      <c r="C25">
        <v>1022</v>
      </c>
      <c r="D25">
        <v>1023</v>
      </c>
      <c r="F25" t="str">
        <v>Beam</v>
      </c>
      <c r="G25" t="str">
        <v>Cap</v>
      </c>
      <c r="H25" t="str">
        <v>Cap</v>
      </c>
      <c r="I25" t="str">
        <v>Fc_4</v>
      </c>
      <c r="M25">
        <v>10022</v>
      </c>
      <c r="N25">
        <v>0</v>
      </c>
      <c r="O25">
        <v>0</v>
      </c>
      <c r="P25">
        <v>2</v>
      </c>
      <c r="Q25">
        <v>0</v>
      </c>
      <c r="R25">
        <v>0</v>
      </c>
      <c r="S25">
        <v>2</v>
      </c>
    </row>
    <row r="26" spans="2:19" x14ac:dyDescent="0.25">
      <c r="B26">
        <v>10023</v>
      </c>
      <c r="C26">
        <v>1023</v>
      </c>
      <c r="D26">
        <v>1024</v>
      </c>
      <c r="F26" t="str">
        <v>Beam</v>
      </c>
      <c r="G26" t="str">
        <v>Cap</v>
      </c>
      <c r="H26" t="str">
        <v>Cap</v>
      </c>
      <c r="I26" t="str">
        <v>Fc_4</v>
      </c>
      <c r="M26">
        <v>10023</v>
      </c>
      <c r="N26">
        <v>0</v>
      </c>
      <c r="O26">
        <v>0</v>
      </c>
      <c r="P26">
        <v>2</v>
      </c>
      <c r="Q26">
        <v>0</v>
      </c>
      <c r="R26">
        <v>0</v>
      </c>
      <c r="S26">
        <v>2</v>
      </c>
    </row>
    <row r="27" spans="2:19" x14ac:dyDescent="0.25">
      <c r="B27">
        <v>10024</v>
      </c>
      <c r="C27">
        <v>1024</v>
      </c>
      <c r="D27">
        <v>1025</v>
      </c>
      <c r="F27" t="str">
        <v>Beam</v>
      </c>
      <c r="G27" t="str">
        <v>Cap</v>
      </c>
      <c r="H27" t="str">
        <v>Cap</v>
      </c>
      <c r="I27" t="str">
        <v>Fc_4</v>
      </c>
      <c r="M27">
        <v>10024</v>
      </c>
      <c r="N27">
        <v>0</v>
      </c>
      <c r="O27">
        <v>0</v>
      </c>
      <c r="P27">
        <v>2</v>
      </c>
      <c r="Q27">
        <v>0</v>
      </c>
      <c r="R27">
        <v>0</v>
      </c>
      <c r="S27">
        <v>2</v>
      </c>
    </row>
    <row r="28" spans="2:19" x14ac:dyDescent="0.25">
      <c r="B28">
        <v>10025</v>
      </c>
      <c r="C28">
        <v>1025</v>
      </c>
      <c r="D28">
        <v>1026</v>
      </c>
      <c r="F28" t="str">
        <v>Beam</v>
      </c>
      <c r="G28" t="str">
        <v>Cap</v>
      </c>
      <c r="H28" t="str">
        <v>Cap</v>
      </c>
      <c r="I28" t="str">
        <v>Fc_4</v>
      </c>
      <c r="M28">
        <v>10025</v>
      </c>
      <c r="N28">
        <v>0</v>
      </c>
      <c r="O28">
        <v>0</v>
      </c>
      <c r="P28">
        <v>2</v>
      </c>
      <c r="Q28">
        <v>0</v>
      </c>
      <c r="R28">
        <v>0</v>
      </c>
      <c r="S28">
        <v>2</v>
      </c>
    </row>
    <row r="29" spans="2:19" x14ac:dyDescent="0.25">
      <c r="B29">
        <v>10026</v>
      </c>
      <c r="C29">
        <v>1026</v>
      </c>
      <c r="D29">
        <v>1027</v>
      </c>
      <c r="F29" t="str">
        <v>Beam</v>
      </c>
      <c r="G29" t="str">
        <v>Cap</v>
      </c>
      <c r="H29" t="str">
        <v>Cap</v>
      </c>
      <c r="I29" t="str">
        <v>Fc_4</v>
      </c>
      <c r="M29">
        <v>10026</v>
      </c>
      <c r="N29">
        <v>0</v>
      </c>
      <c r="O29">
        <v>0</v>
      </c>
      <c r="P29">
        <v>2</v>
      </c>
      <c r="Q29">
        <v>0</v>
      </c>
      <c r="R29">
        <v>0</v>
      </c>
      <c r="S29">
        <v>2</v>
      </c>
    </row>
    <row r="30" spans="2:19" x14ac:dyDescent="0.25">
      <c r="B30">
        <v>10027</v>
      </c>
      <c r="C30">
        <v>1027</v>
      </c>
      <c r="D30">
        <v>1028</v>
      </c>
      <c r="F30" t="str">
        <v>Beam</v>
      </c>
      <c r="G30" t="str">
        <v>Cap</v>
      </c>
      <c r="H30" t="str">
        <v>Cap</v>
      </c>
      <c r="I30" t="str">
        <v>Fc_4</v>
      </c>
      <c r="M30">
        <v>10027</v>
      </c>
      <c r="N30">
        <v>0</v>
      </c>
      <c r="O30">
        <v>0</v>
      </c>
      <c r="P30">
        <v>2</v>
      </c>
      <c r="Q30">
        <v>0</v>
      </c>
      <c r="R30">
        <v>0</v>
      </c>
      <c r="S30">
        <v>2</v>
      </c>
    </row>
    <row r="31" spans="2:19" x14ac:dyDescent="0.25">
      <c r="B31">
        <v>10028</v>
      </c>
      <c r="C31">
        <v>1028</v>
      </c>
      <c r="D31">
        <v>1029</v>
      </c>
      <c r="F31" t="str">
        <v>Beam</v>
      </c>
      <c r="G31" t="str">
        <v>Cap</v>
      </c>
      <c r="H31" t="str">
        <v>Cap</v>
      </c>
      <c r="I31" t="str">
        <v>Fc_4</v>
      </c>
      <c r="M31">
        <v>10028</v>
      </c>
      <c r="N31">
        <v>0</v>
      </c>
      <c r="O31">
        <v>0</v>
      </c>
      <c r="P31">
        <v>2</v>
      </c>
      <c r="Q31">
        <v>0</v>
      </c>
      <c r="R31">
        <v>0</v>
      </c>
      <c r="S31">
        <v>2</v>
      </c>
    </row>
    <row r="32" spans="2:19" x14ac:dyDescent="0.25">
      <c r="B32">
        <v>10029</v>
      </c>
      <c r="C32">
        <v>1029</v>
      </c>
      <c r="D32">
        <v>1030</v>
      </c>
      <c r="F32" t="str">
        <v>Beam</v>
      </c>
      <c r="G32" t="str">
        <v>Cap</v>
      </c>
      <c r="H32" t="str">
        <v>Cap</v>
      </c>
      <c r="I32" t="str">
        <v>Fc_4</v>
      </c>
      <c r="M32">
        <v>10029</v>
      </c>
      <c r="N32">
        <v>0</v>
      </c>
      <c r="O32">
        <v>0</v>
      </c>
      <c r="P32">
        <v>2</v>
      </c>
      <c r="Q32">
        <v>0</v>
      </c>
      <c r="R32">
        <v>0</v>
      </c>
      <c r="S32">
        <v>2</v>
      </c>
    </row>
    <row r="33" spans="2:19" x14ac:dyDescent="0.25">
      <c r="B33">
        <v>10030</v>
      </c>
      <c r="C33">
        <v>1030</v>
      </c>
      <c r="D33">
        <v>1031</v>
      </c>
      <c r="F33" t="str">
        <v>Beam</v>
      </c>
      <c r="G33" t="str">
        <v>Cap</v>
      </c>
      <c r="H33" t="str">
        <v>Cap</v>
      </c>
      <c r="I33" t="str">
        <v>Fc_4</v>
      </c>
      <c r="M33">
        <v>10030</v>
      </c>
      <c r="N33">
        <v>0</v>
      </c>
      <c r="O33">
        <v>0</v>
      </c>
      <c r="P33">
        <v>2</v>
      </c>
      <c r="Q33">
        <v>0</v>
      </c>
      <c r="R33">
        <v>0</v>
      </c>
      <c r="S33">
        <v>2</v>
      </c>
    </row>
    <row r="34" spans="2:19" x14ac:dyDescent="0.25">
      <c r="B34">
        <v>10031</v>
      </c>
      <c r="C34">
        <v>1031</v>
      </c>
      <c r="D34">
        <v>1032</v>
      </c>
      <c r="F34" t="str">
        <v>Beam</v>
      </c>
      <c r="G34" t="str">
        <v>Cap</v>
      </c>
      <c r="H34" t="str">
        <v>Cap</v>
      </c>
      <c r="I34" t="str">
        <v>Fc_4</v>
      </c>
      <c r="M34">
        <v>10031</v>
      </c>
      <c r="N34">
        <v>0</v>
      </c>
      <c r="O34">
        <v>0</v>
      </c>
      <c r="P34">
        <v>2</v>
      </c>
      <c r="Q34">
        <v>0</v>
      </c>
      <c r="R34">
        <v>0</v>
      </c>
      <c r="S34">
        <v>2</v>
      </c>
    </row>
    <row r="35" spans="2:19" x14ac:dyDescent="0.25">
      <c r="B35">
        <v>10032</v>
      </c>
      <c r="C35">
        <v>1032</v>
      </c>
      <c r="D35">
        <v>1033</v>
      </c>
      <c r="F35" t="str">
        <v>Beam</v>
      </c>
      <c r="G35" t="str">
        <v>Cap</v>
      </c>
      <c r="H35" t="str">
        <v>Cap</v>
      </c>
      <c r="I35" t="str">
        <v>Fc_4</v>
      </c>
      <c r="M35">
        <v>10032</v>
      </c>
      <c r="N35">
        <v>0</v>
      </c>
      <c r="O35">
        <v>0</v>
      </c>
      <c r="P35">
        <v>2</v>
      </c>
      <c r="Q35">
        <v>0</v>
      </c>
      <c r="R35">
        <v>0</v>
      </c>
      <c r="S35">
        <v>2</v>
      </c>
    </row>
    <row r="36" spans="2:19" x14ac:dyDescent="0.25">
      <c r="B36">
        <v>10033</v>
      </c>
      <c r="C36">
        <v>1033</v>
      </c>
      <c r="D36">
        <v>1034</v>
      </c>
      <c r="F36" t="str">
        <v>Beam</v>
      </c>
      <c r="G36" t="str">
        <v>Cap</v>
      </c>
      <c r="H36" t="str">
        <v>Cap</v>
      </c>
      <c r="I36" t="str">
        <v>Fc_4</v>
      </c>
      <c r="M36">
        <v>10033</v>
      </c>
      <c r="N36">
        <v>0</v>
      </c>
      <c r="O36">
        <v>0</v>
      </c>
      <c r="P36">
        <v>2</v>
      </c>
      <c r="Q36">
        <v>0</v>
      </c>
      <c r="R36">
        <v>0</v>
      </c>
      <c r="S36">
        <v>2</v>
      </c>
    </row>
    <row r="37" spans="2:19" x14ac:dyDescent="0.25">
      <c r="B37">
        <v>10034</v>
      </c>
      <c r="C37">
        <v>1034</v>
      </c>
      <c r="D37">
        <v>1035</v>
      </c>
      <c r="F37" t="str">
        <v>Beam</v>
      </c>
      <c r="G37" t="str">
        <v>Cap</v>
      </c>
      <c r="H37" t="str">
        <v>Cap</v>
      </c>
      <c r="I37" t="str">
        <v>Fc_4</v>
      </c>
      <c r="M37">
        <v>10034</v>
      </c>
      <c r="N37">
        <v>0</v>
      </c>
      <c r="O37">
        <v>0</v>
      </c>
      <c r="P37">
        <v>2</v>
      </c>
      <c r="Q37">
        <v>0</v>
      </c>
      <c r="R37">
        <v>0</v>
      </c>
      <c r="S37">
        <v>2</v>
      </c>
    </row>
    <row r="38" spans="2:19" x14ac:dyDescent="0.25">
      <c r="B38">
        <v>10035</v>
      </c>
      <c r="C38">
        <v>1035</v>
      </c>
      <c r="D38">
        <v>1036</v>
      </c>
      <c r="F38" t="str">
        <v>Beam</v>
      </c>
      <c r="G38" t="str">
        <v>Cap</v>
      </c>
      <c r="H38" t="str">
        <v>Cap</v>
      </c>
      <c r="I38" t="str">
        <v>Fc_4</v>
      </c>
      <c r="M38">
        <v>10035</v>
      </c>
      <c r="N38">
        <v>0</v>
      </c>
      <c r="O38">
        <v>0</v>
      </c>
      <c r="P38">
        <v>2</v>
      </c>
      <c r="Q38">
        <v>0</v>
      </c>
      <c r="R38">
        <v>0</v>
      </c>
      <c r="S38">
        <v>2</v>
      </c>
    </row>
    <row r="39" spans="2:19" x14ac:dyDescent="0.25">
      <c r="B39">
        <v>10036</v>
      </c>
      <c r="C39">
        <v>1036</v>
      </c>
      <c r="D39">
        <v>1037</v>
      </c>
      <c r="F39" t="str">
        <v>Beam</v>
      </c>
      <c r="G39" t="str">
        <v>Cap</v>
      </c>
      <c r="H39" t="str">
        <v>Cap</v>
      </c>
      <c r="I39" t="str">
        <v>Fc_4</v>
      </c>
      <c r="M39">
        <v>10036</v>
      </c>
      <c r="N39">
        <v>0</v>
      </c>
      <c r="O39">
        <v>0</v>
      </c>
      <c r="P39">
        <v>2</v>
      </c>
      <c r="Q39">
        <v>0</v>
      </c>
      <c r="R39">
        <v>0</v>
      </c>
      <c r="S39">
        <v>2</v>
      </c>
    </row>
    <row r="40" spans="2:19" x14ac:dyDescent="0.25">
      <c r="B40">
        <v>10037</v>
      </c>
      <c r="C40">
        <v>1037</v>
      </c>
      <c r="D40">
        <v>1038</v>
      </c>
      <c r="F40" t="str">
        <v>Beam</v>
      </c>
      <c r="G40" t="str">
        <v>Cap</v>
      </c>
      <c r="H40" t="str">
        <v>Cap</v>
      </c>
      <c r="I40" t="str">
        <v>Fc_4</v>
      </c>
      <c r="M40">
        <v>10037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2:19" x14ac:dyDescent="0.25">
      <c r="B41">
        <v>10038</v>
      </c>
      <c r="C41">
        <v>1038</v>
      </c>
      <c r="D41">
        <v>1039</v>
      </c>
      <c r="F41" t="str">
        <v>Beam</v>
      </c>
      <c r="G41" t="str">
        <v>Cap</v>
      </c>
      <c r="H41" t="str">
        <v>Cap</v>
      </c>
      <c r="I41" t="str">
        <v>Fc_4</v>
      </c>
      <c r="M41">
        <v>10038</v>
      </c>
      <c r="N41">
        <v>0</v>
      </c>
      <c r="O41">
        <v>0</v>
      </c>
      <c r="P41">
        <v>2</v>
      </c>
      <c r="Q41">
        <v>0</v>
      </c>
      <c r="R41">
        <v>0</v>
      </c>
      <c r="S41">
        <v>2</v>
      </c>
    </row>
    <row r="42" spans="2:19" x14ac:dyDescent="0.25">
      <c r="B42">
        <v>10039</v>
      </c>
      <c r="C42">
        <v>1039</v>
      </c>
      <c r="D42">
        <v>1040</v>
      </c>
      <c r="F42" t="str">
        <v>Beam</v>
      </c>
      <c r="G42" t="str">
        <v>Cap</v>
      </c>
      <c r="H42" t="str">
        <v>Cap</v>
      </c>
      <c r="I42" t="str">
        <v>Fc_4</v>
      </c>
      <c r="M42">
        <v>10039</v>
      </c>
      <c r="N42">
        <v>0</v>
      </c>
      <c r="O42">
        <v>0</v>
      </c>
      <c r="P42">
        <v>2</v>
      </c>
      <c r="Q42">
        <v>0</v>
      </c>
      <c r="R42">
        <v>0</v>
      </c>
      <c r="S42">
        <v>2</v>
      </c>
    </row>
    <row r="43" spans="2:19" x14ac:dyDescent="0.25">
      <c r="B43">
        <v>10040</v>
      </c>
      <c r="C43">
        <v>1040</v>
      </c>
      <c r="D43">
        <v>1041</v>
      </c>
      <c r="F43" t="str">
        <v>Beam</v>
      </c>
      <c r="G43" t="str">
        <v>Cap</v>
      </c>
      <c r="H43" t="str">
        <v>Cap</v>
      </c>
      <c r="I43" t="str">
        <v>Fc_4</v>
      </c>
      <c r="M43">
        <v>10040</v>
      </c>
      <c r="N43">
        <v>0</v>
      </c>
      <c r="O43">
        <v>0</v>
      </c>
      <c r="P43">
        <v>2</v>
      </c>
      <c r="Q43">
        <v>0</v>
      </c>
      <c r="R43">
        <v>0</v>
      </c>
      <c r="S43">
        <v>2</v>
      </c>
    </row>
    <row r="44" spans="2:19" x14ac:dyDescent="0.25">
      <c r="B44">
        <v>10041</v>
      </c>
      <c r="C44">
        <v>1041</v>
      </c>
      <c r="D44">
        <v>1042</v>
      </c>
      <c r="F44" t="str">
        <v>Beam</v>
      </c>
      <c r="G44" t="str">
        <v>Cap</v>
      </c>
      <c r="H44" t="str">
        <v>Cap</v>
      </c>
      <c r="I44" t="str">
        <v>Fc_4</v>
      </c>
      <c r="M44">
        <v>10041</v>
      </c>
      <c r="N44">
        <v>0</v>
      </c>
      <c r="O44">
        <v>0</v>
      </c>
      <c r="P44">
        <v>2</v>
      </c>
      <c r="Q44">
        <v>0</v>
      </c>
      <c r="R44">
        <v>0</v>
      </c>
      <c r="S44">
        <v>2</v>
      </c>
    </row>
    <row r="45" spans="2:19" x14ac:dyDescent="0.25">
      <c r="B45">
        <v>10042</v>
      </c>
      <c r="C45">
        <v>1042</v>
      </c>
      <c r="D45">
        <v>1043</v>
      </c>
      <c r="F45" t="str">
        <v>Beam</v>
      </c>
      <c r="G45" t="str">
        <v>Cap</v>
      </c>
      <c r="H45" t="str">
        <v>Cap</v>
      </c>
      <c r="I45" t="str">
        <v>Fc_4</v>
      </c>
      <c r="M45">
        <v>10042</v>
      </c>
      <c r="N45">
        <v>0</v>
      </c>
      <c r="O45">
        <v>0</v>
      </c>
      <c r="P45">
        <v>2</v>
      </c>
      <c r="Q45">
        <v>0</v>
      </c>
      <c r="R45">
        <v>0</v>
      </c>
      <c r="S45">
        <v>2</v>
      </c>
    </row>
    <row r="46" spans="2:19" x14ac:dyDescent="0.25">
      <c r="B46">
        <v>10043</v>
      </c>
      <c r="C46">
        <v>1043</v>
      </c>
      <c r="D46">
        <v>1044</v>
      </c>
      <c r="F46" t="str">
        <v>Beam</v>
      </c>
      <c r="G46" t="str">
        <v>Cap</v>
      </c>
      <c r="H46" t="str">
        <v>Cap</v>
      </c>
      <c r="I46" t="str">
        <v>Fc_4</v>
      </c>
      <c r="M46">
        <v>10043</v>
      </c>
      <c r="N46">
        <v>0</v>
      </c>
      <c r="O46">
        <v>0</v>
      </c>
      <c r="P46">
        <v>2</v>
      </c>
      <c r="Q46">
        <v>0</v>
      </c>
      <c r="R46">
        <v>0</v>
      </c>
      <c r="S46">
        <v>2</v>
      </c>
    </row>
    <row r="47" spans="2:19" x14ac:dyDescent="0.25">
      <c r="B47">
        <v>10044</v>
      </c>
      <c r="C47">
        <v>1044</v>
      </c>
      <c r="D47">
        <v>1045</v>
      </c>
      <c r="F47" t="str">
        <v>Beam</v>
      </c>
      <c r="G47" t="str">
        <v>Cap</v>
      </c>
      <c r="H47" t="str">
        <v>Cap</v>
      </c>
      <c r="I47" t="str">
        <v>Fc_4</v>
      </c>
      <c r="M47">
        <v>10044</v>
      </c>
      <c r="N47">
        <v>0</v>
      </c>
      <c r="O47">
        <v>0</v>
      </c>
      <c r="P47">
        <v>2</v>
      </c>
      <c r="Q47">
        <v>0</v>
      </c>
      <c r="R47">
        <v>0</v>
      </c>
      <c r="S47">
        <v>2</v>
      </c>
    </row>
    <row r="48" spans="2:19" x14ac:dyDescent="0.25">
      <c r="B48">
        <v>10045</v>
      </c>
      <c r="C48">
        <v>1045</v>
      </c>
      <c r="D48">
        <v>1046</v>
      </c>
      <c r="F48" t="str">
        <v>Beam</v>
      </c>
      <c r="G48" t="str">
        <v>Cap</v>
      </c>
      <c r="H48" t="str">
        <v>Cap</v>
      </c>
      <c r="I48" t="str">
        <v>Fc_4</v>
      </c>
      <c r="M48">
        <v>10045</v>
      </c>
      <c r="N48">
        <v>0</v>
      </c>
      <c r="O48">
        <v>0</v>
      </c>
      <c r="P48">
        <v>2</v>
      </c>
      <c r="Q48">
        <v>0</v>
      </c>
      <c r="R48">
        <v>0</v>
      </c>
      <c r="S48">
        <v>2</v>
      </c>
    </row>
    <row r="49" spans="2:19" x14ac:dyDescent="0.25">
      <c r="B49">
        <v>10046</v>
      </c>
      <c r="C49">
        <v>1046</v>
      </c>
      <c r="D49">
        <v>1047</v>
      </c>
      <c r="F49" t="str">
        <v>Beam</v>
      </c>
      <c r="G49" t="str">
        <v>Cap</v>
      </c>
      <c r="H49" t="str">
        <v>Cap</v>
      </c>
      <c r="I49" t="str">
        <v>Fc_4</v>
      </c>
      <c r="M49">
        <v>10046</v>
      </c>
      <c r="N49">
        <v>0</v>
      </c>
      <c r="O49">
        <v>0</v>
      </c>
      <c r="P49">
        <v>2</v>
      </c>
      <c r="Q49">
        <v>0</v>
      </c>
      <c r="R49">
        <v>0</v>
      </c>
      <c r="S49">
        <v>2</v>
      </c>
    </row>
    <row r="50" spans="2:19" x14ac:dyDescent="0.25">
      <c r="B50">
        <v>10047</v>
      </c>
      <c r="C50">
        <v>1047</v>
      </c>
      <c r="D50">
        <v>1048</v>
      </c>
      <c r="F50" t="str">
        <v>Beam</v>
      </c>
      <c r="G50" t="str">
        <v>Cap</v>
      </c>
      <c r="H50" t="str">
        <v>Cap</v>
      </c>
      <c r="I50" t="str">
        <v>Fc_4</v>
      </c>
      <c r="M50">
        <v>10047</v>
      </c>
      <c r="N50">
        <v>0</v>
      </c>
      <c r="O50">
        <v>0</v>
      </c>
      <c r="P50">
        <v>2</v>
      </c>
      <c r="Q50">
        <v>0</v>
      </c>
      <c r="R50">
        <v>0</v>
      </c>
      <c r="S50">
        <v>2</v>
      </c>
    </row>
    <row r="51" spans="2:19" x14ac:dyDescent="0.25">
      <c r="B51">
        <v>10048</v>
      </c>
      <c r="C51">
        <v>1048</v>
      </c>
      <c r="D51">
        <v>1049</v>
      </c>
      <c r="F51" t="str">
        <v>Beam</v>
      </c>
      <c r="G51" t="str">
        <v>Cap</v>
      </c>
      <c r="H51" t="str">
        <v>Cap</v>
      </c>
      <c r="I51" t="str">
        <v>Fc_4</v>
      </c>
      <c r="M51">
        <v>10048</v>
      </c>
      <c r="N51">
        <v>0</v>
      </c>
      <c r="O51">
        <v>0</v>
      </c>
      <c r="P51">
        <v>2</v>
      </c>
      <c r="Q51">
        <v>0</v>
      </c>
      <c r="R51">
        <v>0</v>
      </c>
      <c r="S51">
        <v>2</v>
      </c>
    </row>
    <row r="52" spans="2:19" x14ac:dyDescent="0.25">
      <c r="B52">
        <v>10049</v>
      </c>
      <c r="C52">
        <v>1049</v>
      </c>
      <c r="D52">
        <v>1050</v>
      </c>
      <c r="F52" t="str">
        <v>Beam</v>
      </c>
      <c r="G52" t="str">
        <v>Cap</v>
      </c>
      <c r="H52" t="str">
        <v>Cap</v>
      </c>
      <c r="I52" t="str">
        <v>Fc_4</v>
      </c>
      <c r="M52">
        <v>10049</v>
      </c>
      <c r="N52">
        <v>0</v>
      </c>
      <c r="O52">
        <v>0</v>
      </c>
      <c r="P52">
        <v>2</v>
      </c>
      <c r="Q52">
        <v>0</v>
      </c>
      <c r="R52">
        <v>0</v>
      </c>
      <c r="S52">
        <v>2</v>
      </c>
    </row>
    <row r="53" spans="2:19" x14ac:dyDescent="0.25">
      <c r="B53">
        <v>10050</v>
      </c>
      <c r="C53">
        <v>1050</v>
      </c>
      <c r="D53">
        <v>1051</v>
      </c>
      <c r="F53" t="str">
        <v>Beam</v>
      </c>
      <c r="G53" t="str">
        <v>Cap</v>
      </c>
      <c r="H53" t="str">
        <v>Cap</v>
      </c>
      <c r="I53" t="str">
        <v>Fc_4</v>
      </c>
      <c r="M53">
        <v>10050</v>
      </c>
      <c r="N53">
        <v>0</v>
      </c>
      <c r="O53">
        <v>0</v>
      </c>
      <c r="P53">
        <v>2</v>
      </c>
      <c r="Q53">
        <v>0</v>
      </c>
      <c r="R53">
        <v>0</v>
      </c>
      <c r="S53">
        <v>2</v>
      </c>
    </row>
    <row r="54" spans="2:19" x14ac:dyDescent="0.25">
      <c r="B54">
        <v>10051</v>
      </c>
      <c r="C54">
        <v>1051</v>
      </c>
      <c r="D54">
        <v>1052</v>
      </c>
      <c r="F54" t="str">
        <v>Beam</v>
      </c>
      <c r="G54" t="str">
        <v>Cap</v>
      </c>
      <c r="H54" t="str">
        <v>Cap</v>
      </c>
      <c r="I54" t="str">
        <v>Fc_4</v>
      </c>
      <c r="M54">
        <v>10051</v>
      </c>
      <c r="N54">
        <v>0</v>
      </c>
      <c r="O54">
        <v>0</v>
      </c>
      <c r="P54">
        <v>2</v>
      </c>
      <c r="Q54">
        <v>0</v>
      </c>
      <c r="R54">
        <v>0</v>
      </c>
      <c r="S54">
        <v>2</v>
      </c>
    </row>
    <row r="55" spans="2:19" x14ac:dyDescent="0.25">
      <c r="B55">
        <v>10052</v>
      </c>
      <c r="C55">
        <v>1052</v>
      </c>
      <c r="D55">
        <v>1053</v>
      </c>
      <c r="F55" t="str">
        <v>Beam</v>
      </c>
      <c r="G55" t="str">
        <v>Cap</v>
      </c>
      <c r="H55" t="str">
        <v>Cap</v>
      </c>
      <c r="I55" t="str">
        <v>Fc_4</v>
      </c>
      <c r="M55">
        <v>10052</v>
      </c>
      <c r="N55">
        <v>0</v>
      </c>
      <c r="O55">
        <v>0</v>
      </c>
      <c r="P55">
        <v>2</v>
      </c>
      <c r="Q55">
        <v>0</v>
      </c>
      <c r="R55">
        <v>0</v>
      </c>
      <c r="S55">
        <v>2</v>
      </c>
    </row>
    <row r="56" spans="2:19" x14ac:dyDescent="0.25">
      <c r="B56">
        <v>10053</v>
      </c>
      <c r="C56">
        <v>1053</v>
      </c>
      <c r="D56">
        <v>1054</v>
      </c>
      <c r="F56" t="str">
        <v>Beam</v>
      </c>
      <c r="G56" t="str">
        <v>Cap</v>
      </c>
      <c r="H56" t="str">
        <v>Cap</v>
      </c>
      <c r="I56" t="str">
        <v>Fc_4</v>
      </c>
      <c r="M56">
        <v>10053</v>
      </c>
      <c r="N56">
        <v>0</v>
      </c>
      <c r="O56">
        <v>0</v>
      </c>
      <c r="P56">
        <v>2</v>
      </c>
      <c r="Q56">
        <v>0</v>
      </c>
      <c r="R56">
        <v>0</v>
      </c>
      <c r="S56">
        <v>2</v>
      </c>
    </row>
    <row r="57" spans="2:19" x14ac:dyDescent="0.25">
      <c r="B57">
        <v>10054</v>
      </c>
      <c r="C57">
        <v>1054</v>
      </c>
      <c r="D57">
        <v>1055</v>
      </c>
      <c r="F57" t="str">
        <v>Beam</v>
      </c>
      <c r="G57" t="str">
        <v>Cap</v>
      </c>
      <c r="H57" t="str">
        <v>Cap</v>
      </c>
      <c r="I57" t="str">
        <v>Fc_4</v>
      </c>
      <c r="M57">
        <v>10054</v>
      </c>
      <c r="N57">
        <v>0</v>
      </c>
      <c r="O57">
        <v>0</v>
      </c>
      <c r="P57">
        <v>2</v>
      </c>
      <c r="Q57">
        <v>0</v>
      </c>
      <c r="R57">
        <v>0</v>
      </c>
      <c r="S57">
        <v>2</v>
      </c>
    </row>
    <row r="58" spans="2:19" x14ac:dyDescent="0.25">
      <c r="B58">
        <v>10055</v>
      </c>
      <c r="C58">
        <v>1055</v>
      </c>
      <c r="D58">
        <v>1056</v>
      </c>
      <c r="F58" t="str">
        <v>Beam</v>
      </c>
      <c r="G58" t="str">
        <v>Cap</v>
      </c>
      <c r="H58" t="str">
        <v>Cap</v>
      </c>
      <c r="I58" t="str">
        <v>Fc_4</v>
      </c>
      <c r="M58">
        <v>10055</v>
      </c>
      <c r="N58">
        <v>0</v>
      </c>
      <c r="O58">
        <v>0</v>
      </c>
      <c r="P58">
        <v>2</v>
      </c>
      <c r="Q58">
        <v>0</v>
      </c>
      <c r="R58">
        <v>0</v>
      </c>
      <c r="S58">
        <v>2</v>
      </c>
    </row>
    <row r="59" spans="2:19" x14ac:dyDescent="0.25">
      <c r="B59">
        <v>10056</v>
      </c>
      <c r="C59">
        <v>1056</v>
      </c>
      <c r="D59">
        <v>1057</v>
      </c>
      <c r="F59" t="str">
        <v>Beam</v>
      </c>
      <c r="G59" t="str">
        <v>Cap</v>
      </c>
      <c r="H59" t="str">
        <v>Cap</v>
      </c>
      <c r="I59" t="str">
        <v>Fc_4</v>
      </c>
      <c r="M59">
        <v>10056</v>
      </c>
      <c r="N59">
        <v>0</v>
      </c>
      <c r="O59">
        <v>0</v>
      </c>
      <c r="P59">
        <v>2</v>
      </c>
      <c r="Q59">
        <v>0</v>
      </c>
      <c r="R59">
        <v>0</v>
      </c>
      <c r="S59">
        <v>2</v>
      </c>
    </row>
    <row r="60" spans="2:19" x14ac:dyDescent="0.25">
      <c r="B60">
        <v>10057</v>
      </c>
      <c r="C60">
        <v>1057</v>
      </c>
      <c r="D60">
        <v>1058</v>
      </c>
      <c r="F60" t="str">
        <v>Beam</v>
      </c>
      <c r="G60" t="str">
        <v>Cap</v>
      </c>
      <c r="H60" t="str">
        <v>Cap</v>
      </c>
      <c r="I60" t="str">
        <v>Fc_4</v>
      </c>
      <c r="M60">
        <v>10057</v>
      </c>
      <c r="N60">
        <v>0</v>
      </c>
      <c r="O60">
        <v>0</v>
      </c>
      <c r="P60">
        <v>2</v>
      </c>
      <c r="Q60">
        <v>0</v>
      </c>
      <c r="R60">
        <v>0</v>
      </c>
      <c r="S60">
        <v>2</v>
      </c>
    </row>
    <row r="61" spans="2:19" x14ac:dyDescent="0.25">
      <c r="B61">
        <v>10058</v>
      </c>
      <c r="C61">
        <v>1058</v>
      </c>
      <c r="D61">
        <v>1059</v>
      </c>
      <c r="F61" t="str">
        <v>Beam</v>
      </c>
      <c r="G61" t="str">
        <v>Cap</v>
      </c>
      <c r="H61" t="str">
        <v>Cap</v>
      </c>
      <c r="I61" t="str">
        <v>Fc_4</v>
      </c>
      <c r="M61">
        <v>10058</v>
      </c>
      <c r="N61">
        <v>0</v>
      </c>
      <c r="O61">
        <v>0</v>
      </c>
      <c r="P61">
        <v>2</v>
      </c>
      <c r="Q61">
        <v>0</v>
      </c>
      <c r="R61">
        <v>0</v>
      </c>
      <c r="S61">
        <v>2</v>
      </c>
    </row>
    <row r="62" spans="2:19" x14ac:dyDescent="0.25">
      <c r="B62">
        <v>10059</v>
      </c>
      <c r="C62">
        <v>1059</v>
      </c>
      <c r="D62">
        <v>1060</v>
      </c>
      <c r="F62" t="str">
        <v>Beam</v>
      </c>
      <c r="G62" t="str">
        <v>Cap</v>
      </c>
      <c r="H62" t="str">
        <v>Cap</v>
      </c>
      <c r="I62" t="str">
        <v>Fc_4</v>
      </c>
      <c r="M62">
        <v>10059</v>
      </c>
      <c r="N62">
        <v>0</v>
      </c>
      <c r="O62">
        <v>0</v>
      </c>
      <c r="P62">
        <v>2</v>
      </c>
      <c r="Q62">
        <v>0</v>
      </c>
      <c r="R62">
        <v>0</v>
      </c>
      <c r="S62">
        <v>2</v>
      </c>
    </row>
    <row r="63" spans="2:19" x14ac:dyDescent="0.25">
      <c r="B63">
        <v>10060</v>
      </c>
      <c r="C63">
        <v>1060</v>
      </c>
      <c r="D63">
        <v>1061</v>
      </c>
      <c r="F63" t="str">
        <v>Beam</v>
      </c>
      <c r="G63" t="str">
        <v>Cap</v>
      </c>
      <c r="H63" t="str">
        <v>Cap</v>
      </c>
      <c r="I63" t="str">
        <v>Fc_4</v>
      </c>
      <c r="M63">
        <v>10060</v>
      </c>
      <c r="N63">
        <v>0</v>
      </c>
      <c r="O63">
        <v>0</v>
      </c>
      <c r="P63">
        <v>2</v>
      </c>
      <c r="Q63">
        <v>0</v>
      </c>
      <c r="R63">
        <v>0</v>
      </c>
      <c r="S63">
        <v>2</v>
      </c>
    </row>
    <row r="64" spans="2:19" x14ac:dyDescent="0.25">
      <c r="B64">
        <v>10061</v>
      </c>
      <c r="C64">
        <v>1061</v>
      </c>
      <c r="D64">
        <v>1062</v>
      </c>
      <c r="F64" t="str">
        <v>Beam</v>
      </c>
      <c r="G64" t="str">
        <v>Cap</v>
      </c>
      <c r="H64" t="str">
        <v>Cap</v>
      </c>
      <c r="I64" t="str">
        <v>Fc_4</v>
      </c>
      <c r="M64">
        <v>10061</v>
      </c>
      <c r="N64">
        <v>0</v>
      </c>
      <c r="O64">
        <v>0</v>
      </c>
      <c r="P64">
        <v>2</v>
      </c>
      <c r="Q64">
        <v>0</v>
      </c>
      <c r="R64">
        <v>0</v>
      </c>
      <c r="S64">
        <v>2</v>
      </c>
    </row>
    <row r="65" spans="2:19" x14ac:dyDescent="0.25">
      <c r="B65">
        <v>10062</v>
      </c>
      <c r="C65">
        <v>1062</v>
      </c>
      <c r="D65">
        <v>1063</v>
      </c>
      <c r="F65" t="str">
        <v>Beam</v>
      </c>
      <c r="G65" t="str">
        <v>Cap</v>
      </c>
      <c r="H65" t="str">
        <v>Cap</v>
      </c>
      <c r="I65" t="str">
        <v>Fc_4</v>
      </c>
      <c r="M65">
        <v>10062</v>
      </c>
      <c r="N65">
        <v>0</v>
      </c>
      <c r="O65">
        <v>0</v>
      </c>
      <c r="P65">
        <v>2</v>
      </c>
      <c r="Q65">
        <v>0</v>
      </c>
      <c r="R65">
        <v>0</v>
      </c>
      <c r="S65">
        <v>2</v>
      </c>
    </row>
    <row r="66" spans="2:19" x14ac:dyDescent="0.25">
      <c r="B66">
        <v>10063</v>
      </c>
      <c r="C66">
        <v>1063</v>
      </c>
      <c r="D66">
        <v>1064</v>
      </c>
      <c r="F66" t="str">
        <v>Beam</v>
      </c>
      <c r="G66" t="str">
        <v>Cap</v>
      </c>
      <c r="H66" t="str">
        <v>Cap</v>
      </c>
      <c r="I66" t="str">
        <v>Fc_4</v>
      </c>
      <c r="M66">
        <v>10063</v>
      </c>
      <c r="N66">
        <v>0</v>
      </c>
      <c r="O66">
        <v>0</v>
      </c>
      <c r="P66">
        <v>2</v>
      </c>
      <c r="Q66">
        <v>0</v>
      </c>
      <c r="R66">
        <v>0</v>
      </c>
      <c r="S66">
        <v>2</v>
      </c>
    </row>
    <row r="67" spans="2:19" x14ac:dyDescent="0.25">
      <c r="B67">
        <v>10064</v>
      </c>
      <c r="C67">
        <v>1064</v>
      </c>
      <c r="D67">
        <v>1065</v>
      </c>
      <c r="F67" t="str">
        <v>Beam</v>
      </c>
      <c r="G67" t="str">
        <v>Cap</v>
      </c>
      <c r="H67" t="str">
        <v>Cap</v>
      </c>
      <c r="I67" t="str">
        <v>Fc_4</v>
      </c>
      <c r="M67">
        <v>10064</v>
      </c>
      <c r="N67">
        <v>0</v>
      </c>
      <c r="O67">
        <v>0</v>
      </c>
      <c r="P67">
        <v>2</v>
      </c>
      <c r="Q67">
        <v>0</v>
      </c>
      <c r="R67">
        <v>0</v>
      </c>
      <c r="S67">
        <v>2</v>
      </c>
    </row>
    <row r="68" spans="2:19" x14ac:dyDescent="0.25">
      <c r="B68">
        <v>10065</v>
      </c>
      <c r="C68">
        <v>1065</v>
      </c>
      <c r="D68">
        <v>1066</v>
      </c>
      <c r="F68" t="str">
        <v>Beam</v>
      </c>
      <c r="G68" t="str">
        <v>Cap</v>
      </c>
      <c r="H68" t="str">
        <v>Cap</v>
      </c>
      <c r="I68" t="str">
        <v>Fc_4</v>
      </c>
      <c r="M68">
        <v>10065</v>
      </c>
      <c r="N68">
        <v>0</v>
      </c>
      <c r="O68">
        <v>0</v>
      </c>
      <c r="P68">
        <v>2</v>
      </c>
      <c r="Q68">
        <v>0</v>
      </c>
      <c r="R68">
        <v>0</v>
      </c>
      <c r="S68">
        <v>2</v>
      </c>
    </row>
    <row r="69" spans="2:19" x14ac:dyDescent="0.25">
      <c r="B69">
        <v>10066</v>
      </c>
      <c r="C69">
        <v>1066</v>
      </c>
      <c r="D69">
        <v>1067</v>
      </c>
      <c r="F69" t="str">
        <v>Beam</v>
      </c>
      <c r="G69" t="str">
        <v>Cap</v>
      </c>
      <c r="H69" t="str">
        <v>Cap</v>
      </c>
      <c r="I69" t="str">
        <v>Fc_4</v>
      </c>
      <c r="M69">
        <v>10066</v>
      </c>
      <c r="N69">
        <v>0</v>
      </c>
      <c r="O69">
        <v>0</v>
      </c>
      <c r="P69">
        <v>2</v>
      </c>
      <c r="Q69">
        <v>0</v>
      </c>
      <c r="R69">
        <v>0</v>
      </c>
      <c r="S69">
        <v>2</v>
      </c>
    </row>
    <row r="70" spans="2:19" x14ac:dyDescent="0.25">
      <c r="B70">
        <v>10067</v>
      </c>
      <c r="C70">
        <v>1067</v>
      </c>
      <c r="D70">
        <v>1068</v>
      </c>
      <c r="F70" t="str">
        <v>Beam</v>
      </c>
      <c r="G70" t="str">
        <v>Cap</v>
      </c>
      <c r="H70" t="str">
        <v>Cap</v>
      </c>
      <c r="I70" t="str">
        <v>Fc_4</v>
      </c>
      <c r="M70">
        <v>10067</v>
      </c>
      <c r="N70">
        <v>0</v>
      </c>
      <c r="O70">
        <v>0</v>
      </c>
      <c r="P70">
        <v>2</v>
      </c>
      <c r="Q70">
        <v>0</v>
      </c>
      <c r="R70">
        <v>0</v>
      </c>
      <c r="S70">
        <v>2</v>
      </c>
    </row>
    <row r="71" spans="2:19" x14ac:dyDescent="0.25">
      <c r="B71">
        <v>10068</v>
      </c>
      <c r="C71">
        <v>1068</v>
      </c>
      <c r="D71">
        <v>1069</v>
      </c>
      <c r="F71" t="str">
        <v>Beam</v>
      </c>
      <c r="G71" t="str">
        <v>Cap</v>
      </c>
      <c r="H71" t="str">
        <v>Cap</v>
      </c>
      <c r="I71" t="str">
        <v>Fc_4</v>
      </c>
      <c r="M71">
        <v>10068</v>
      </c>
      <c r="N71">
        <v>0</v>
      </c>
      <c r="O71">
        <v>0</v>
      </c>
      <c r="P71">
        <v>2</v>
      </c>
      <c r="Q71">
        <v>0</v>
      </c>
      <c r="R71">
        <v>0</v>
      </c>
      <c r="S71">
        <v>2</v>
      </c>
    </row>
    <row r="72" spans="2:19" x14ac:dyDescent="0.25">
      <c r="B72">
        <v>10069</v>
      </c>
      <c r="C72">
        <v>1069</v>
      </c>
      <c r="D72">
        <v>1070</v>
      </c>
      <c r="F72" t="str">
        <v>Beam</v>
      </c>
      <c r="G72" t="str">
        <v>Cap</v>
      </c>
      <c r="H72" t="str">
        <v>Cap</v>
      </c>
      <c r="I72" t="str">
        <v>Fc_4</v>
      </c>
      <c r="M72">
        <v>10069</v>
      </c>
      <c r="N72">
        <v>0</v>
      </c>
      <c r="O72">
        <v>0</v>
      </c>
      <c r="P72">
        <v>2</v>
      </c>
      <c r="Q72">
        <v>0</v>
      </c>
      <c r="R72">
        <v>0</v>
      </c>
      <c r="S72">
        <v>2</v>
      </c>
    </row>
    <row r="73" spans="2:19" x14ac:dyDescent="0.25">
      <c r="B73">
        <v>10070</v>
      </c>
      <c r="C73">
        <v>1070</v>
      </c>
      <c r="D73">
        <v>1071</v>
      </c>
      <c r="F73" t="str">
        <v>Beam</v>
      </c>
      <c r="G73" t="str">
        <v>Cap</v>
      </c>
      <c r="H73" t="str">
        <v>Cap</v>
      </c>
      <c r="I73" t="str">
        <v>Fc_4</v>
      </c>
      <c r="M73">
        <v>10070</v>
      </c>
      <c r="N73">
        <v>0</v>
      </c>
      <c r="O73">
        <v>0</v>
      </c>
      <c r="P73">
        <v>2</v>
      </c>
      <c r="Q73">
        <v>0</v>
      </c>
      <c r="R73">
        <v>0</v>
      </c>
      <c r="S73">
        <v>2</v>
      </c>
    </row>
    <row r="74" spans="2:19" x14ac:dyDescent="0.25">
      <c r="B74">
        <v>10071</v>
      </c>
      <c r="C74">
        <v>1071</v>
      </c>
      <c r="D74">
        <v>1072</v>
      </c>
      <c r="F74" t="str">
        <v>Beam</v>
      </c>
      <c r="G74" t="str">
        <v>Cap</v>
      </c>
      <c r="H74" t="str">
        <v>Cap</v>
      </c>
      <c r="I74" t="str">
        <v>Fc_4</v>
      </c>
      <c r="M74">
        <v>10071</v>
      </c>
      <c r="N74">
        <v>0</v>
      </c>
      <c r="O74">
        <v>0</v>
      </c>
      <c r="P74">
        <v>2</v>
      </c>
      <c r="Q74">
        <v>0</v>
      </c>
      <c r="R74">
        <v>0</v>
      </c>
      <c r="S74">
        <v>2</v>
      </c>
    </row>
    <row r="75" spans="2:19" x14ac:dyDescent="0.25">
      <c r="B75">
        <v>10072</v>
      </c>
      <c r="C75">
        <v>1072</v>
      </c>
      <c r="D75">
        <v>1073</v>
      </c>
      <c r="F75" t="str">
        <v>Beam</v>
      </c>
      <c r="G75" t="str">
        <v>Cap</v>
      </c>
      <c r="H75" t="str">
        <v>Cap</v>
      </c>
      <c r="I75" t="str">
        <v>Fc_4</v>
      </c>
      <c r="M75">
        <v>10072</v>
      </c>
      <c r="N75">
        <v>0</v>
      </c>
      <c r="O75">
        <v>0</v>
      </c>
      <c r="P75">
        <v>2</v>
      </c>
      <c r="Q75">
        <v>0</v>
      </c>
      <c r="R75">
        <v>0</v>
      </c>
      <c r="S75">
        <v>2</v>
      </c>
    </row>
    <row r="76" spans="2:19" x14ac:dyDescent="0.25">
      <c r="B76">
        <v>10073</v>
      </c>
      <c r="C76">
        <v>1073</v>
      </c>
      <c r="D76">
        <v>1074</v>
      </c>
      <c r="F76" t="str">
        <v>Beam</v>
      </c>
      <c r="G76" t="str">
        <v>Cap</v>
      </c>
      <c r="H76" t="str">
        <v>Cap</v>
      </c>
      <c r="I76" t="str">
        <v>Fc_4</v>
      </c>
      <c r="M76">
        <v>10073</v>
      </c>
      <c r="N76">
        <v>0</v>
      </c>
      <c r="O76">
        <v>0</v>
      </c>
      <c r="P76">
        <v>2</v>
      </c>
      <c r="Q76">
        <v>0</v>
      </c>
      <c r="R76">
        <v>0</v>
      </c>
      <c r="S76">
        <v>2</v>
      </c>
    </row>
    <row r="77" spans="2:19" x14ac:dyDescent="0.25">
      <c r="B77">
        <v>10074</v>
      </c>
      <c r="C77">
        <v>1074</v>
      </c>
      <c r="D77">
        <v>1075</v>
      </c>
      <c r="F77" t="str">
        <v>Beam</v>
      </c>
      <c r="G77" t="str">
        <v>Cap</v>
      </c>
      <c r="H77" t="str">
        <v>Cap</v>
      </c>
      <c r="I77" t="str">
        <v>Fc_4</v>
      </c>
      <c r="M77">
        <v>10074</v>
      </c>
      <c r="N77">
        <v>0</v>
      </c>
      <c r="O77">
        <v>0</v>
      </c>
      <c r="P77">
        <v>2</v>
      </c>
      <c r="Q77">
        <v>0</v>
      </c>
      <c r="R77">
        <v>0</v>
      </c>
      <c r="S77">
        <v>2</v>
      </c>
    </row>
    <row r="78" spans="2:19" x14ac:dyDescent="0.25">
      <c r="B78">
        <v>10075</v>
      </c>
      <c r="C78">
        <v>1075</v>
      </c>
      <c r="D78">
        <v>1076</v>
      </c>
      <c r="F78" t="str">
        <v>Beam</v>
      </c>
      <c r="G78" t="str">
        <v>Cap</v>
      </c>
      <c r="H78" t="str">
        <v>Cap</v>
      </c>
      <c r="I78" t="str">
        <v>Fc_4</v>
      </c>
      <c r="M78">
        <v>10075</v>
      </c>
      <c r="N78">
        <v>0</v>
      </c>
      <c r="O78">
        <v>0</v>
      </c>
      <c r="P78">
        <v>2</v>
      </c>
      <c r="Q78">
        <v>0</v>
      </c>
      <c r="R78">
        <v>0</v>
      </c>
      <c r="S78">
        <v>2</v>
      </c>
    </row>
    <row r="79" spans="2:19" x14ac:dyDescent="0.25">
      <c r="B79">
        <v>10076</v>
      </c>
      <c r="C79">
        <v>1076</v>
      </c>
      <c r="D79">
        <v>1077</v>
      </c>
      <c r="F79" t="str">
        <v>Beam</v>
      </c>
      <c r="G79" t="str">
        <v>Cap</v>
      </c>
      <c r="H79" t="str">
        <v>Cap</v>
      </c>
      <c r="I79" t="str">
        <v>Fc_4</v>
      </c>
      <c r="M79">
        <v>10076</v>
      </c>
      <c r="N79">
        <v>0</v>
      </c>
      <c r="O79">
        <v>0</v>
      </c>
      <c r="P79">
        <v>2</v>
      </c>
      <c r="Q79">
        <v>0</v>
      </c>
      <c r="R79">
        <v>0</v>
      </c>
      <c r="S79">
        <v>2</v>
      </c>
    </row>
    <row r="80" spans="2:19" x14ac:dyDescent="0.25">
      <c r="B80">
        <v>10077</v>
      </c>
      <c r="C80">
        <v>1077</v>
      </c>
      <c r="D80">
        <v>1078</v>
      </c>
      <c r="F80" t="str">
        <v>Beam</v>
      </c>
      <c r="G80" t="str">
        <v>Cap</v>
      </c>
      <c r="H80" t="str">
        <v>Cap</v>
      </c>
      <c r="I80" t="str">
        <v>Fc_4</v>
      </c>
      <c r="M80">
        <v>10077</v>
      </c>
      <c r="N80">
        <v>0</v>
      </c>
      <c r="O80">
        <v>0</v>
      </c>
      <c r="P80">
        <v>2</v>
      </c>
      <c r="Q80">
        <v>0</v>
      </c>
      <c r="R80">
        <v>0</v>
      </c>
      <c r="S80">
        <v>2</v>
      </c>
    </row>
    <row r="81" spans="2:19" x14ac:dyDescent="0.25">
      <c r="B81">
        <v>10078</v>
      </c>
      <c r="C81">
        <v>1078</v>
      </c>
      <c r="D81">
        <v>1079</v>
      </c>
      <c r="F81" t="str">
        <v>Beam</v>
      </c>
      <c r="G81" t="str">
        <v>Cap</v>
      </c>
      <c r="H81" t="str">
        <v>Cap</v>
      </c>
      <c r="I81" t="str">
        <v>Fc_4</v>
      </c>
      <c r="M81">
        <v>10078</v>
      </c>
      <c r="N81">
        <v>0</v>
      </c>
      <c r="O81">
        <v>0</v>
      </c>
      <c r="P81">
        <v>2</v>
      </c>
      <c r="Q81">
        <v>0</v>
      </c>
      <c r="R81">
        <v>0</v>
      </c>
      <c r="S81">
        <v>2</v>
      </c>
    </row>
    <row r="82" spans="2:19" x14ac:dyDescent="0.25">
      <c r="B82">
        <v>10079</v>
      </c>
      <c r="C82">
        <v>1079</v>
      </c>
      <c r="D82">
        <v>1080</v>
      </c>
      <c r="F82" t="str">
        <v>Beam</v>
      </c>
      <c r="G82" t="str">
        <v>Cap</v>
      </c>
      <c r="H82" t="str">
        <v>Cap</v>
      </c>
      <c r="I82" t="str">
        <v>Fc_4</v>
      </c>
      <c r="M82">
        <v>10079</v>
      </c>
      <c r="N82">
        <v>0</v>
      </c>
      <c r="O82">
        <v>0</v>
      </c>
      <c r="P82">
        <v>2</v>
      </c>
      <c r="Q82">
        <v>0</v>
      </c>
      <c r="R82">
        <v>0</v>
      </c>
      <c r="S82">
        <v>2</v>
      </c>
    </row>
    <row r="83" spans="2:19" x14ac:dyDescent="0.25">
      <c r="B83">
        <v>10080</v>
      </c>
      <c r="C83">
        <v>1080</v>
      </c>
      <c r="D83">
        <v>1081</v>
      </c>
      <c r="F83" t="str">
        <v>Beam</v>
      </c>
      <c r="G83" t="str">
        <v>Cap</v>
      </c>
      <c r="H83" t="str">
        <v>Cap</v>
      </c>
      <c r="I83" t="str">
        <v>Fc_4</v>
      </c>
      <c r="M83">
        <v>10080</v>
      </c>
      <c r="N83">
        <v>0</v>
      </c>
      <c r="O83">
        <v>0</v>
      </c>
      <c r="P83">
        <v>2</v>
      </c>
      <c r="Q83">
        <v>0</v>
      </c>
      <c r="R83">
        <v>0</v>
      </c>
      <c r="S83">
        <v>2</v>
      </c>
    </row>
    <row r="84" spans="2:19" x14ac:dyDescent="0.25">
      <c r="B84">
        <v>10081</v>
      </c>
      <c r="C84">
        <v>1081</v>
      </c>
      <c r="D84">
        <v>1082</v>
      </c>
      <c r="F84" t="str">
        <v>Beam</v>
      </c>
      <c r="G84" t="str">
        <v>Cap</v>
      </c>
      <c r="H84" t="str">
        <v>Cap</v>
      </c>
      <c r="I84" t="str">
        <v>Fc_4</v>
      </c>
      <c r="M84">
        <v>10081</v>
      </c>
      <c r="N84">
        <v>0</v>
      </c>
      <c r="O84">
        <v>0</v>
      </c>
      <c r="P84">
        <v>2</v>
      </c>
      <c r="Q84">
        <v>0</v>
      </c>
      <c r="R84">
        <v>0</v>
      </c>
      <c r="S84">
        <v>2</v>
      </c>
    </row>
    <row r="85" spans="2:19" x14ac:dyDescent="0.25">
      <c r="B85">
        <v>10082</v>
      </c>
      <c r="C85">
        <v>1082</v>
      </c>
      <c r="D85">
        <v>1083</v>
      </c>
      <c r="F85" t="str">
        <v>Beam</v>
      </c>
      <c r="G85" t="str">
        <v>Cap</v>
      </c>
      <c r="H85" t="str">
        <v>Cap</v>
      </c>
      <c r="I85" t="str">
        <v>Fc_4</v>
      </c>
      <c r="M85">
        <v>10082</v>
      </c>
      <c r="N85">
        <v>0</v>
      </c>
      <c r="O85">
        <v>0</v>
      </c>
      <c r="P85">
        <v>2</v>
      </c>
      <c r="Q85">
        <v>0</v>
      </c>
      <c r="R85">
        <v>0</v>
      </c>
      <c r="S85">
        <v>2</v>
      </c>
    </row>
    <row r="86" spans="2:19" x14ac:dyDescent="0.25">
      <c r="B86">
        <v>10083</v>
      </c>
      <c r="C86">
        <v>1083</v>
      </c>
      <c r="D86">
        <v>1084</v>
      </c>
      <c r="F86" t="str">
        <v>Beam</v>
      </c>
      <c r="G86" t="str">
        <v>Cap</v>
      </c>
      <c r="H86" t="str">
        <v>Cap</v>
      </c>
      <c r="I86" t="str">
        <v>Fc_4</v>
      </c>
      <c r="M86">
        <v>10083</v>
      </c>
      <c r="N86">
        <v>0</v>
      </c>
      <c r="O86">
        <v>0</v>
      </c>
      <c r="P86">
        <v>2</v>
      </c>
      <c r="Q86">
        <v>0</v>
      </c>
      <c r="R86">
        <v>0</v>
      </c>
      <c r="S86">
        <v>2</v>
      </c>
    </row>
    <row r="87" spans="2:19" x14ac:dyDescent="0.25">
      <c r="B87">
        <v>10084</v>
      </c>
      <c r="C87">
        <v>1084</v>
      </c>
      <c r="D87">
        <v>1085</v>
      </c>
      <c r="F87" t="str">
        <v>Beam</v>
      </c>
      <c r="G87" t="str">
        <v>Cap</v>
      </c>
      <c r="H87" t="str">
        <v>Cap</v>
      </c>
      <c r="I87" t="str">
        <v>Fc_4</v>
      </c>
      <c r="M87">
        <v>10084</v>
      </c>
      <c r="N87">
        <v>0</v>
      </c>
      <c r="O87">
        <v>0</v>
      </c>
      <c r="P87">
        <v>2</v>
      </c>
      <c r="Q87">
        <v>0</v>
      </c>
      <c r="R87">
        <v>0</v>
      </c>
      <c r="S87">
        <v>2</v>
      </c>
    </row>
    <row r="88" spans="2:19" x14ac:dyDescent="0.25">
      <c r="B88">
        <v>10085</v>
      </c>
      <c r="C88">
        <v>1085</v>
      </c>
      <c r="D88">
        <v>1086</v>
      </c>
      <c r="F88" t="str">
        <v>Beam</v>
      </c>
      <c r="G88" t="str">
        <v>Cap</v>
      </c>
      <c r="H88" t="str">
        <v>Cap</v>
      </c>
      <c r="I88" t="str">
        <v>Fc_4</v>
      </c>
      <c r="M88">
        <v>10085</v>
      </c>
      <c r="N88">
        <v>0</v>
      </c>
      <c r="O88">
        <v>0</v>
      </c>
      <c r="P88">
        <v>2</v>
      </c>
      <c r="Q88">
        <v>0</v>
      </c>
      <c r="R88">
        <v>0</v>
      </c>
      <c r="S88">
        <v>2</v>
      </c>
    </row>
    <row r="89" spans="2:19" x14ac:dyDescent="0.25">
      <c r="B89">
        <v>10086</v>
      </c>
      <c r="C89">
        <v>1086</v>
      </c>
      <c r="D89">
        <v>1087</v>
      </c>
      <c r="F89" t="str">
        <v>Beam</v>
      </c>
      <c r="G89" t="str">
        <v>Cap</v>
      </c>
      <c r="H89" t="str">
        <v>Cap</v>
      </c>
      <c r="I89" t="str">
        <v>Fc_4</v>
      </c>
      <c r="M89">
        <v>10086</v>
      </c>
      <c r="N89">
        <v>0</v>
      </c>
      <c r="O89">
        <v>0</v>
      </c>
      <c r="P89">
        <v>2</v>
      </c>
      <c r="Q89">
        <v>0</v>
      </c>
      <c r="R89">
        <v>0</v>
      </c>
      <c r="S89">
        <v>2</v>
      </c>
    </row>
    <row r="90" spans="2:19" x14ac:dyDescent="0.25">
      <c r="B90">
        <v>10087</v>
      </c>
      <c r="C90">
        <v>1087</v>
      </c>
      <c r="D90">
        <v>1088</v>
      </c>
      <c r="F90" t="str">
        <v>Beam</v>
      </c>
      <c r="G90" t="str">
        <v>Cap</v>
      </c>
      <c r="H90" t="str">
        <v>Cap</v>
      </c>
      <c r="I90" t="str">
        <v>Fc_4</v>
      </c>
      <c r="M90">
        <v>10087</v>
      </c>
      <c r="N90">
        <v>0</v>
      </c>
      <c r="O90">
        <v>0</v>
      </c>
      <c r="P90">
        <v>2</v>
      </c>
      <c r="Q90">
        <v>0</v>
      </c>
      <c r="R90">
        <v>0</v>
      </c>
      <c r="S90">
        <v>2</v>
      </c>
    </row>
    <row r="91" spans="2:19" x14ac:dyDescent="0.25">
      <c r="B91">
        <v>10088</v>
      </c>
      <c r="C91">
        <v>1088</v>
      </c>
      <c r="D91">
        <v>1089</v>
      </c>
      <c r="F91" t="str">
        <v>Beam</v>
      </c>
      <c r="G91" t="str">
        <v>Cap</v>
      </c>
      <c r="H91" t="str">
        <v>Cap</v>
      </c>
      <c r="I91" t="str">
        <v>Fc_4</v>
      </c>
      <c r="M91">
        <v>10088</v>
      </c>
      <c r="N91">
        <v>0</v>
      </c>
      <c r="O91">
        <v>0</v>
      </c>
      <c r="P91">
        <v>2</v>
      </c>
      <c r="Q91">
        <v>0</v>
      </c>
      <c r="R91">
        <v>0</v>
      </c>
      <c r="S91">
        <v>2</v>
      </c>
    </row>
    <row r="92" spans="2:19" x14ac:dyDescent="0.25">
      <c r="B92">
        <v>10089</v>
      </c>
      <c r="C92">
        <v>1089</v>
      </c>
      <c r="D92">
        <v>1090</v>
      </c>
      <c r="F92" t="str">
        <v>Beam</v>
      </c>
      <c r="G92" t="str">
        <v>Cap</v>
      </c>
      <c r="H92" t="str">
        <v>Cap</v>
      </c>
      <c r="I92" t="str">
        <v>Fc_4</v>
      </c>
      <c r="M92">
        <v>10089</v>
      </c>
      <c r="N92">
        <v>0</v>
      </c>
      <c r="O92">
        <v>0</v>
      </c>
      <c r="P92">
        <v>2</v>
      </c>
      <c r="Q92">
        <v>0</v>
      </c>
      <c r="R92">
        <v>0</v>
      </c>
      <c r="S92">
        <v>2</v>
      </c>
    </row>
    <row r="93" spans="2:19" x14ac:dyDescent="0.25">
      <c r="B93">
        <v>10090</v>
      </c>
      <c r="C93">
        <v>1090</v>
      </c>
      <c r="D93">
        <v>1091</v>
      </c>
      <c r="F93" t="str">
        <v>Beam</v>
      </c>
      <c r="G93" t="str">
        <v>Cap</v>
      </c>
      <c r="H93" t="str">
        <v>Cap</v>
      </c>
      <c r="I93" t="str">
        <v>Fc_4</v>
      </c>
      <c r="M93">
        <v>10090</v>
      </c>
      <c r="N93">
        <v>0</v>
      </c>
      <c r="O93">
        <v>0</v>
      </c>
      <c r="P93">
        <v>2</v>
      </c>
      <c r="Q93">
        <v>0</v>
      </c>
      <c r="R93">
        <v>0</v>
      </c>
      <c r="S93">
        <v>2</v>
      </c>
    </row>
    <row r="94" spans="2:19" x14ac:dyDescent="0.25">
      <c r="B94">
        <v>10091</v>
      </c>
      <c r="C94">
        <v>1091</v>
      </c>
      <c r="D94">
        <v>1092</v>
      </c>
      <c r="F94" t="str">
        <v>Beam</v>
      </c>
      <c r="G94" t="str">
        <v>Cap</v>
      </c>
      <c r="H94" t="str">
        <v>Cap</v>
      </c>
      <c r="I94" t="str">
        <v>Fc_4</v>
      </c>
      <c r="M94">
        <v>10091</v>
      </c>
      <c r="N94">
        <v>0</v>
      </c>
      <c r="O94">
        <v>0</v>
      </c>
      <c r="P94">
        <v>2</v>
      </c>
      <c r="Q94">
        <v>0</v>
      </c>
      <c r="R94">
        <v>0</v>
      </c>
      <c r="S94">
        <v>2</v>
      </c>
    </row>
    <row r="95" spans="2:19" x14ac:dyDescent="0.25">
      <c r="B95">
        <v>10092</v>
      </c>
      <c r="C95">
        <v>1092</v>
      </c>
      <c r="D95">
        <v>1093</v>
      </c>
      <c r="F95" t="str">
        <v>Beam</v>
      </c>
      <c r="G95" t="str">
        <v>Cap</v>
      </c>
      <c r="H95" t="str">
        <v>Cap</v>
      </c>
      <c r="I95" t="str">
        <v>Fc_4</v>
      </c>
      <c r="M95">
        <v>10092</v>
      </c>
      <c r="N95">
        <v>0</v>
      </c>
      <c r="O95">
        <v>0</v>
      </c>
      <c r="P95">
        <v>2</v>
      </c>
      <c r="Q95">
        <v>0</v>
      </c>
      <c r="R95">
        <v>0</v>
      </c>
      <c r="S95">
        <v>2</v>
      </c>
    </row>
    <row r="96" spans="2:19" x14ac:dyDescent="0.25">
      <c r="B96">
        <v>10093</v>
      </c>
      <c r="C96">
        <v>1093</v>
      </c>
      <c r="D96">
        <v>1094</v>
      </c>
      <c r="F96" t="str">
        <v>Beam</v>
      </c>
      <c r="G96" t="str">
        <v>Cap</v>
      </c>
      <c r="H96" t="str">
        <v>Cap</v>
      </c>
      <c r="I96" t="str">
        <v>Fc_4</v>
      </c>
      <c r="M96">
        <v>10093</v>
      </c>
      <c r="N96">
        <v>0</v>
      </c>
      <c r="O96">
        <v>0</v>
      </c>
      <c r="P96">
        <v>2</v>
      </c>
      <c r="Q96">
        <v>0</v>
      </c>
      <c r="R96">
        <v>0</v>
      </c>
      <c r="S96">
        <v>2</v>
      </c>
    </row>
    <row r="97" spans="2:19" x14ac:dyDescent="0.25">
      <c r="B97">
        <v>10094</v>
      </c>
      <c r="C97">
        <v>1094</v>
      </c>
      <c r="D97">
        <v>1095</v>
      </c>
      <c r="F97" t="str">
        <v>Beam</v>
      </c>
      <c r="G97" t="str">
        <v>Cap</v>
      </c>
      <c r="H97" t="str">
        <v>Cap</v>
      </c>
      <c r="I97" t="str">
        <v>Fc_4</v>
      </c>
      <c r="M97">
        <v>10094</v>
      </c>
      <c r="N97">
        <v>0</v>
      </c>
      <c r="O97">
        <v>0</v>
      </c>
      <c r="P97">
        <v>2</v>
      </c>
      <c r="Q97">
        <v>0</v>
      </c>
      <c r="R97">
        <v>0</v>
      </c>
      <c r="S97">
        <v>2</v>
      </c>
    </row>
    <row r="98" spans="2:19" x14ac:dyDescent="0.25">
      <c r="B98">
        <v>10095</v>
      </c>
      <c r="C98">
        <v>1095</v>
      </c>
      <c r="D98">
        <v>1096</v>
      </c>
      <c r="F98" t="str">
        <v>Beam</v>
      </c>
      <c r="G98" t="str">
        <v>Cap</v>
      </c>
      <c r="H98" t="str">
        <v>Cap</v>
      </c>
      <c r="I98" t="str">
        <v>Fc_4</v>
      </c>
      <c r="M98">
        <v>10095</v>
      </c>
      <c r="N98">
        <v>0</v>
      </c>
      <c r="O98">
        <v>0</v>
      </c>
      <c r="P98">
        <v>2</v>
      </c>
      <c r="Q98">
        <v>0</v>
      </c>
      <c r="R98">
        <v>0</v>
      </c>
      <c r="S98">
        <v>2</v>
      </c>
    </row>
    <row r="99" spans="2:19" x14ac:dyDescent="0.25">
      <c r="B99">
        <v>10096</v>
      </c>
      <c r="C99">
        <v>1096</v>
      </c>
      <c r="D99">
        <v>1097</v>
      </c>
      <c r="F99" t="str">
        <v>Beam</v>
      </c>
      <c r="G99" t="str">
        <v>Cap</v>
      </c>
      <c r="H99" t="str">
        <v>Cap</v>
      </c>
      <c r="I99" t="str">
        <v>Fc_4</v>
      </c>
      <c r="M99">
        <v>10096</v>
      </c>
      <c r="N99">
        <v>0</v>
      </c>
      <c r="O99">
        <v>0</v>
      </c>
      <c r="P99">
        <v>2</v>
      </c>
      <c r="Q99">
        <v>0</v>
      </c>
      <c r="R99">
        <v>0</v>
      </c>
      <c r="S99">
        <v>2</v>
      </c>
    </row>
    <row r="100" spans="2:19" x14ac:dyDescent="0.25">
      <c r="B100">
        <v>10097</v>
      </c>
      <c r="C100">
        <v>1097</v>
      </c>
      <c r="D100">
        <v>1098</v>
      </c>
      <c r="F100" t="str">
        <v>Beam</v>
      </c>
      <c r="G100" t="str">
        <v>Cap</v>
      </c>
      <c r="H100" t="str">
        <v>Cap</v>
      </c>
      <c r="I100" t="str">
        <v>Fc_4</v>
      </c>
      <c r="M100">
        <v>10097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2</v>
      </c>
    </row>
    <row r="101" spans="2:19" x14ac:dyDescent="0.25">
      <c r="B101">
        <v>10098</v>
      </c>
      <c r="C101">
        <v>1098</v>
      </c>
      <c r="D101">
        <v>1099</v>
      </c>
      <c r="F101" t="str">
        <v>Beam</v>
      </c>
      <c r="G101" t="str">
        <v>Cap</v>
      </c>
      <c r="H101" t="str">
        <v>Cap</v>
      </c>
      <c r="I101" t="str">
        <v>Fc_4</v>
      </c>
      <c r="M101">
        <v>10098</v>
      </c>
      <c r="N101">
        <v>0</v>
      </c>
      <c r="O101">
        <v>0</v>
      </c>
      <c r="P101">
        <v>2</v>
      </c>
      <c r="Q101">
        <v>0</v>
      </c>
      <c r="R101">
        <v>0</v>
      </c>
      <c r="S101">
        <v>2</v>
      </c>
    </row>
    <row r="102" spans="2:19" x14ac:dyDescent="0.25">
      <c r="B102">
        <v>10099</v>
      </c>
      <c r="C102">
        <v>1099</v>
      </c>
      <c r="D102">
        <v>1100</v>
      </c>
      <c r="F102" t="str">
        <v>Beam</v>
      </c>
      <c r="G102" t="str">
        <v>Cap</v>
      </c>
      <c r="H102" t="str">
        <v>Cap</v>
      </c>
      <c r="I102" t="str">
        <v>Fc_4</v>
      </c>
      <c r="M102">
        <v>10099</v>
      </c>
      <c r="N102">
        <v>0</v>
      </c>
      <c r="O102">
        <v>0</v>
      </c>
      <c r="P102">
        <v>2</v>
      </c>
      <c r="Q102">
        <v>0</v>
      </c>
      <c r="R102">
        <v>0</v>
      </c>
      <c r="S102">
        <v>2</v>
      </c>
    </row>
    <row r="103" spans="2:19" x14ac:dyDescent="0.25">
      <c r="B103">
        <v>10100</v>
      </c>
      <c r="C103">
        <v>1100</v>
      </c>
      <c r="D103">
        <v>1101</v>
      </c>
      <c r="F103" t="str">
        <v>Beam</v>
      </c>
      <c r="G103" t="str">
        <v>Cap</v>
      </c>
      <c r="H103" t="str">
        <v>Cap</v>
      </c>
      <c r="I103" t="str">
        <v>Fc_4</v>
      </c>
      <c r="M103">
        <v>10100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2</v>
      </c>
    </row>
    <row r="104" spans="2:19" x14ac:dyDescent="0.25">
      <c r="B104">
        <v>10101</v>
      </c>
      <c r="C104">
        <v>1101</v>
      </c>
      <c r="D104">
        <v>1102</v>
      </c>
      <c r="F104" t="str">
        <v>Beam</v>
      </c>
      <c r="G104" t="str">
        <v>Cap</v>
      </c>
      <c r="H104" t="str">
        <v>Cap</v>
      </c>
      <c r="I104" t="str">
        <v>Fc_4</v>
      </c>
      <c r="M104">
        <v>10101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2</v>
      </c>
    </row>
    <row r="105" spans="2:19" x14ac:dyDescent="0.25">
      <c r="B105">
        <v>10102</v>
      </c>
      <c r="C105">
        <v>1102</v>
      </c>
      <c r="D105">
        <v>1103</v>
      </c>
      <c r="F105" t="str">
        <v>Beam</v>
      </c>
      <c r="G105" t="str">
        <v>Cap</v>
      </c>
      <c r="H105" t="str">
        <v>Cap</v>
      </c>
      <c r="I105" t="str">
        <v>Fc_4</v>
      </c>
      <c r="M105">
        <v>10102</v>
      </c>
      <c r="N105">
        <v>0</v>
      </c>
      <c r="O105">
        <v>0</v>
      </c>
      <c r="P105">
        <v>2</v>
      </c>
      <c r="Q105">
        <v>0</v>
      </c>
      <c r="R105">
        <v>0</v>
      </c>
      <c r="S105">
        <v>2</v>
      </c>
    </row>
    <row r="106" spans="2:19" x14ac:dyDescent="0.25">
      <c r="B106">
        <v>10103</v>
      </c>
      <c r="C106">
        <v>1103</v>
      </c>
      <c r="D106">
        <v>1104</v>
      </c>
      <c r="F106" t="str">
        <v>Beam</v>
      </c>
      <c r="G106" t="str">
        <v>Cap</v>
      </c>
      <c r="H106" t="str">
        <v>Cap</v>
      </c>
      <c r="I106" t="str">
        <v>Fc_4</v>
      </c>
      <c r="M106">
        <v>10103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2</v>
      </c>
    </row>
    <row r="107" spans="2:19" x14ac:dyDescent="0.25">
      <c r="B107">
        <v>10104</v>
      </c>
      <c r="C107">
        <v>1104</v>
      </c>
      <c r="D107">
        <v>1105</v>
      </c>
      <c r="F107" t="str">
        <v>Beam</v>
      </c>
      <c r="G107" t="str">
        <v>Cap</v>
      </c>
      <c r="H107" t="str">
        <v>Cap</v>
      </c>
      <c r="I107" t="str">
        <v>Fc_4</v>
      </c>
      <c r="M107">
        <v>10104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2</v>
      </c>
    </row>
    <row r="108" spans="2:19" x14ac:dyDescent="0.25">
      <c r="B108">
        <v>10105</v>
      </c>
      <c r="C108">
        <v>1105</v>
      </c>
      <c r="D108">
        <v>1106</v>
      </c>
      <c r="F108" t="str">
        <v>Beam</v>
      </c>
      <c r="G108" t="str">
        <v>Cap</v>
      </c>
      <c r="H108" t="str">
        <v>Cap</v>
      </c>
      <c r="I108" t="str">
        <v>Fc_4</v>
      </c>
      <c r="M108">
        <v>10105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2</v>
      </c>
    </row>
    <row r="109" spans="2:19" x14ac:dyDescent="0.25">
      <c r="B109">
        <v>10106</v>
      </c>
      <c r="C109">
        <v>1106</v>
      </c>
      <c r="D109">
        <v>1107</v>
      </c>
      <c r="F109" t="str">
        <v>Beam</v>
      </c>
      <c r="G109" t="str">
        <v>Cap</v>
      </c>
      <c r="H109" t="str">
        <v>Cap</v>
      </c>
      <c r="I109" t="str">
        <v>Fc_4</v>
      </c>
      <c r="M109">
        <v>10106</v>
      </c>
      <c r="N109">
        <v>0</v>
      </c>
      <c r="O109">
        <v>0</v>
      </c>
      <c r="P109">
        <v>2</v>
      </c>
      <c r="Q109">
        <v>0</v>
      </c>
      <c r="R109">
        <v>0</v>
      </c>
      <c r="S109">
        <v>2</v>
      </c>
    </row>
    <row r="110" spans="2:19" x14ac:dyDescent="0.25">
      <c r="B110">
        <v>10107</v>
      </c>
      <c r="C110">
        <v>1107</v>
      </c>
      <c r="D110">
        <v>1108</v>
      </c>
      <c r="F110" t="str">
        <v>Beam</v>
      </c>
      <c r="G110" t="str">
        <v>Cap</v>
      </c>
      <c r="H110" t="str">
        <v>Cap</v>
      </c>
      <c r="I110" t="str">
        <v>Fc_4</v>
      </c>
      <c r="M110">
        <v>10107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2</v>
      </c>
    </row>
    <row r="111" spans="2:19" x14ac:dyDescent="0.25">
      <c r="B111">
        <v>10108</v>
      </c>
      <c r="C111">
        <v>1108</v>
      </c>
      <c r="D111">
        <v>1109</v>
      </c>
      <c r="F111" t="str">
        <v>Beam</v>
      </c>
      <c r="G111" t="str">
        <v>Cap</v>
      </c>
      <c r="H111" t="str">
        <v>Cap</v>
      </c>
      <c r="I111" t="str">
        <v>Fc_4</v>
      </c>
      <c r="M111">
        <v>10108</v>
      </c>
      <c r="N111">
        <v>0</v>
      </c>
      <c r="O111">
        <v>0</v>
      </c>
      <c r="P111">
        <v>2</v>
      </c>
      <c r="Q111">
        <v>0</v>
      </c>
      <c r="R111">
        <v>0</v>
      </c>
      <c r="S111">
        <v>2</v>
      </c>
    </row>
    <row r="112" spans="2:19" x14ac:dyDescent="0.25">
      <c r="B112">
        <v>10109</v>
      </c>
      <c r="C112">
        <v>1109</v>
      </c>
      <c r="D112">
        <v>1110</v>
      </c>
      <c r="F112" t="str">
        <v>Beam</v>
      </c>
      <c r="G112" t="str">
        <v>Cap</v>
      </c>
      <c r="H112" t="str">
        <v>Cap</v>
      </c>
      <c r="I112" t="str">
        <v>Fc_4</v>
      </c>
      <c r="M112">
        <v>10109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2</v>
      </c>
    </row>
    <row r="113" spans="2:19" x14ac:dyDescent="0.25">
      <c r="B113">
        <v>10110</v>
      </c>
      <c r="C113">
        <v>1110</v>
      </c>
      <c r="D113">
        <v>1111</v>
      </c>
      <c r="F113" t="str">
        <v>Beam</v>
      </c>
      <c r="G113" t="str">
        <v>Cap</v>
      </c>
      <c r="H113" t="str">
        <v>Cap</v>
      </c>
      <c r="I113" t="str">
        <v>Fc_4</v>
      </c>
      <c r="M113">
        <v>10110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2</v>
      </c>
    </row>
    <row r="114" spans="2:19" x14ac:dyDescent="0.25">
      <c r="B114">
        <v>10111</v>
      </c>
      <c r="C114">
        <v>1111</v>
      </c>
      <c r="D114">
        <v>1112</v>
      </c>
      <c r="F114" t="str">
        <v>Beam</v>
      </c>
      <c r="G114" t="str">
        <v>Cap</v>
      </c>
      <c r="H114" t="str">
        <v>Cap</v>
      </c>
      <c r="I114" t="str">
        <v>Fc_4</v>
      </c>
      <c r="M114">
        <v>10111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2</v>
      </c>
    </row>
    <row r="115" spans="2:19" x14ac:dyDescent="0.25">
      <c r="B115">
        <v>10112</v>
      </c>
      <c r="C115">
        <v>1112</v>
      </c>
      <c r="D115">
        <v>1113</v>
      </c>
      <c r="F115" t="str">
        <v>Beam</v>
      </c>
      <c r="G115" t="str">
        <v>Cap</v>
      </c>
      <c r="H115" t="str">
        <v>Cap</v>
      </c>
      <c r="I115" t="str">
        <v>Fc_4</v>
      </c>
      <c r="M115">
        <v>10112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2</v>
      </c>
    </row>
    <row r="116" spans="2:19" x14ac:dyDescent="0.25">
      <c r="B116">
        <v>10113</v>
      </c>
      <c r="C116">
        <v>1113</v>
      </c>
      <c r="D116">
        <v>1114</v>
      </c>
      <c r="F116" t="str">
        <v>Beam</v>
      </c>
      <c r="G116" t="str">
        <v>Cap</v>
      </c>
      <c r="H116" t="str">
        <v>Cap</v>
      </c>
      <c r="I116" t="str">
        <v>Fc_4</v>
      </c>
      <c r="M116">
        <v>10113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2</v>
      </c>
    </row>
    <row r="117" spans="2:19" x14ac:dyDescent="0.25">
      <c r="B117">
        <v>10114</v>
      </c>
      <c r="C117">
        <v>1114</v>
      </c>
      <c r="D117">
        <v>1115</v>
      </c>
      <c r="F117" t="str">
        <v>Beam</v>
      </c>
      <c r="G117" t="str">
        <v>Cap</v>
      </c>
      <c r="H117" t="str">
        <v>Cap</v>
      </c>
      <c r="I117" t="str">
        <v>Fc_4</v>
      </c>
      <c r="M117">
        <v>10114</v>
      </c>
      <c r="N117">
        <v>0</v>
      </c>
      <c r="O117">
        <v>0</v>
      </c>
      <c r="P117">
        <v>2</v>
      </c>
      <c r="Q117">
        <v>0</v>
      </c>
      <c r="R117">
        <v>0</v>
      </c>
      <c r="S117">
        <v>2</v>
      </c>
    </row>
    <row r="118" spans="2:19" x14ac:dyDescent="0.25">
      <c r="B118">
        <v>10115</v>
      </c>
      <c r="C118">
        <v>1115</v>
      </c>
      <c r="D118">
        <v>1116</v>
      </c>
      <c r="F118" t="str">
        <v>Beam</v>
      </c>
      <c r="G118" t="str">
        <v>Cap</v>
      </c>
      <c r="H118" t="str">
        <v>Cap</v>
      </c>
      <c r="I118" t="str">
        <v>Fc_4</v>
      </c>
      <c r="M118">
        <v>10115</v>
      </c>
      <c r="N118">
        <v>0</v>
      </c>
      <c r="O118">
        <v>0</v>
      </c>
      <c r="P118">
        <v>2</v>
      </c>
      <c r="Q118">
        <v>0</v>
      </c>
      <c r="R118">
        <v>0</v>
      </c>
      <c r="S118">
        <v>2</v>
      </c>
    </row>
    <row r="119" spans="2:19" x14ac:dyDescent="0.25">
      <c r="B119">
        <v>10116</v>
      </c>
      <c r="C119">
        <v>1116</v>
      </c>
      <c r="D119">
        <v>1117</v>
      </c>
      <c r="F119" t="str">
        <v>Beam</v>
      </c>
      <c r="G119" t="str">
        <v>Cap</v>
      </c>
      <c r="H119" t="str">
        <v>Cap</v>
      </c>
      <c r="I119" t="str">
        <v>Fc_4</v>
      </c>
      <c r="M119">
        <v>10116</v>
      </c>
      <c r="N119">
        <v>0</v>
      </c>
      <c r="O119">
        <v>0</v>
      </c>
      <c r="P119">
        <v>2</v>
      </c>
      <c r="Q119">
        <v>0</v>
      </c>
      <c r="R119">
        <v>0</v>
      </c>
      <c r="S119">
        <v>2</v>
      </c>
    </row>
    <row r="120" spans="2:19" x14ac:dyDescent="0.25">
      <c r="B120">
        <v>10117</v>
      </c>
      <c r="C120">
        <v>1117</v>
      </c>
      <c r="D120">
        <v>1118</v>
      </c>
      <c r="F120" t="str">
        <v>Beam</v>
      </c>
      <c r="G120" t="str">
        <v>Cap</v>
      </c>
      <c r="H120" t="str">
        <v>Cap</v>
      </c>
      <c r="I120" t="str">
        <v>Fc_4</v>
      </c>
      <c r="M120">
        <v>10117</v>
      </c>
      <c r="N120">
        <v>0</v>
      </c>
      <c r="O120">
        <v>0</v>
      </c>
      <c r="P120">
        <v>2</v>
      </c>
      <c r="Q120">
        <v>0</v>
      </c>
      <c r="R120">
        <v>0</v>
      </c>
      <c r="S120">
        <v>2</v>
      </c>
    </row>
    <row r="121" spans="2:19" x14ac:dyDescent="0.25">
      <c r="B121">
        <v>10118</v>
      </c>
      <c r="C121">
        <v>1118</v>
      </c>
      <c r="D121">
        <v>1119</v>
      </c>
      <c r="F121" t="str">
        <v>Beam</v>
      </c>
      <c r="G121" t="str">
        <v>Cap</v>
      </c>
      <c r="H121" t="str">
        <v>Cap</v>
      </c>
      <c r="I121" t="str">
        <v>Fc_4</v>
      </c>
      <c r="M121">
        <v>10118</v>
      </c>
      <c r="N121">
        <v>0</v>
      </c>
      <c r="O121">
        <v>0</v>
      </c>
      <c r="P121">
        <v>2</v>
      </c>
      <c r="Q121">
        <v>0</v>
      </c>
      <c r="R121">
        <v>0</v>
      </c>
      <c r="S121">
        <v>2</v>
      </c>
    </row>
    <row r="122" spans="2:19" x14ac:dyDescent="0.25">
      <c r="B122">
        <v>10119</v>
      </c>
      <c r="C122">
        <v>1119</v>
      </c>
      <c r="D122">
        <v>1120</v>
      </c>
      <c r="F122" t="str">
        <v>Beam</v>
      </c>
      <c r="G122" t="str">
        <v>Cap</v>
      </c>
      <c r="H122" t="str">
        <v>Cap</v>
      </c>
      <c r="I122" t="str">
        <v>Fc_4</v>
      </c>
      <c r="M122">
        <v>10119</v>
      </c>
      <c r="N122">
        <v>0</v>
      </c>
      <c r="O122">
        <v>0</v>
      </c>
      <c r="P122">
        <v>2</v>
      </c>
      <c r="Q122">
        <v>0</v>
      </c>
      <c r="R122">
        <v>0</v>
      </c>
      <c r="S122">
        <v>2</v>
      </c>
    </row>
    <row r="123" spans="2:19" x14ac:dyDescent="0.25">
      <c r="B123">
        <v>10120</v>
      </c>
      <c r="C123">
        <v>1120</v>
      </c>
      <c r="D123">
        <v>1121</v>
      </c>
      <c r="F123" t="str">
        <v>Beam</v>
      </c>
      <c r="G123" t="str">
        <v>Cap</v>
      </c>
      <c r="H123" t="str">
        <v>Cap</v>
      </c>
      <c r="I123" t="str">
        <v>Fc_4</v>
      </c>
      <c r="M123">
        <v>10120</v>
      </c>
      <c r="N123">
        <v>0</v>
      </c>
      <c r="O123">
        <v>0</v>
      </c>
      <c r="P123">
        <v>2</v>
      </c>
      <c r="Q123">
        <v>0</v>
      </c>
      <c r="R123">
        <v>0</v>
      </c>
      <c r="S123">
        <v>2</v>
      </c>
    </row>
    <row r="124" spans="2:19" x14ac:dyDescent="0.25">
      <c r="B124">
        <v>10121</v>
      </c>
      <c r="C124">
        <v>1121</v>
      </c>
      <c r="D124">
        <v>1122</v>
      </c>
      <c r="F124" t="str">
        <v>Beam</v>
      </c>
      <c r="G124" t="str">
        <v>Cap</v>
      </c>
      <c r="H124" t="str">
        <v>Cap</v>
      </c>
      <c r="I124" t="str">
        <v>Fc_4</v>
      </c>
      <c r="M124">
        <v>10121</v>
      </c>
      <c r="N124">
        <v>0</v>
      </c>
      <c r="O124">
        <v>0</v>
      </c>
      <c r="P124">
        <v>2</v>
      </c>
      <c r="Q124">
        <v>0</v>
      </c>
      <c r="R124">
        <v>0</v>
      </c>
      <c r="S124">
        <v>2</v>
      </c>
    </row>
    <row r="125" spans="2:19" x14ac:dyDescent="0.25">
      <c r="B125">
        <v>10122</v>
      </c>
      <c r="C125">
        <v>1122</v>
      </c>
      <c r="D125">
        <v>1123</v>
      </c>
      <c r="F125" t="str">
        <v>Beam</v>
      </c>
      <c r="G125" t="str">
        <v>Cap</v>
      </c>
      <c r="H125" t="str">
        <v>Cap</v>
      </c>
      <c r="I125" t="str">
        <v>Fc_4</v>
      </c>
      <c r="M125">
        <v>10122</v>
      </c>
      <c r="N125">
        <v>0</v>
      </c>
      <c r="O125">
        <v>0</v>
      </c>
      <c r="P125">
        <v>2</v>
      </c>
      <c r="Q125">
        <v>0</v>
      </c>
      <c r="R125">
        <v>0</v>
      </c>
      <c r="S125">
        <v>2</v>
      </c>
    </row>
    <row r="126" spans="2:19" x14ac:dyDescent="0.25">
      <c r="B126">
        <v>10123</v>
      </c>
      <c r="C126">
        <v>1123</v>
      </c>
      <c r="D126">
        <v>1124</v>
      </c>
      <c r="F126" t="str">
        <v>Beam</v>
      </c>
      <c r="G126" t="str">
        <v>Cap</v>
      </c>
      <c r="H126" t="str">
        <v>Cap</v>
      </c>
      <c r="I126" t="str">
        <v>Fc_4</v>
      </c>
      <c r="M126">
        <v>10123</v>
      </c>
      <c r="N126">
        <v>0</v>
      </c>
      <c r="O126">
        <v>0</v>
      </c>
      <c r="P126">
        <v>2</v>
      </c>
      <c r="Q126">
        <v>0</v>
      </c>
      <c r="R126">
        <v>0</v>
      </c>
      <c r="S126">
        <v>2</v>
      </c>
    </row>
    <row r="127" spans="2:19" x14ac:dyDescent="0.25">
      <c r="B127">
        <v>10124</v>
      </c>
      <c r="C127">
        <v>1124</v>
      </c>
      <c r="D127">
        <v>1125</v>
      </c>
      <c r="F127" t="str">
        <v>Beam</v>
      </c>
      <c r="G127" t="str">
        <v>Cap</v>
      </c>
      <c r="H127" t="str">
        <v>Cap</v>
      </c>
      <c r="I127" t="str">
        <v>Fc_4</v>
      </c>
      <c r="M127">
        <v>10124</v>
      </c>
      <c r="N127">
        <v>0</v>
      </c>
      <c r="O127">
        <v>0</v>
      </c>
      <c r="P127">
        <v>2</v>
      </c>
      <c r="Q127">
        <v>0</v>
      </c>
      <c r="R127">
        <v>0</v>
      </c>
      <c r="S127">
        <v>2</v>
      </c>
    </row>
    <row r="128" spans="2:19" x14ac:dyDescent="0.25">
      <c r="B128">
        <v>10125</v>
      </c>
      <c r="C128">
        <v>1125</v>
      </c>
      <c r="D128">
        <v>1126</v>
      </c>
      <c r="F128" t="str">
        <v>Beam</v>
      </c>
      <c r="G128" t="str">
        <v>Cap</v>
      </c>
      <c r="H128" t="str">
        <v>Cap</v>
      </c>
      <c r="I128" t="str">
        <v>Fc_4</v>
      </c>
      <c r="M128">
        <v>10125</v>
      </c>
      <c r="N128">
        <v>0</v>
      </c>
      <c r="O128">
        <v>0</v>
      </c>
      <c r="P128">
        <v>2</v>
      </c>
      <c r="Q128">
        <v>0</v>
      </c>
      <c r="R128">
        <v>0</v>
      </c>
      <c r="S128">
        <v>2</v>
      </c>
    </row>
    <row r="129" spans="2:19" x14ac:dyDescent="0.25">
      <c r="B129">
        <v>10126</v>
      </c>
      <c r="C129">
        <v>1126</v>
      </c>
      <c r="D129">
        <v>1127</v>
      </c>
      <c r="F129" t="str">
        <v>Beam</v>
      </c>
      <c r="G129" t="str">
        <v>Cap</v>
      </c>
      <c r="H129" t="str">
        <v>Cap</v>
      </c>
      <c r="I129" t="str">
        <v>Fc_4</v>
      </c>
      <c r="M129">
        <v>10126</v>
      </c>
      <c r="N129">
        <v>0</v>
      </c>
      <c r="O129">
        <v>0</v>
      </c>
      <c r="P129">
        <v>2</v>
      </c>
      <c r="Q129">
        <v>0</v>
      </c>
      <c r="R129">
        <v>0</v>
      </c>
      <c r="S129">
        <v>2</v>
      </c>
    </row>
    <row r="130" spans="2:19" x14ac:dyDescent="0.25">
      <c r="B130">
        <v>10127</v>
      </c>
      <c r="C130">
        <v>1127</v>
      </c>
      <c r="D130">
        <v>1128</v>
      </c>
      <c r="F130" t="str">
        <v>Beam</v>
      </c>
      <c r="G130" t="str">
        <v>Cap</v>
      </c>
      <c r="H130" t="str">
        <v>Cap</v>
      </c>
      <c r="I130" t="str">
        <v>Fc_4</v>
      </c>
      <c r="M130">
        <v>10127</v>
      </c>
      <c r="N130">
        <v>0</v>
      </c>
      <c r="O130">
        <v>0</v>
      </c>
      <c r="P130">
        <v>2</v>
      </c>
      <c r="Q130">
        <v>0</v>
      </c>
      <c r="R130">
        <v>0</v>
      </c>
      <c r="S130">
        <v>2</v>
      </c>
    </row>
    <row r="131" spans="2:19" x14ac:dyDescent="0.25">
      <c r="B131">
        <v>10128</v>
      </c>
      <c r="C131">
        <v>1128</v>
      </c>
      <c r="D131">
        <v>1129</v>
      </c>
      <c r="F131" t="str">
        <v>Beam</v>
      </c>
      <c r="G131" t="str">
        <v>Cap</v>
      </c>
      <c r="H131" t="str">
        <v>Cap</v>
      </c>
      <c r="I131" t="str">
        <v>Fc_4</v>
      </c>
      <c r="M131">
        <v>10128</v>
      </c>
      <c r="N131">
        <v>0</v>
      </c>
      <c r="O131">
        <v>0</v>
      </c>
      <c r="P131">
        <v>2</v>
      </c>
      <c r="Q131">
        <v>0</v>
      </c>
      <c r="R131">
        <v>0</v>
      </c>
      <c r="S131">
        <v>2</v>
      </c>
    </row>
    <row r="132" spans="2:19" x14ac:dyDescent="0.25">
      <c r="B132">
        <v>10129</v>
      </c>
      <c r="C132">
        <v>1129</v>
      </c>
      <c r="D132">
        <v>1130</v>
      </c>
      <c r="F132" t="str">
        <v>Beam</v>
      </c>
      <c r="G132" t="str">
        <v>Cap</v>
      </c>
      <c r="H132" t="str">
        <v>Cap</v>
      </c>
      <c r="I132" t="str">
        <v>Fc_4</v>
      </c>
      <c r="M132">
        <v>10129</v>
      </c>
      <c r="N132">
        <v>0</v>
      </c>
      <c r="O132">
        <v>0</v>
      </c>
      <c r="P132">
        <v>2</v>
      </c>
      <c r="Q132">
        <v>0</v>
      </c>
      <c r="R132">
        <v>0</v>
      </c>
      <c r="S132">
        <v>2</v>
      </c>
    </row>
    <row r="133" spans="2:19" x14ac:dyDescent="0.25">
      <c r="B133">
        <v>10130</v>
      </c>
      <c r="C133">
        <v>1130</v>
      </c>
      <c r="D133">
        <v>1131</v>
      </c>
      <c r="F133" t="str">
        <v>Beam</v>
      </c>
      <c r="G133" t="str">
        <v>Cap</v>
      </c>
      <c r="H133" t="str">
        <v>Cap</v>
      </c>
      <c r="I133" t="str">
        <v>Fc_4</v>
      </c>
      <c r="M133">
        <v>10130</v>
      </c>
      <c r="N133">
        <v>0</v>
      </c>
      <c r="O133">
        <v>0</v>
      </c>
      <c r="P133">
        <v>2</v>
      </c>
      <c r="Q133">
        <v>0</v>
      </c>
      <c r="R133">
        <v>0</v>
      </c>
      <c r="S133">
        <v>2</v>
      </c>
    </row>
    <row r="134" spans="2:19" x14ac:dyDescent="0.25">
      <c r="B134">
        <v>10131</v>
      </c>
      <c r="C134">
        <v>1131</v>
      </c>
      <c r="D134">
        <v>1132</v>
      </c>
      <c r="F134" t="str">
        <v>Beam</v>
      </c>
      <c r="G134" t="str">
        <v>Cap</v>
      </c>
      <c r="H134" t="str">
        <v>Cap</v>
      </c>
      <c r="I134" t="str">
        <v>Fc_4</v>
      </c>
      <c r="M134">
        <v>10131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2</v>
      </c>
    </row>
    <row r="135" spans="2:19" x14ac:dyDescent="0.25">
      <c r="B135">
        <v>10132</v>
      </c>
      <c r="C135">
        <v>1132</v>
      </c>
      <c r="D135">
        <v>1133</v>
      </c>
      <c r="F135" t="str">
        <v>Beam</v>
      </c>
      <c r="G135" t="str">
        <v>Cap</v>
      </c>
      <c r="H135" t="str">
        <v>Cap</v>
      </c>
      <c r="I135" t="str">
        <v>Fc_4</v>
      </c>
      <c r="M135">
        <v>10132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2</v>
      </c>
    </row>
    <row r="136" spans="2:19" x14ac:dyDescent="0.25">
      <c r="B136">
        <v>10133</v>
      </c>
      <c r="C136">
        <v>1133</v>
      </c>
      <c r="D136">
        <v>1134</v>
      </c>
      <c r="F136" t="str">
        <v>Beam</v>
      </c>
      <c r="G136" t="str">
        <v>Cap</v>
      </c>
      <c r="H136" t="str">
        <v>Cap</v>
      </c>
      <c r="I136" t="str">
        <v>Fc_4</v>
      </c>
      <c r="M136">
        <v>10133</v>
      </c>
      <c r="N136">
        <v>0</v>
      </c>
      <c r="O136">
        <v>0</v>
      </c>
      <c r="P136">
        <v>2</v>
      </c>
      <c r="Q136">
        <v>0</v>
      </c>
      <c r="R136">
        <v>0</v>
      </c>
      <c r="S136">
        <v>2</v>
      </c>
    </row>
    <row r="137" spans="2:19" x14ac:dyDescent="0.25">
      <c r="B137">
        <v>10134</v>
      </c>
      <c r="C137">
        <v>1134</v>
      </c>
      <c r="D137">
        <v>1135</v>
      </c>
      <c r="F137" t="str">
        <v>Beam</v>
      </c>
      <c r="G137" t="str">
        <v>Cap</v>
      </c>
      <c r="H137" t="str">
        <v>Cap</v>
      </c>
      <c r="I137" t="str">
        <v>Fc_4</v>
      </c>
      <c r="M137">
        <v>10134</v>
      </c>
      <c r="N137">
        <v>0</v>
      </c>
      <c r="O137">
        <v>0</v>
      </c>
      <c r="P137">
        <v>2</v>
      </c>
      <c r="Q137">
        <v>0</v>
      </c>
      <c r="R137">
        <v>0</v>
      </c>
      <c r="S137">
        <v>2</v>
      </c>
    </row>
    <row r="138" spans="2:19" x14ac:dyDescent="0.25">
      <c r="B138">
        <v>10135</v>
      </c>
      <c r="C138">
        <v>1135</v>
      </c>
      <c r="D138">
        <v>1136</v>
      </c>
      <c r="F138" t="str">
        <v>Beam</v>
      </c>
      <c r="G138" t="str">
        <v>Cap</v>
      </c>
      <c r="H138" t="str">
        <v>Cap</v>
      </c>
      <c r="I138" t="str">
        <v>Fc_4</v>
      </c>
      <c r="M138">
        <v>10135</v>
      </c>
      <c r="N138">
        <v>0</v>
      </c>
      <c r="O138">
        <v>0</v>
      </c>
      <c r="P138">
        <v>2</v>
      </c>
      <c r="Q138">
        <v>0</v>
      </c>
      <c r="R138">
        <v>0</v>
      </c>
      <c r="S138">
        <v>2</v>
      </c>
    </row>
    <row r="139" spans="2:19" x14ac:dyDescent="0.25">
      <c r="B139">
        <v>10136</v>
      </c>
      <c r="C139">
        <v>1136</v>
      </c>
      <c r="D139">
        <v>1137</v>
      </c>
      <c r="F139" t="str">
        <v>Beam</v>
      </c>
      <c r="G139" t="str">
        <v>Cap</v>
      </c>
      <c r="H139" t="str">
        <v>Cap</v>
      </c>
      <c r="I139" t="str">
        <v>Fc_4</v>
      </c>
      <c r="M139">
        <v>10136</v>
      </c>
      <c r="N139">
        <v>0</v>
      </c>
      <c r="O139">
        <v>0</v>
      </c>
      <c r="P139">
        <v>2</v>
      </c>
      <c r="Q139">
        <v>0</v>
      </c>
      <c r="R139">
        <v>0</v>
      </c>
      <c r="S139">
        <v>2</v>
      </c>
    </row>
    <row r="140" spans="2:19" x14ac:dyDescent="0.25">
      <c r="B140">
        <v>10137</v>
      </c>
      <c r="C140">
        <v>1137</v>
      </c>
      <c r="D140">
        <v>1138</v>
      </c>
      <c r="F140" t="str">
        <v>Beam</v>
      </c>
      <c r="G140" t="str">
        <v>Cap</v>
      </c>
      <c r="H140" t="str">
        <v>Cap</v>
      </c>
      <c r="I140" t="str">
        <v>Fc_4</v>
      </c>
      <c r="M140">
        <v>10137</v>
      </c>
      <c r="N140">
        <v>0</v>
      </c>
      <c r="O140">
        <v>0</v>
      </c>
      <c r="P140">
        <v>2</v>
      </c>
      <c r="Q140">
        <v>0</v>
      </c>
      <c r="R140">
        <v>0</v>
      </c>
      <c r="S140">
        <v>2</v>
      </c>
    </row>
    <row r="141" spans="2:19" x14ac:dyDescent="0.25">
      <c r="B141">
        <v>10138</v>
      </c>
      <c r="C141">
        <v>1138</v>
      </c>
      <c r="D141">
        <v>1139</v>
      </c>
      <c r="F141" t="str">
        <v>Beam</v>
      </c>
      <c r="G141" t="str">
        <v>Cap</v>
      </c>
      <c r="H141" t="str">
        <v>Cap</v>
      </c>
      <c r="I141" t="str">
        <v>Fc_4</v>
      </c>
      <c r="M141">
        <v>10138</v>
      </c>
      <c r="N141">
        <v>0</v>
      </c>
      <c r="O141">
        <v>0</v>
      </c>
      <c r="P141">
        <v>2</v>
      </c>
      <c r="Q141">
        <v>0</v>
      </c>
      <c r="R141">
        <v>0</v>
      </c>
      <c r="S141">
        <v>2</v>
      </c>
    </row>
    <row r="142" spans="2:19" x14ac:dyDescent="0.25">
      <c r="B142">
        <v>10139</v>
      </c>
      <c r="C142">
        <v>1139</v>
      </c>
      <c r="D142">
        <v>1140</v>
      </c>
      <c r="F142" t="str">
        <v>Beam</v>
      </c>
      <c r="G142" t="str">
        <v>Cap</v>
      </c>
      <c r="H142" t="str">
        <v>Cap</v>
      </c>
      <c r="I142" t="str">
        <v>Fc_4</v>
      </c>
      <c r="M142">
        <v>10139</v>
      </c>
      <c r="N142">
        <v>0</v>
      </c>
      <c r="O142">
        <v>0</v>
      </c>
      <c r="P142">
        <v>2</v>
      </c>
      <c r="Q142">
        <v>0</v>
      </c>
      <c r="R142">
        <v>0</v>
      </c>
      <c r="S142">
        <v>2</v>
      </c>
    </row>
    <row r="143" spans="2:19" x14ac:dyDescent="0.25">
      <c r="B143">
        <v>10140</v>
      </c>
      <c r="C143">
        <v>1140</v>
      </c>
      <c r="D143">
        <v>1141</v>
      </c>
      <c r="F143" t="str">
        <v>Beam</v>
      </c>
      <c r="G143" t="str">
        <v>Cap</v>
      </c>
      <c r="H143" t="str">
        <v>Cap</v>
      </c>
      <c r="I143" t="str">
        <v>Fc_4</v>
      </c>
      <c r="M143">
        <v>10140</v>
      </c>
      <c r="N143">
        <v>0</v>
      </c>
      <c r="O143">
        <v>0</v>
      </c>
      <c r="P143">
        <v>2</v>
      </c>
      <c r="Q143">
        <v>0</v>
      </c>
      <c r="R143">
        <v>0</v>
      </c>
      <c r="S143">
        <v>2</v>
      </c>
    </row>
    <row r="144" spans="2:19" x14ac:dyDescent="0.25">
      <c r="B144">
        <v>10141</v>
      </c>
      <c r="C144">
        <v>1141</v>
      </c>
      <c r="D144">
        <v>1142</v>
      </c>
      <c r="F144" t="str">
        <v>Beam</v>
      </c>
      <c r="G144" t="str">
        <v>Cap</v>
      </c>
      <c r="H144" t="str">
        <v>Cap</v>
      </c>
      <c r="I144" t="str">
        <v>Fc_4</v>
      </c>
      <c r="M144">
        <v>10141</v>
      </c>
      <c r="N144">
        <v>0</v>
      </c>
      <c r="O144">
        <v>0</v>
      </c>
      <c r="P144">
        <v>2</v>
      </c>
      <c r="Q144">
        <v>0</v>
      </c>
      <c r="R144">
        <v>0</v>
      </c>
      <c r="S144">
        <v>2</v>
      </c>
    </row>
    <row r="145" spans="2:19" x14ac:dyDescent="0.25">
      <c r="B145">
        <v>10142</v>
      </c>
      <c r="C145">
        <v>1142</v>
      </c>
      <c r="D145">
        <v>1143</v>
      </c>
      <c r="F145" t="str">
        <v>Beam</v>
      </c>
      <c r="G145" t="str">
        <v>Cap</v>
      </c>
      <c r="H145" t="str">
        <v>Cap</v>
      </c>
      <c r="I145" t="str">
        <v>Fc_4</v>
      </c>
      <c r="M145">
        <v>10142</v>
      </c>
      <c r="N145">
        <v>0</v>
      </c>
      <c r="O145">
        <v>0</v>
      </c>
      <c r="P145">
        <v>2</v>
      </c>
      <c r="Q145">
        <v>0</v>
      </c>
      <c r="R145">
        <v>0</v>
      </c>
      <c r="S145">
        <v>2</v>
      </c>
    </row>
    <row r="146" spans="2:19" x14ac:dyDescent="0.25">
      <c r="B146">
        <v>10143</v>
      </c>
      <c r="C146">
        <v>1143</v>
      </c>
      <c r="D146">
        <v>1144</v>
      </c>
      <c r="F146" t="str">
        <v>Beam</v>
      </c>
      <c r="G146" t="str">
        <v>Cap</v>
      </c>
      <c r="H146" t="str">
        <v>Cap</v>
      </c>
      <c r="I146" t="str">
        <v>Fc_4</v>
      </c>
      <c r="M146">
        <v>10143</v>
      </c>
      <c r="N146">
        <v>0</v>
      </c>
      <c r="O146">
        <v>0</v>
      </c>
      <c r="P146">
        <v>2</v>
      </c>
      <c r="Q146">
        <v>0</v>
      </c>
      <c r="R146">
        <v>0</v>
      </c>
      <c r="S146">
        <v>2</v>
      </c>
    </row>
    <row r="147" spans="2:19" x14ac:dyDescent="0.25">
      <c r="B147">
        <v>10144</v>
      </c>
      <c r="C147">
        <v>1144</v>
      </c>
      <c r="D147">
        <v>1145</v>
      </c>
      <c r="F147" t="str">
        <v>Beam</v>
      </c>
      <c r="G147" t="str">
        <v>Cap</v>
      </c>
      <c r="H147" t="str">
        <v>Cap</v>
      </c>
      <c r="I147" t="str">
        <v>Fc_4</v>
      </c>
      <c r="M147">
        <v>10144</v>
      </c>
      <c r="N147">
        <v>0</v>
      </c>
      <c r="O147">
        <v>0</v>
      </c>
      <c r="P147">
        <v>2</v>
      </c>
      <c r="Q147">
        <v>0</v>
      </c>
      <c r="R147">
        <v>0</v>
      </c>
      <c r="S147">
        <v>2</v>
      </c>
    </row>
    <row r="148" spans="2:19" x14ac:dyDescent="0.25">
      <c r="B148">
        <v>10145</v>
      </c>
      <c r="C148">
        <v>1145</v>
      </c>
      <c r="D148">
        <v>1146</v>
      </c>
      <c r="F148" t="str">
        <v>Beam</v>
      </c>
      <c r="G148" t="str">
        <v>Cap</v>
      </c>
      <c r="H148" t="str">
        <v>Cap</v>
      </c>
      <c r="I148" t="str">
        <v>Fc_4</v>
      </c>
      <c r="M148">
        <v>10145</v>
      </c>
      <c r="N148">
        <v>0</v>
      </c>
      <c r="O148">
        <v>0</v>
      </c>
      <c r="P148">
        <v>2</v>
      </c>
      <c r="Q148">
        <v>0</v>
      </c>
      <c r="R148">
        <v>0</v>
      </c>
      <c r="S148">
        <v>2</v>
      </c>
    </row>
    <row r="149" spans="2:19" x14ac:dyDescent="0.25">
      <c r="B149">
        <v>10146</v>
      </c>
      <c r="C149">
        <v>1146</v>
      </c>
      <c r="D149">
        <v>1147</v>
      </c>
      <c r="F149" t="str">
        <v>Beam</v>
      </c>
      <c r="G149" t="str">
        <v>Cap</v>
      </c>
      <c r="H149" t="str">
        <v>Cap</v>
      </c>
      <c r="I149" t="str">
        <v>Fc_4</v>
      </c>
      <c r="M149">
        <v>10146</v>
      </c>
      <c r="N149">
        <v>0</v>
      </c>
      <c r="O149">
        <v>0</v>
      </c>
      <c r="P149">
        <v>2</v>
      </c>
      <c r="Q149">
        <v>0</v>
      </c>
      <c r="R149">
        <v>0</v>
      </c>
      <c r="S149">
        <v>2</v>
      </c>
    </row>
    <row r="150" spans="2:19" x14ac:dyDescent="0.25">
      <c r="B150">
        <v>10147</v>
      </c>
      <c r="C150">
        <v>1147</v>
      </c>
      <c r="D150">
        <v>1148</v>
      </c>
      <c r="F150" t="str">
        <v>Beam</v>
      </c>
      <c r="G150" t="str">
        <v>Cap</v>
      </c>
      <c r="H150" t="str">
        <v>Cap</v>
      </c>
      <c r="I150" t="str">
        <v>Fc_4</v>
      </c>
      <c r="M150">
        <v>10147</v>
      </c>
      <c r="N150">
        <v>0</v>
      </c>
      <c r="O150">
        <v>0</v>
      </c>
      <c r="P150">
        <v>2</v>
      </c>
      <c r="Q150">
        <v>0</v>
      </c>
      <c r="R150">
        <v>0</v>
      </c>
      <c r="S150">
        <v>2</v>
      </c>
    </row>
    <row r="151" spans="2:19" x14ac:dyDescent="0.25">
      <c r="B151">
        <v>10148</v>
      </c>
      <c r="C151">
        <v>1148</v>
      </c>
      <c r="D151">
        <v>1149</v>
      </c>
      <c r="F151" t="str">
        <v>Beam</v>
      </c>
      <c r="G151" t="str">
        <v>Cap</v>
      </c>
      <c r="H151" t="str">
        <v>Cap</v>
      </c>
      <c r="I151" t="str">
        <v>Fc_4</v>
      </c>
      <c r="M151">
        <v>10148</v>
      </c>
      <c r="N151">
        <v>0</v>
      </c>
      <c r="O151">
        <v>0</v>
      </c>
      <c r="P151">
        <v>2</v>
      </c>
      <c r="Q151">
        <v>0</v>
      </c>
      <c r="R151">
        <v>0</v>
      </c>
      <c r="S151">
        <v>2</v>
      </c>
    </row>
    <row r="152" spans="2:19" x14ac:dyDescent="0.25">
      <c r="B152">
        <v>10149</v>
      </c>
      <c r="C152">
        <v>1149</v>
      </c>
      <c r="D152">
        <v>1150</v>
      </c>
      <c r="F152" t="str">
        <v>Beam</v>
      </c>
      <c r="G152" t="str">
        <v>Cap</v>
      </c>
      <c r="H152" t="str">
        <v>Cap</v>
      </c>
      <c r="I152" t="str">
        <v>Fc_4</v>
      </c>
      <c r="M152">
        <v>10149</v>
      </c>
      <c r="N152">
        <v>0</v>
      </c>
      <c r="O152">
        <v>0</v>
      </c>
      <c r="P152">
        <v>2</v>
      </c>
      <c r="Q152">
        <v>0</v>
      </c>
      <c r="R152">
        <v>0</v>
      </c>
      <c r="S152">
        <v>2</v>
      </c>
    </row>
    <row r="153" spans="2:19" x14ac:dyDescent="0.25">
      <c r="B153">
        <v>10150</v>
      </c>
      <c r="C153">
        <v>1150</v>
      </c>
      <c r="D153">
        <v>1151</v>
      </c>
      <c r="F153" t="str">
        <v>Beam</v>
      </c>
      <c r="G153" t="str">
        <v>Cap</v>
      </c>
      <c r="H153" t="str">
        <v>Cap</v>
      </c>
      <c r="I153" t="str">
        <v>Fc_4</v>
      </c>
      <c r="M153">
        <v>10150</v>
      </c>
      <c r="N153">
        <v>0</v>
      </c>
      <c r="O153">
        <v>0</v>
      </c>
      <c r="P153">
        <v>2</v>
      </c>
      <c r="Q153">
        <v>0</v>
      </c>
      <c r="R153">
        <v>0</v>
      </c>
      <c r="S153">
        <v>2</v>
      </c>
    </row>
    <row r="154" spans="2:19" x14ac:dyDescent="0.25">
      <c r="B154">
        <v>10151</v>
      </c>
      <c r="C154">
        <v>1151</v>
      </c>
      <c r="D154">
        <v>1152</v>
      </c>
      <c r="F154" t="str">
        <v>Beam</v>
      </c>
      <c r="G154" t="str">
        <v>Cap</v>
      </c>
      <c r="H154" t="str">
        <v>Cap</v>
      </c>
      <c r="I154" t="str">
        <v>Fc_4</v>
      </c>
      <c r="M154">
        <v>10151</v>
      </c>
      <c r="N154">
        <v>0</v>
      </c>
      <c r="O154">
        <v>0</v>
      </c>
      <c r="P154">
        <v>2</v>
      </c>
      <c r="Q154">
        <v>0</v>
      </c>
      <c r="R154">
        <v>0</v>
      </c>
      <c r="S154">
        <v>2</v>
      </c>
    </row>
    <row r="155" spans="2:19" x14ac:dyDescent="0.25">
      <c r="B155">
        <v>10152</v>
      </c>
      <c r="C155">
        <v>1152</v>
      </c>
      <c r="D155">
        <v>1153</v>
      </c>
      <c r="F155" t="str">
        <v>Beam</v>
      </c>
      <c r="G155" t="str">
        <v>Cap</v>
      </c>
      <c r="H155" t="str">
        <v>Cap</v>
      </c>
      <c r="I155" t="str">
        <v>Fc_4</v>
      </c>
      <c r="M155">
        <v>10152</v>
      </c>
      <c r="N155">
        <v>0</v>
      </c>
      <c r="O155">
        <v>0</v>
      </c>
      <c r="P155">
        <v>2</v>
      </c>
      <c r="Q155">
        <v>0</v>
      </c>
      <c r="R155">
        <v>0</v>
      </c>
      <c r="S155">
        <v>2</v>
      </c>
    </row>
    <row r="156" spans="2:19" x14ac:dyDescent="0.25">
      <c r="B156">
        <v>10153</v>
      </c>
      <c r="C156">
        <v>1153</v>
      </c>
      <c r="D156">
        <v>1154</v>
      </c>
      <c r="F156" t="str">
        <v>Beam</v>
      </c>
      <c r="G156" t="str">
        <v>Cap</v>
      </c>
      <c r="H156" t="str">
        <v>Cap</v>
      </c>
      <c r="I156" t="str">
        <v>Fc_4</v>
      </c>
      <c r="M156">
        <v>10153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2</v>
      </c>
    </row>
    <row r="157" spans="2:19" x14ac:dyDescent="0.25">
      <c r="B157">
        <v>10154</v>
      </c>
      <c r="C157">
        <v>1154</v>
      </c>
      <c r="D157">
        <v>1155</v>
      </c>
      <c r="F157" t="str">
        <v>Beam</v>
      </c>
      <c r="G157" t="str">
        <v>Cap</v>
      </c>
      <c r="H157" t="str">
        <v>Cap</v>
      </c>
      <c r="I157" t="str">
        <v>Fc_4</v>
      </c>
      <c r="M157">
        <v>10154</v>
      </c>
      <c r="N157">
        <v>0</v>
      </c>
      <c r="O157">
        <v>0</v>
      </c>
      <c r="P157">
        <v>2</v>
      </c>
      <c r="Q157">
        <v>0</v>
      </c>
      <c r="R157">
        <v>0</v>
      </c>
      <c r="S157">
        <v>2</v>
      </c>
    </row>
    <row r="158" spans="2:19" x14ac:dyDescent="0.25">
      <c r="B158">
        <v>10155</v>
      </c>
      <c r="C158">
        <v>1155</v>
      </c>
      <c r="D158">
        <v>1156</v>
      </c>
      <c r="F158" t="str">
        <v>Beam</v>
      </c>
      <c r="G158" t="str">
        <v>Cap</v>
      </c>
      <c r="H158" t="str">
        <v>Cap</v>
      </c>
      <c r="I158" t="str">
        <v>Fc_4</v>
      </c>
      <c r="M158">
        <v>10155</v>
      </c>
      <c r="N158">
        <v>0</v>
      </c>
      <c r="O158">
        <v>0</v>
      </c>
      <c r="P158">
        <v>2</v>
      </c>
      <c r="Q158">
        <v>0</v>
      </c>
      <c r="R158">
        <v>0</v>
      </c>
      <c r="S158">
        <v>2</v>
      </c>
    </row>
    <row r="159" spans="2:19" x14ac:dyDescent="0.25">
      <c r="B159">
        <v>10156</v>
      </c>
      <c r="C159">
        <v>1156</v>
      </c>
      <c r="D159">
        <v>1157</v>
      </c>
      <c r="F159" t="str">
        <v>Beam</v>
      </c>
      <c r="G159" t="str">
        <v>Cap</v>
      </c>
      <c r="H159" t="str">
        <v>Cap</v>
      </c>
      <c r="I159" t="str">
        <v>Fc_4</v>
      </c>
      <c r="M159">
        <v>10156</v>
      </c>
      <c r="N159">
        <v>0</v>
      </c>
      <c r="O159">
        <v>0</v>
      </c>
      <c r="P159">
        <v>2</v>
      </c>
      <c r="Q159">
        <v>0</v>
      </c>
      <c r="R159">
        <v>0</v>
      </c>
      <c r="S159">
        <v>2</v>
      </c>
    </row>
    <row r="160" spans="2:19" x14ac:dyDescent="0.25">
      <c r="B160">
        <v>20000</v>
      </c>
      <c r="C160">
        <v>2000</v>
      </c>
      <c r="D160">
        <v>2001</v>
      </c>
      <c r="F160" t="str">
        <v>Beam</v>
      </c>
      <c r="G160" t="str">
        <v>RIGID</v>
      </c>
      <c r="H160" t="str">
        <v>RIGID</v>
      </c>
      <c r="I160" t="str">
        <v>Rigid</v>
      </c>
      <c r="M160">
        <v>20000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2:19" x14ac:dyDescent="0.25">
      <c r="B161">
        <v>20001</v>
      </c>
      <c r="C161">
        <v>2001</v>
      </c>
      <c r="D161">
        <v>2002</v>
      </c>
      <c r="F161" t="str">
        <v>Beam</v>
      </c>
      <c r="G161" t="str">
        <v>RIGID</v>
      </c>
      <c r="H161" t="str">
        <v>RIGID</v>
      </c>
      <c r="I161" t="str">
        <v>Rigid</v>
      </c>
      <c r="M161">
        <v>20001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2:19" x14ac:dyDescent="0.25">
      <c r="B162">
        <v>20002</v>
      </c>
      <c r="C162">
        <v>2002</v>
      </c>
      <c r="D162">
        <v>2003</v>
      </c>
      <c r="F162" t="str">
        <v>Beam</v>
      </c>
      <c r="G162" t="str">
        <v>RIGID</v>
      </c>
      <c r="H162" t="str">
        <v>RIGID</v>
      </c>
      <c r="I162" t="str">
        <v>Rigid</v>
      </c>
      <c r="M162">
        <v>20002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2:19" x14ac:dyDescent="0.25">
      <c r="B163">
        <v>20003</v>
      </c>
      <c r="C163">
        <v>2003</v>
      </c>
      <c r="D163">
        <v>2004</v>
      </c>
      <c r="F163" t="str">
        <v>Beam</v>
      </c>
      <c r="G163" t="str">
        <v>RIGID</v>
      </c>
      <c r="H163" t="str">
        <v>RIGID</v>
      </c>
      <c r="I163" t="str">
        <v>Rigid</v>
      </c>
      <c r="M163">
        <v>20003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2:19" x14ac:dyDescent="0.25">
      <c r="B164">
        <v>20004</v>
      </c>
      <c r="C164">
        <v>2004</v>
      </c>
      <c r="D164">
        <v>2005</v>
      </c>
      <c r="F164" t="str">
        <v>Beam</v>
      </c>
      <c r="G164" t="str">
        <v>RIGID</v>
      </c>
      <c r="H164" t="str">
        <v>RIGID</v>
      </c>
      <c r="I164" t="str">
        <v>Rigid</v>
      </c>
      <c r="M164">
        <v>20004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2:19" x14ac:dyDescent="0.25">
      <c r="B165">
        <v>20005</v>
      </c>
      <c r="C165">
        <v>2005</v>
      </c>
      <c r="D165">
        <v>2006</v>
      </c>
      <c r="F165" t="str">
        <v>Beam</v>
      </c>
      <c r="G165" t="str">
        <v>RIGID</v>
      </c>
      <c r="H165" t="str">
        <v>RIGID</v>
      </c>
      <c r="I165" t="str">
        <v>Rigid</v>
      </c>
      <c r="M165">
        <v>20005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2:19" x14ac:dyDescent="0.25">
      <c r="B166">
        <v>20006</v>
      </c>
      <c r="C166">
        <v>2006</v>
      </c>
      <c r="D166">
        <v>2007</v>
      </c>
      <c r="F166" t="str">
        <v>Beam</v>
      </c>
      <c r="G166" t="str">
        <v>RIGID</v>
      </c>
      <c r="H166" t="str">
        <v>RIGID</v>
      </c>
      <c r="I166" t="str">
        <v>Rigid</v>
      </c>
      <c r="M166">
        <v>20006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2:19" x14ac:dyDescent="0.25">
      <c r="B167">
        <v>20007</v>
      </c>
      <c r="C167">
        <v>2007</v>
      </c>
      <c r="D167">
        <v>2008</v>
      </c>
      <c r="F167" t="str">
        <v>Beam</v>
      </c>
      <c r="G167" t="str">
        <v>RIGID</v>
      </c>
      <c r="H167" t="str">
        <v>RIGID</v>
      </c>
      <c r="I167" t="str">
        <v>Rigid</v>
      </c>
      <c r="M167">
        <v>20007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2:19" x14ac:dyDescent="0.25">
      <c r="B168">
        <v>20008</v>
      </c>
      <c r="C168">
        <v>2008</v>
      </c>
      <c r="D168">
        <v>2009</v>
      </c>
      <c r="F168" t="str">
        <v>Beam</v>
      </c>
      <c r="G168" t="str">
        <v>RIGID</v>
      </c>
      <c r="H168" t="str">
        <v>RIGID</v>
      </c>
      <c r="I168" t="str">
        <v>Rigid</v>
      </c>
      <c r="M168">
        <v>20008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2:19" x14ac:dyDescent="0.25">
      <c r="B169">
        <v>20009</v>
      </c>
      <c r="C169">
        <v>2009</v>
      </c>
      <c r="D169">
        <v>2010</v>
      </c>
      <c r="F169" t="str">
        <v>Beam</v>
      </c>
      <c r="G169" t="str">
        <v>RIGID</v>
      </c>
      <c r="H169" t="str">
        <v>RIGID</v>
      </c>
      <c r="I169" t="str">
        <v>Rigid</v>
      </c>
      <c r="M169">
        <v>20009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2:19" x14ac:dyDescent="0.25">
      <c r="B170">
        <v>20010</v>
      </c>
      <c r="C170">
        <v>2010</v>
      </c>
      <c r="D170">
        <v>2011</v>
      </c>
      <c r="F170" t="str">
        <v>Beam</v>
      </c>
      <c r="G170" t="str">
        <v>RIGID</v>
      </c>
      <c r="H170" t="str">
        <v>RIGID</v>
      </c>
      <c r="I170" t="str">
        <v>Rigid</v>
      </c>
      <c r="M170">
        <v>20010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2:19" x14ac:dyDescent="0.25">
      <c r="B171">
        <v>20011</v>
      </c>
      <c r="C171">
        <v>2011</v>
      </c>
      <c r="D171">
        <v>2012</v>
      </c>
      <c r="F171" t="str">
        <v>Beam</v>
      </c>
      <c r="G171" t="str">
        <v>RIGID</v>
      </c>
      <c r="H171" t="str">
        <v>RIGID</v>
      </c>
      <c r="I171" t="str">
        <v>Rigid</v>
      </c>
      <c r="M171">
        <v>20011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2:19" x14ac:dyDescent="0.25">
      <c r="B172">
        <v>20012</v>
      </c>
      <c r="C172">
        <v>2012</v>
      </c>
      <c r="D172">
        <v>2013</v>
      </c>
      <c r="F172" t="str">
        <v>Beam</v>
      </c>
      <c r="G172" t="str">
        <v>RIGID</v>
      </c>
      <c r="H172" t="str">
        <v>RIGID</v>
      </c>
      <c r="I172" t="str">
        <v>Rigid</v>
      </c>
      <c r="M172">
        <v>20012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2:19" x14ac:dyDescent="0.25">
      <c r="B173">
        <v>20013</v>
      </c>
      <c r="C173">
        <v>2013</v>
      </c>
      <c r="D173">
        <v>2014</v>
      </c>
      <c r="F173" t="str">
        <v>Beam</v>
      </c>
      <c r="G173" t="str">
        <v>RIGID</v>
      </c>
      <c r="H173" t="str">
        <v>RIGID</v>
      </c>
      <c r="I173" t="str">
        <v>Rigid</v>
      </c>
      <c r="M173">
        <v>20013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2:19" x14ac:dyDescent="0.25">
      <c r="B174">
        <v>20014</v>
      </c>
      <c r="C174">
        <v>2014</v>
      </c>
      <c r="D174">
        <v>2015</v>
      </c>
      <c r="F174" t="str">
        <v>Beam</v>
      </c>
      <c r="G174" t="str">
        <v>RIGID</v>
      </c>
      <c r="H174" t="str">
        <v>RIGID</v>
      </c>
      <c r="I174" t="str">
        <v>Rigid</v>
      </c>
      <c r="M174">
        <v>20014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2:19" x14ac:dyDescent="0.25">
      <c r="B175">
        <v>20015</v>
      </c>
      <c r="C175">
        <v>2015</v>
      </c>
      <c r="D175">
        <v>2016</v>
      </c>
      <c r="F175" t="str">
        <v>Beam</v>
      </c>
      <c r="G175" t="str">
        <v>RIGID</v>
      </c>
      <c r="H175" t="str">
        <v>RIGID</v>
      </c>
      <c r="I175" t="str">
        <v>Rigid</v>
      </c>
      <c r="M175">
        <v>20015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2:19" x14ac:dyDescent="0.25">
      <c r="B176">
        <v>20016</v>
      </c>
      <c r="C176">
        <v>2016</v>
      </c>
      <c r="D176">
        <v>2017</v>
      </c>
      <c r="F176" t="str">
        <v>Beam</v>
      </c>
      <c r="G176" t="str">
        <v>RIGID</v>
      </c>
      <c r="H176" t="str">
        <v>RIGID</v>
      </c>
      <c r="I176" t="str">
        <v>Rigid</v>
      </c>
      <c r="M176">
        <v>20016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2:19" x14ac:dyDescent="0.25">
      <c r="B177">
        <v>20017</v>
      </c>
      <c r="C177">
        <v>2017</v>
      </c>
      <c r="D177">
        <v>2018</v>
      </c>
      <c r="F177" t="str">
        <v>Beam</v>
      </c>
      <c r="G177" t="str">
        <v>RIGID</v>
      </c>
      <c r="H177" t="str">
        <v>RIGID</v>
      </c>
      <c r="I177" t="str">
        <v>Rigid</v>
      </c>
      <c r="M177">
        <v>20017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2:19" x14ac:dyDescent="0.25">
      <c r="B178">
        <v>20018</v>
      </c>
      <c r="C178">
        <v>2018</v>
      </c>
      <c r="D178">
        <v>2019</v>
      </c>
      <c r="F178" t="str">
        <v>Beam</v>
      </c>
      <c r="G178" t="str">
        <v>RIGID</v>
      </c>
      <c r="H178" t="str">
        <v>RIGID</v>
      </c>
      <c r="I178" t="str">
        <v>Rigid</v>
      </c>
      <c r="M178">
        <v>20018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2:19" x14ac:dyDescent="0.25">
      <c r="B179">
        <v>20019</v>
      </c>
      <c r="C179">
        <v>2019</v>
      </c>
      <c r="D179">
        <v>2020</v>
      </c>
      <c r="F179" t="str">
        <v>Beam</v>
      </c>
      <c r="G179" t="str">
        <v>RIGID</v>
      </c>
      <c r="H179" t="str">
        <v>RIGID</v>
      </c>
      <c r="I179" t="str">
        <v>Rigid</v>
      </c>
      <c r="M179">
        <v>20019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2:19" x14ac:dyDescent="0.25">
      <c r="B180">
        <v>20020</v>
      </c>
      <c r="C180">
        <v>2020</v>
      </c>
      <c r="D180">
        <v>2021</v>
      </c>
      <c r="F180" t="str">
        <v>Beam</v>
      </c>
      <c r="G180" t="str">
        <v>RIGID</v>
      </c>
      <c r="H180" t="str">
        <v>RIGID</v>
      </c>
      <c r="I180" t="str">
        <v>Rigid</v>
      </c>
      <c r="M180">
        <v>20020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2:19" x14ac:dyDescent="0.25">
      <c r="B181">
        <v>20021</v>
      </c>
      <c r="C181">
        <v>2021</v>
      </c>
      <c r="D181">
        <v>2022</v>
      </c>
      <c r="F181" t="str">
        <v>Beam</v>
      </c>
      <c r="G181" t="str">
        <v>RIGID</v>
      </c>
      <c r="H181" t="str">
        <v>RIGID</v>
      </c>
      <c r="I181" t="str">
        <v>Rigid</v>
      </c>
      <c r="M181">
        <v>20021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2:19" x14ac:dyDescent="0.25">
      <c r="B182">
        <v>20022</v>
      </c>
      <c r="C182">
        <v>2022</v>
      </c>
      <c r="D182">
        <v>2023</v>
      </c>
      <c r="F182" t="str">
        <v>Beam</v>
      </c>
      <c r="G182" t="str">
        <v>RIGID</v>
      </c>
      <c r="H182" t="str">
        <v>RIGID</v>
      </c>
      <c r="I182" t="str">
        <v>Rigid</v>
      </c>
      <c r="M182">
        <v>20022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2:19" x14ac:dyDescent="0.25">
      <c r="B183">
        <v>20023</v>
      </c>
      <c r="C183">
        <v>2023</v>
      </c>
      <c r="D183">
        <v>2024</v>
      </c>
      <c r="F183" t="str">
        <v>Beam</v>
      </c>
      <c r="G183" t="str">
        <v>RIGID</v>
      </c>
      <c r="H183" t="str">
        <v>RIGID</v>
      </c>
      <c r="I183" t="str">
        <v>Rigid</v>
      </c>
      <c r="M183">
        <v>20023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2:19" x14ac:dyDescent="0.25">
      <c r="B184">
        <v>20024</v>
      </c>
      <c r="C184">
        <v>2024</v>
      </c>
      <c r="D184">
        <v>2025</v>
      </c>
      <c r="F184" t="str">
        <v>Beam</v>
      </c>
      <c r="G184" t="str">
        <v>RIGID</v>
      </c>
      <c r="H184" t="str">
        <v>RIGID</v>
      </c>
      <c r="I184" t="str">
        <v>Rigid</v>
      </c>
      <c r="M184">
        <v>20024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2:19" x14ac:dyDescent="0.25">
      <c r="B185">
        <v>20025</v>
      </c>
      <c r="C185">
        <v>2025</v>
      </c>
      <c r="D185">
        <v>2026</v>
      </c>
      <c r="F185" t="str">
        <v>Beam</v>
      </c>
      <c r="G185" t="str">
        <v>RIGID</v>
      </c>
      <c r="H185" t="str">
        <v>RIGID</v>
      </c>
      <c r="I185" t="str">
        <v>Rigid</v>
      </c>
      <c r="M185">
        <v>20025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2:19" x14ac:dyDescent="0.25">
      <c r="B186">
        <v>20026</v>
      </c>
      <c r="C186">
        <v>2026</v>
      </c>
      <c r="D186">
        <v>2027</v>
      </c>
      <c r="F186" t="str">
        <v>Beam</v>
      </c>
      <c r="G186" t="str">
        <v>RIGID</v>
      </c>
      <c r="H186" t="str">
        <v>RIGID</v>
      </c>
      <c r="I186" t="str">
        <v>Rigid</v>
      </c>
      <c r="M186">
        <v>20026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2:19" x14ac:dyDescent="0.25">
      <c r="B187">
        <v>20027</v>
      </c>
      <c r="C187">
        <v>2027</v>
      </c>
      <c r="D187">
        <v>2028</v>
      </c>
      <c r="F187" t="str">
        <v>Beam</v>
      </c>
      <c r="G187" t="str">
        <v>RIGID</v>
      </c>
      <c r="H187" t="str">
        <v>RIGID</v>
      </c>
      <c r="I187" t="str">
        <v>Rigid</v>
      </c>
      <c r="M187">
        <v>20027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2:19" x14ac:dyDescent="0.25">
      <c r="B188">
        <v>20028</v>
      </c>
      <c r="C188">
        <v>2028</v>
      </c>
      <c r="D188">
        <v>2029</v>
      </c>
      <c r="F188" t="str">
        <v>Beam</v>
      </c>
      <c r="G188" t="str">
        <v>RIGID</v>
      </c>
      <c r="H188" t="str">
        <v>RIGID</v>
      </c>
      <c r="I188" t="str">
        <v>Rigid</v>
      </c>
      <c r="M188">
        <v>20028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2:19" x14ac:dyDescent="0.25">
      <c r="B189">
        <v>20029</v>
      </c>
      <c r="C189">
        <v>2029</v>
      </c>
      <c r="D189">
        <v>2030</v>
      </c>
      <c r="F189" t="str">
        <v>Beam</v>
      </c>
      <c r="G189" t="str">
        <v>RIGID</v>
      </c>
      <c r="H189" t="str">
        <v>RIGID</v>
      </c>
      <c r="I189" t="str">
        <v>Rigid</v>
      </c>
      <c r="M189">
        <v>20029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2:19" x14ac:dyDescent="0.25">
      <c r="B190">
        <v>20030</v>
      </c>
      <c r="C190">
        <v>2030</v>
      </c>
      <c r="D190">
        <v>2031</v>
      </c>
      <c r="F190" t="str">
        <v>Beam</v>
      </c>
      <c r="G190" t="str">
        <v>RIGID</v>
      </c>
      <c r="H190" t="str">
        <v>RIGID</v>
      </c>
      <c r="I190" t="str">
        <v>Rigid</v>
      </c>
      <c r="M190">
        <v>20030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2:19" x14ac:dyDescent="0.25">
      <c r="B191">
        <v>20031</v>
      </c>
      <c r="C191">
        <v>2031</v>
      </c>
      <c r="D191">
        <v>2032</v>
      </c>
      <c r="F191" t="str">
        <v>Beam</v>
      </c>
      <c r="G191" t="str">
        <v>RIGID</v>
      </c>
      <c r="H191" t="str">
        <v>RIGID</v>
      </c>
      <c r="I191" t="str">
        <v>Rigid</v>
      </c>
      <c r="M191">
        <v>20031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2:19" x14ac:dyDescent="0.25">
      <c r="B192">
        <v>20032</v>
      </c>
      <c r="C192">
        <v>2032</v>
      </c>
      <c r="D192">
        <v>2033</v>
      </c>
      <c r="F192" t="str">
        <v>Beam</v>
      </c>
      <c r="G192" t="str">
        <v>RIGID</v>
      </c>
      <c r="H192" t="str">
        <v>RIGID</v>
      </c>
      <c r="I192" t="str">
        <v>Rigid</v>
      </c>
      <c r="M192">
        <v>20032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2:19" x14ac:dyDescent="0.25">
      <c r="B193">
        <v>20033</v>
      </c>
      <c r="C193">
        <v>2033</v>
      </c>
      <c r="D193">
        <v>2034</v>
      </c>
      <c r="F193" t="str">
        <v>Beam</v>
      </c>
      <c r="G193" t="str">
        <v>RIGID</v>
      </c>
      <c r="H193" t="str">
        <v>RIGID</v>
      </c>
      <c r="I193" t="str">
        <v>Rigid</v>
      </c>
      <c r="M193">
        <v>20033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2:19" x14ac:dyDescent="0.25">
      <c r="B194">
        <v>20034</v>
      </c>
      <c r="C194">
        <v>2034</v>
      </c>
      <c r="D194">
        <v>2035</v>
      </c>
      <c r="F194" t="str">
        <v>Beam</v>
      </c>
      <c r="G194" t="str">
        <v>RIGID</v>
      </c>
      <c r="H194" t="str">
        <v>RIGID</v>
      </c>
      <c r="I194" t="str">
        <v>Rigid</v>
      </c>
      <c r="M194">
        <v>20034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2:19" x14ac:dyDescent="0.25">
      <c r="B195">
        <v>20035</v>
      </c>
      <c r="C195">
        <v>2035</v>
      </c>
      <c r="D195">
        <v>2036</v>
      </c>
      <c r="F195" t="str">
        <v>Beam</v>
      </c>
      <c r="G195" t="str">
        <v>RIGID</v>
      </c>
      <c r="H195" t="str">
        <v>RIGID</v>
      </c>
      <c r="I195" t="str">
        <v>Rigid</v>
      </c>
      <c r="M195">
        <v>20035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2:19" x14ac:dyDescent="0.25">
      <c r="B196">
        <v>20036</v>
      </c>
      <c r="C196">
        <v>2036</v>
      </c>
      <c r="D196">
        <v>2037</v>
      </c>
      <c r="F196" t="str">
        <v>Beam</v>
      </c>
      <c r="G196" t="str">
        <v>RIGID</v>
      </c>
      <c r="H196" t="str">
        <v>RIGID</v>
      </c>
      <c r="I196" t="str">
        <v>Rigid</v>
      </c>
      <c r="M196">
        <v>20036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2:19" x14ac:dyDescent="0.25">
      <c r="B197">
        <v>20037</v>
      </c>
      <c r="C197">
        <v>2037</v>
      </c>
      <c r="D197">
        <v>2038</v>
      </c>
      <c r="F197" t="str">
        <v>Beam</v>
      </c>
      <c r="G197" t="str">
        <v>RIGID</v>
      </c>
      <c r="H197" t="str">
        <v>RIGID</v>
      </c>
      <c r="I197" t="str">
        <v>Rigid</v>
      </c>
      <c r="M197">
        <v>20037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2:19" x14ac:dyDescent="0.25">
      <c r="B198">
        <v>20038</v>
      </c>
      <c r="C198">
        <v>2038</v>
      </c>
      <c r="D198">
        <v>2039</v>
      </c>
      <c r="F198" t="str">
        <v>Beam</v>
      </c>
      <c r="G198" t="str">
        <v>RIGID</v>
      </c>
      <c r="H198" t="str">
        <v>RIGID</v>
      </c>
      <c r="I198" t="str">
        <v>Rigid</v>
      </c>
      <c r="M198">
        <v>20038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2:19" x14ac:dyDescent="0.25">
      <c r="B199">
        <v>20039</v>
      </c>
      <c r="C199">
        <v>2039</v>
      </c>
      <c r="D199">
        <v>2040</v>
      </c>
      <c r="F199" t="str">
        <v>Beam</v>
      </c>
      <c r="G199" t="str">
        <v>RIGID</v>
      </c>
      <c r="H199" t="str">
        <v>RIGID</v>
      </c>
      <c r="I199" t="str">
        <v>Rigid</v>
      </c>
      <c r="M199">
        <v>20039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2:19" x14ac:dyDescent="0.25">
      <c r="B200">
        <v>20040</v>
      </c>
      <c r="C200">
        <v>2040</v>
      </c>
      <c r="D200">
        <v>2041</v>
      </c>
      <c r="F200" t="str">
        <v>Beam</v>
      </c>
      <c r="G200" t="str">
        <v>RIGID</v>
      </c>
      <c r="H200" t="str">
        <v>RIGID</v>
      </c>
      <c r="I200" t="str">
        <v>Rigid</v>
      </c>
      <c r="M200">
        <v>20040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2:19" x14ac:dyDescent="0.25">
      <c r="B201">
        <v>20041</v>
      </c>
      <c r="C201">
        <v>2041</v>
      </c>
      <c r="D201">
        <v>2042</v>
      </c>
      <c r="F201" t="str">
        <v>Beam</v>
      </c>
      <c r="G201" t="str">
        <v>RIGID</v>
      </c>
      <c r="H201" t="str">
        <v>RIGID</v>
      </c>
      <c r="I201" t="str">
        <v>Rigid</v>
      </c>
      <c r="M201">
        <v>20041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2:19" x14ac:dyDescent="0.25">
      <c r="B202">
        <v>20042</v>
      </c>
      <c r="C202">
        <v>2042</v>
      </c>
      <c r="D202">
        <v>2043</v>
      </c>
      <c r="F202" t="str">
        <v>Beam</v>
      </c>
      <c r="G202" t="str">
        <v>RIGID</v>
      </c>
      <c r="H202" t="str">
        <v>RIGID</v>
      </c>
      <c r="I202" t="str">
        <v>Rigid</v>
      </c>
      <c r="M202">
        <v>20042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2:19" x14ac:dyDescent="0.25">
      <c r="B203">
        <v>20043</v>
      </c>
      <c r="C203">
        <v>2043</v>
      </c>
      <c r="D203">
        <v>2044</v>
      </c>
      <c r="F203" t="str">
        <v>Beam</v>
      </c>
      <c r="G203" t="str">
        <v>RIGID</v>
      </c>
      <c r="H203" t="str">
        <v>RIGID</v>
      </c>
      <c r="I203" t="str">
        <v>Rigid</v>
      </c>
      <c r="M203">
        <v>20043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2:19" x14ac:dyDescent="0.25">
      <c r="B204">
        <v>20044</v>
      </c>
      <c r="C204">
        <v>2044</v>
      </c>
      <c r="D204">
        <v>2045</v>
      </c>
      <c r="F204" t="str">
        <v>Beam</v>
      </c>
      <c r="G204" t="str">
        <v>RIGID</v>
      </c>
      <c r="H204" t="str">
        <v>RIGID</v>
      </c>
      <c r="I204" t="str">
        <v>Rigid</v>
      </c>
      <c r="M204">
        <v>20044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2:19" x14ac:dyDescent="0.25">
      <c r="B205">
        <v>20045</v>
      </c>
      <c r="C205">
        <v>2045</v>
      </c>
      <c r="D205">
        <v>2046</v>
      </c>
      <c r="F205" t="str">
        <v>Beam</v>
      </c>
      <c r="G205" t="str">
        <v>RIGID</v>
      </c>
      <c r="H205" t="str">
        <v>RIGID</v>
      </c>
      <c r="I205" t="str">
        <v>Rigid</v>
      </c>
      <c r="M205">
        <v>20045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2:19" x14ac:dyDescent="0.25">
      <c r="B206">
        <v>20046</v>
      </c>
      <c r="C206">
        <v>2046</v>
      </c>
      <c r="D206">
        <v>2047</v>
      </c>
      <c r="F206" t="str">
        <v>Beam</v>
      </c>
      <c r="G206" t="str">
        <v>RIGID</v>
      </c>
      <c r="H206" t="str">
        <v>RIGID</v>
      </c>
      <c r="I206" t="str">
        <v>Rigid</v>
      </c>
      <c r="M206">
        <v>20046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2:19" x14ac:dyDescent="0.25">
      <c r="B207">
        <v>20047</v>
      </c>
      <c r="C207">
        <v>2047</v>
      </c>
      <c r="D207">
        <v>2048</v>
      </c>
      <c r="F207" t="str">
        <v>Beam</v>
      </c>
      <c r="G207" t="str">
        <v>RIGID</v>
      </c>
      <c r="H207" t="str">
        <v>RIGID</v>
      </c>
      <c r="I207" t="str">
        <v>Rigid</v>
      </c>
      <c r="M207">
        <v>20047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2:19" x14ac:dyDescent="0.25">
      <c r="B208">
        <v>20048</v>
      </c>
      <c r="C208">
        <v>2048</v>
      </c>
      <c r="D208">
        <v>2049</v>
      </c>
      <c r="F208" t="str">
        <v>Beam</v>
      </c>
      <c r="G208" t="str">
        <v>RIGID</v>
      </c>
      <c r="H208" t="str">
        <v>RIGID</v>
      </c>
      <c r="I208" t="str">
        <v>Rigid</v>
      </c>
      <c r="M208">
        <v>20048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2:19" x14ac:dyDescent="0.25">
      <c r="B209">
        <v>20049</v>
      </c>
      <c r="C209">
        <v>2049</v>
      </c>
      <c r="D209">
        <v>2050</v>
      </c>
      <c r="F209" t="str">
        <v>Beam</v>
      </c>
      <c r="G209" t="str">
        <v>RIGID</v>
      </c>
      <c r="H209" t="str">
        <v>RIGID</v>
      </c>
      <c r="I209" t="str">
        <v>Rigid</v>
      </c>
      <c r="M209">
        <v>20049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2:19" x14ac:dyDescent="0.25">
      <c r="B210">
        <v>20050</v>
      </c>
      <c r="C210">
        <v>2050</v>
      </c>
      <c r="D210">
        <v>2051</v>
      </c>
      <c r="F210" t="str">
        <v>Beam</v>
      </c>
      <c r="G210" t="str">
        <v>RIGID</v>
      </c>
      <c r="H210" t="str">
        <v>RIGID</v>
      </c>
      <c r="I210" t="str">
        <v>Rigid</v>
      </c>
      <c r="M210">
        <v>20050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2:19" x14ac:dyDescent="0.25">
      <c r="B211">
        <v>20051</v>
      </c>
      <c r="C211">
        <v>2051</v>
      </c>
      <c r="D211">
        <v>2052</v>
      </c>
      <c r="F211" t="str">
        <v>Beam</v>
      </c>
      <c r="G211" t="str">
        <v>RIGID</v>
      </c>
      <c r="H211" t="str">
        <v>RIGID</v>
      </c>
      <c r="I211" t="str">
        <v>Rigid</v>
      </c>
      <c r="M211">
        <v>20051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2:19" x14ac:dyDescent="0.25">
      <c r="B212">
        <v>20052</v>
      </c>
      <c r="C212">
        <v>2052</v>
      </c>
      <c r="D212">
        <v>2053</v>
      </c>
      <c r="F212" t="str">
        <v>Beam</v>
      </c>
      <c r="G212" t="str">
        <v>RIGID</v>
      </c>
      <c r="H212" t="str">
        <v>RIGID</v>
      </c>
      <c r="I212" t="str">
        <v>Rigid</v>
      </c>
      <c r="M212">
        <v>20052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2:19" x14ac:dyDescent="0.25">
      <c r="B213">
        <v>20053</v>
      </c>
      <c r="C213">
        <v>2053</v>
      </c>
      <c r="D213">
        <v>2054</v>
      </c>
      <c r="F213" t="str">
        <v>Beam</v>
      </c>
      <c r="G213" t="str">
        <v>RIGID</v>
      </c>
      <c r="H213" t="str">
        <v>RIGID</v>
      </c>
      <c r="I213" t="str">
        <v>Rigid</v>
      </c>
      <c r="M213">
        <v>20053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2:19" x14ac:dyDescent="0.25">
      <c r="B214">
        <v>20054</v>
      </c>
      <c r="C214">
        <v>2054</v>
      </c>
      <c r="D214">
        <v>2055</v>
      </c>
      <c r="F214" t="str">
        <v>Beam</v>
      </c>
      <c r="G214" t="str">
        <v>RIGID</v>
      </c>
      <c r="H214" t="str">
        <v>RIGID</v>
      </c>
      <c r="I214" t="str">
        <v>Rigid</v>
      </c>
      <c r="M214">
        <v>20054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2:19" x14ac:dyDescent="0.25">
      <c r="B215">
        <v>20055</v>
      </c>
      <c r="C215">
        <v>2055</v>
      </c>
      <c r="D215">
        <v>2056</v>
      </c>
      <c r="F215" t="str">
        <v>Beam</v>
      </c>
      <c r="G215" t="str">
        <v>RIGID</v>
      </c>
      <c r="H215" t="str">
        <v>RIGID</v>
      </c>
      <c r="I215" t="str">
        <v>Rigid</v>
      </c>
      <c r="M215">
        <v>20055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2:19" x14ac:dyDescent="0.25">
      <c r="B216">
        <v>20056</v>
      </c>
      <c r="C216">
        <v>2056</v>
      </c>
      <c r="D216">
        <v>2057</v>
      </c>
      <c r="F216" t="str">
        <v>Beam</v>
      </c>
      <c r="G216" t="str">
        <v>RIGID</v>
      </c>
      <c r="H216" t="str">
        <v>RIGID</v>
      </c>
      <c r="I216" t="str">
        <v>Rigid</v>
      </c>
      <c r="M216">
        <v>20056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2:19" x14ac:dyDescent="0.25">
      <c r="B217">
        <v>20057</v>
      </c>
      <c r="C217">
        <v>2057</v>
      </c>
      <c r="D217">
        <v>2058</v>
      </c>
      <c r="F217" t="str">
        <v>Beam</v>
      </c>
      <c r="G217" t="str">
        <v>RIGID</v>
      </c>
      <c r="H217" t="str">
        <v>RIGID</v>
      </c>
      <c r="I217" t="str">
        <v>Rigid</v>
      </c>
      <c r="M217">
        <v>20057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2:19" x14ac:dyDescent="0.25">
      <c r="B218">
        <v>20058</v>
      </c>
      <c r="C218">
        <v>2058</v>
      </c>
      <c r="D218">
        <v>2059</v>
      </c>
      <c r="F218" t="str">
        <v>Beam</v>
      </c>
      <c r="G218" t="str">
        <v>RIGID</v>
      </c>
      <c r="H218" t="str">
        <v>RIGID</v>
      </c>
      <c r="I218" t="str">
        <v>Rigid</v>
      </c>
      <c r="M218">
        <v>20058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2:19" x14ac:dyDescent="0.25">
      <c r="B219">
        <v>20059</v>
      </c>
      <c r="C219">
        <v>2059</v>
      </c>
      <c r="D219">
        <v>2060</v>
      </c>
      <c r="F219" t="str">
        <v>Beam</v>
      </c>
      <c r="G219" t="str">
        <v>RIGID</v>
      </c>
      <c r="H219" t="str">
        <v>RIGID</v>
      </c>
      <c r="I219" t="str">
        <v>Rigid</v>
      </c>
      <c r="M219">
        <v>20059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2:19" x14ac:dyDescent="0.25">
      <c r="B220">
        <v>20060</v>
      </c>
      <c r="C220">
        <v>2060</v>
      </c>
      <c r="D220">
        <v>2061</v>
      </c>
      <c r="F220" t="str">
        <v>Beam</v>
      </c>
      <c r="G220" t="str">
        <v>RIGID</v>
      </c>
      <c r="H220" t="str">
        <v>RIGID</v>
      </c>
      <c r="I220" t="str">
        <v>Rigid</v>
      </c>
      <c r="M220">
        <v>20060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2:19" x14ac:dyDescent="0.25">
      <c r="B221">
        <v>20061</v>
      </c>
      <c r="C221">
        <v>2061</v>
      </c>
      <c r="D221">
        <v>2062</v>
      </c>
      <c r="F221" t="str">
        <v>Beam</v>
      </c>
      <c r="G221" t="str">
        <v>RIGID</v>
      </c>
      <c r="H221" t="str">
        <v>RIGID</v>
      </c>
      <c r="I221" t="str">
        <v>Rigid</v>
      </c>
      <c r="M221">
        <v>20061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2:19" x14ac:dyDescent="0.25">
      <c r="B222">
        <v>20062</v>
      </c>
      <c r="C222">
        <v>2062</v>
      </c>
      <c r="D222">
        <v>2063</v>
      </c>
      <c r="F222" t="str">
        <v>Beam</v>
      </c>
      <c r="G222" t="str">
        <v>RIGID</v>
      </c>
      <c r="H222" t="str">
        <v>RIGID</v>
      </c>
      <c r="I222" t="str">
        <v>Rigid</v>
      </c>
      <c r="M222">
        <v>20062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2:19" x14ac:dyDescent="0.25">
      <c r="B223">
        <v>20063</v>
      </c>
      <c r="C223">
        <v>2063</v>
      </c>
      <c r="D223">
        <v>2064</v>
      </c>
      <c r="F223" t="str">
        <v>Beam</v>
      </c>
      <c r="G223" t="str">
        <v>RIGID</v>
      </c>
      <c r="H223" t="str">
        <v>RIGID</v>
      </c>
      <c r="I223" t="str">
        <v>Rigid</v>
      </c>
      <c r="M223">
        <v>20063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2:19" x14ac:dyDescent="0.25">
      <c r="B224">
        <v>20064</v>
      </c>
      <c r="C224">
        <v>2064</v>
      </c>
      <c r="D224">
        <v>2065</v>
      </c>
      <c r="F224" t="str">
        <v>Beam</v>
      </c>
      <c r="G224" t="str">
        <v>RIGID</v>
      </c>
      <c r="H224" t="str">
        <v>RIGID</v>
      </c>
      <c r="I224" t="str">
        <v>Rigid</v>
      </c>
      <c r="M224">
        <v>20064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2:19" x14ac:dyDescent="0.25">
      <c r="B225">
        <v>20065</v>
      </c>
      <c r="C225">
        <v>2065</v>
      </c>
      <c r="D225">
        <v>2066</v>
      </c>
      <c r="F225" t="str">
        <v>Beam</v>
      </c>
      <c r="G225" t="str">
        <v>RIGID</v>
      </c>
      <c r="H225" t="str">
        <v>RIGID</v>
      </c>
      <c r="I225" t="str">
        <v>Rigid</v>
      </c>
      <c r="M225">
        <v>20065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2:19" x14ac:dyDescent="0.25">
      <c r="B226">
        <v>20066</v>
      </c>
      <c r="C226">
        <v>2066</v>
      </c>
      <c r="D226">
        <v>2067</v>
      </c>
      <c r="F226" t="str">
        <v>Beam</v>
      </c>
      <c r="G226" t="str">
        <v>RIGID</v>
      </c>
      <c r="H226" t="str">
        <v>RIGID</v>
      </c>
      <c r="I226" t="str">
        <v>Rigid</v>
      </c>
      <c r="M226">
        <v>20066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2:19" x14ac:dyDescent="0.25">
      <c r="B227">
        <v>20067</v>
      </c>
      <c r="C227">
        <v>2067</v>
      </c>
      <c r="D227">
        <v>2068</v>
      </c>
      <c r="F227" t="str">
        <v>Beam</v>
      </c>
      <c r="G227" t="str">
        <v>RIGID</v>
      </c>
      <c r="H227" t="str">
        <v>RIGID</v>
      </c>
      <c r="I227" t="str">
        <v>Rigid</v>
      </c>
      <c r="M227">
        <v>20067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2:19" x14ac:dyDescent="0.25">
      <c r="B228">
        <v>20068</v>
      </c>
      <c r="C228">
        <v>2068</v>
      </c>
      <c r="D228">
        <v>2069</v>
      </c>
      <c r="F228" t="str">
        <v>Beam</v>
      </c>
      <c r="G228" t="str">
        <v>RIGID</v>
      </c>
      <c r="H228" t="str">
        <v>RIGID</v>
      </c>
      <c r="I228" t="str">
        <v>Rigid</v>
      </c>
      <c r="M228">
        <v>20068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2:19" x14ac:dyDescent="0.25">
      <c r="B229">
        <v>20069</v>
      </c>
      <c r="C229">
        <v>2069</v>
      </c>
      <c r="D229">
        <v>2070</v>
      </c>
      <c r="F229" t="str">
        <v>Beam</v>
      </c>
      <c r="G229" t="str">
        <v>RIGID</v>
      </c>
      <c r="H229" t="str">
        <v>RIGID</v>
      </c>
      <c r="I229" t="str">
        <v>Rigid</v>
      </c>
      <c r="M229">
        <v>20069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2:19" x14ac:dyDescent="0.25">
      <c r="B230">
        <v>20070</v>
      </c>
      <c r="C230">
        <v>2070</v>
      </c>
      <c r="D230">
        <v>2071</v>
      </c>
      <c r="F230" t="str">
        <v>Beam</v>
      </c>
      <c r="G230" t="str">
        <v>RIGID</v>
      </c>
      <c r="H230" t="str">
        <v>RIGID</v>
      </c>
      <c r="I230" t="str">
        <v>Rigid</v>
      </c>
      <c r="M230">
        <v>20070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2:19" x14ac:dyDescent="0.25">
      <c r="B231">
        <v>20071</v>
      </c>
      <c r="C231">
        <v>2071</v>
      </c>
      <c r="D231">
        <v>2072</v>
      </c>
      <c r="F231" t="str">
        <v>Beam</v>
      </c>
      <c r="G231" t="str">
        <v>RIGID</v>
      </c>
      <c r="H231" t="str">
        <v>RIGID</v>
      </c>
      <c r="I231" t="str">
        <v>Rigid</v>
      </c>
      <c r="M231">
        <v>20071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2:19" x14ac:dyDescent="0.25">
      <c r="B232">
        <v>20072</v>
      </c>
      <c r="C232">
        <v>2072</v>
      </c>
      <c r="D232">
        <v>2073</v>
      </c>
      <c r="F232" t="str">
        <v>Beam</v>
      </c>
      <c r="G232" t="str">
        <v>RIGID</v>
      </c>
      <c r="H232" t="str">
        <v>RIGID</v>
      </c>
      <c r="I232" t="str">
        <v>Rigid</v>
      </c>
      <c r="M232">
        <v>20072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2:19" x14ac:dyDescent="0.25">
      <c r="B233">
        <v>20073</v>
      </c>
      <c r="C233">
        <v>2073</v>
      </c>
      <c r="D233">
        <v>2074</v>
      </c>
      <c r="F233" t="str">
        <v>Beam</v>
      </c>
      <c r="G233" t="str">
        <v>RIGID</v>
      </c>
      <c r="H233" t="str">
        <v>RIGID</v>
      </c>
      <c r="I233" t="str">
        <v>Rigid</v>
      </c>
      <c r="M233">
        <v>20073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2:19" x14ac:dyDescent="0.25">
      <c r="B234">
        <v>20074</v>
      </c>
      <c r="C234">
        <v>2074</v>
      </c>
      <c r="D234">
        <v>2075</v>
      </c>
      <c r="F234" t="str">
        <v>Beam</v>
      </c>
      <c r="G234" t="str">
        <v>RIGID</v>
      </c>
      <c r="H234" t="str">
        <v>RIGID</v>
      </c>
      <c r="I234" t="str">
        <v>Rigid</v>
      </c>
      <c r="M234">
        <v>20074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2:19" x14ac:dyDescent="0.25">
      <c r="B235">
        <v>20075</v>
      </c>
      <c r="C235">
        <v>2075</v>
      </c>
      <c r="D235">
        <v>2076</v>
      </c>
      <c r="F235" t="str">
        <v>Beam</v>
      </c>
      <c r="G235" t="str">
        <v>RIGID</v>
      </c>
      <c r="H235" t="str">
        <v>RIGID</v>
      </c>
      <c r="I235" t="str">
        <v>Rigid</v>
      </c>
      <c r="M235">
        <v>20075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2:19" x14ac:dyDescent="0.25">
      <c r="B236">
        <v>20076</v>
      </c>
      <c r="C236">
        <v>2076</v>
      </c>
      <c r="D236">
        <v>2077</v>
      </c>
      <c r="F236" t="str">
        <v>Beam</v>
      </c>
      <c r="G236" t="str">
        <v>RIGID</v>
      </c>
      <c r="H236" t="str">
        <v>RIGID</v>
      </c>
      <c r="I236" t="str">
        <v>Rigid</v>
      </c>
      <c r="M236">
        <v>20076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2:19" x14ac:dyDescent="0.25">
      <c r="B237">
        <v>20077</v>
      </c>
      <c r="C237">
        <v>2077</v>
      </c>
      <c r="D237">
        <v>2078</v>
      </c>
      <c r="F237" t="str">
        <v>Beam</v>
      </c>
      <c r="G237" t="str">
        <v>RIGID</v>
      </c>
      <c r="H237" t="str">
        <v>RIGID</v>
      </c>
      <c r="I237" t="str">
        <v>Rigid</v>
      </c>
      <c r="M237">
        <v>20077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2:19" x14ac:dyDescent="0.25">
      <c r="B238">
        <v>20078</v>
      </c>
      <c r="C238">
        <v>2078</v>
      </c>
      <c r="D238">
        <v>2079</v>
      </c>
      <c r="F238" t="str">
        <v>Beam</v>
      </c>
      <c r="G238" t="str">
        <v>RIGID</v>
      </c>
      <c r="H238" t="str">
        <v>RIGID</v>
      </c>
      <c r="I238" t="str">
        <v>Rigid</v>
      </c>
      <c r="M238">
        <v>20078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2:19" x14ac:dyDescent="0.25">
      <c r="B239">
        <v>20079</v>
      </c>
      <c r="C239">
        <v>2079</v>
      </c>
      <c r="D239">
        <v>2080</v>
      </c>
      <c r="F239" t="str">
        <v>Beam</v>
      </c>
      <c r="G239" t="str">
        <v>RIGID</v>
      </c>
      <c r="H239" t="str">
        <v>RIGID</v>
      </c>
      <c r="I239" t="str">
        <v>Rigid</v>
      </c>
      <c r="M239">
        <v>20079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2:19" x14ac:dyDescent="0.25">
      <c r="B240">
        <v>20080</v>
      </c>
      <c r="C240">
        <v>2080</v>
      </c>
      <c r="D240">
        <v>2081</v>
      </c>
      <c r="F240" t="str">
        <v>Beam</v>
      </c>
      <c r="G240" t="str">
        <v>RIGID</v>
      </c>
      <c r="H240" t="str">
        <v>RIGID</v>
      </c>
      <c r="I240" t="str">
        <v>Rigid</v>
      </c>
      <c r="M240">
        <v>20080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2:19" x14ac:dyDescent="0.25">
      <c r="B241">
        <v>20081</v>
      </c>
      <c r="C241">
        <v>2081</v>
      </c>
      <c r="D241">
        <v>2082</v>
      </c>
      <c r="F241" t="str">
        <v>Beam</v>
      </c>
      <c r="G241" t="str">
        <v>RIGID</v>
      </c>
      <c r="H241" t="str">
        <v>RIGID</v>
      </c>
      <c r="I241" t="str">
        <v>Rigid</v>
      </c>
      <c r="M241">
        <v>20081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2:19" x14ac:dyDescent="0.25">
      <c r="B242">
        <v>20082</v>
      </c>
      <c r="C242">
        <v>2082</v>
      </c>
      <c r="D242">
        <v>2083</v>
      </c>
      <c r="F242" t="str">
        <v>Beam</v>
      </c>
      <c r="G242" t="str">
        <v>RIGID</v>
      </c>
      <c r="H242" t="str">
        <v>RIGID</v>
      </c>
      <c r="I242" t="str">
        <v>Rigid</v>
      </c>
      <c r="M242">
        <v>20082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2:19" x14ac:dyDescent="0.25">
      <c r="B243">
        <v>20083</v>
      </c>
      <c r="C243">
        <v>2083</v>
      </c>
      <c r="D243">
        <v>2084</v>
      </c>
      <c r="F243" t="str">
        <v>Beam</v>
      </c>
      <c r="G243" t="str">
        <v>RIGID</v>
      </c>
      <c r="H243" t="str">
        <v>RIGID</v>
      </c>
      <c r="I243" t="str">
        <v>Rigid</v>
      </c>
      <c r="M243">
        <v>20083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2:19" x14ac:dyDescent="0.25">
      <c r="B244">
        <v>20084</v>
      </c>
      <c r="C244">
        <v>2084</v>
      </c>
      <c r="D244">
        <v>2085</v>
      </c>
      <c r="F244" t="str">
        <v>Beam</v>
      </c>
      <c r="G244" t="str">
        <v>RIGID</v>
      </c>
      <c r="H244" t="str">
        <v>RIGID</v>
      </c>
      <c r="I244" t="str">
        <v>Rigid</v>
      </c>
      <c r="M244">
        <v>20084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2:19" x14ac:dyDescent="0.25">
      <c r="B245">
        <v>20085</v>
      </c>
      <c r="C245">
        <v>2085</v>
      </c>
      <c r="D245">
        <v>2086</v>
      </c>
      <c r="F245" t="str">
        <v>Beam</v>
      </c>
      <c r="G245" t="str">
        <v>RIGID</v>
      </c>
      <c r="H245" t="str">
        <v>RIGID</v>
      </c>
      <c r="I245" t="str">
        <v>Rigid</v>
      </c>
      <c r="M245">
        <v>20085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2:19" x14ac:dyDescent="0.25">
      <c r="B246">
        <v>20086</v>
      </c>
      <c r="C246">
        <v>2086</v>
      </c>
      <c r="D246">
        <v>2087</v>
      </c>
      <c r="F246" t="str">
        <v>Beam</v>
      </c>
      <c r="G246" t="str">
        <v>RIGID</v>
      </c>
      <c r="H246" t="str">
        <v>RIGID</v>
      </c>
      <c r="I246" t="str">
        <v>Rigid</v>
      </c>
      <c r="M246">
        <v>20086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2:19" x14ac:dyDescent="0.25">
      <c r="B247">
        <v>20087</v>
      </c>
      <c r="C247">
        <v>2087</v>
      </c>
      <c r="D247">
        <v>2088</v>
      </c>
      <c r="F247" t="str">
        <v>Beam</v>
      </c>
      <c r="G247" t="str">
        <v>RIGID</v>
      </c>
      <c r="H247" t="str">
        <v>RIGID</v>
      </c>
      <c r="I247" t="str">
        <v>Rigid</v>
      </c>
      <c r="M247">
        <v>20087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2:19" x14ac:dyDescent="0.25">
      <c r="B248">
        <v>20088</v>
      </c>
      <c r="C248">
        <v>2088</v>
      </c>
      <c r="D248">
        <v>2089</v>
      </c>
      <c r="F248" t="str">
        <v>Beam</v>
      </c>
      <c r="G248" t="str">
        <v>RIGID</v>
      </c>
      <c r="H248" t="str">
        <v>RIGID</v>
      </c>
      <c r="I248" t="str">
        <v>Rigid</v>
      </c>
      <c r="M248">
        <v>20088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2:19" x14ac:dyDescent="0.25">
      <c r="B249">
        <v>20089</v>
      </c>
      <c r="C249">
        <v>2089</v>
      </c>
      <c r="D249">
        <v>2090</v>
      </c>
      <c r="F249" t="str">
        <v>Beam</v>
      </c>
      <c r="G249" t="str">
        <v>RIGID</v>
      </c>
      <c r="H249" t="str">
        <v>RIGID</v>
      </c>
      <c r="I249" t="str">
        <v>Rigid</v>
      </c>
      <c r="M249">
        <v>20089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2:19" x14ac:dyDescent="0.25">
      <c r="B250">
        <v>20090</v>
      </c>
      <c r="C250">
        <v>2090</v>
      </c>
      <c r="D250">
        <v>2091</v>
      </c>
      <c r="F250" t="str">
        <v>Beam</v>
      </c>
      <c r="G250" t="str">
        <v>RIGID</v>
      </c>
      <c r="H250" t="str">
        <v>RIGID</v>
      </c>
      <c r="I250" t="str">
        <v>Rigid</v>
      </c>
      <c r="M250">
        <v>20090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2:19" x14ac:dyDescent="0.25">
      <c r="B251">
        <v>20091</v>
      </c>
      <c r="C251">
        <v>2091</v>
      </c>
      <c r="D251">
        <v>2092</v>
      </c>
      <c r="F251" t="str">
        <v>Beam</v>
      </c>
      <c r="G251" t="str">
        <v>RIGID</v>
      </c>
      <c r="H251" t="str">
        <v>RIGID</v>
      </c>
      <c r="I251" t="str">
        <v>Rigid</v>
      </c>
      <c r="M251">
        <v>20091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2:19" x14ac:dyDescent="0.25">
      <c r="B252">
        <v>20092</v>
      </c>
      <c r="C252">
        <v>2092</v>
      </c>
      <c r="D252">
        <v>2093</v>
      </c>
      <c r="F252" t="str">
        <v>Beam</v>
      </c>
      <c r="G252" t="str">
        <v>RIGID</v>
      </c>
      <c r="H252" t="str">
        <v>RIGID</v>
      </c>
      <c r="I252" t="str">
        <v>Rigid</v>
      </c>
      <c r="M252">
        <v>20092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2:19" x14ac:dyDescent="0.25">
      <c r="B253">
        <v>20093</v>
      </c>
      <c r="C253">
        <v>2093</v>
      </c>
      <c r="D253">
        <v>2094</v>
      </c>
      <c r="F253" t="str">
        <v>Beam</v>
      </c>
      <c r="G253" t="str">
        <v>RIGID</v>
      </c>
      <c r="H253" t="str">
        <v>RIGID</v>
      </c>
      <c r="I253" t="str">
        <v>Rigid</v>
      </c>
      <c r="M253">
        <v>20093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2:19" x14ac:dyDescent="0.25">
      <c r="B254">
        <v>20094</v>
      </c>
      <c r="C254">
        <v>2094</v>
      </c>
      <c r="D254">
        <v>2095</v>
      </c>
      <c r="F254" t="str">
        <v>Beam</v>
      </c>
      <c r="G254" t="str">
        <v>RIGID</v>
      </c>
      <c r="H254" t="str">
        <v>RIGID</v>
      </c>
      <c r="I254" t="str">
        <v>Rigid</v>
      </c>
      <c r="M254">
        <v>20094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2:19" x14ac:dyDescent="0.25">
      <c r="B255">
        <v>20095</v>
      </c>
      <c r="C255">
        <v>2095</v>
      </c>
      <c r="D255">
        <v>2096</v>
      </c>
      <c r="F255" t="str">
        <v>Beam</v>
      </c>
      <c r="G255" t="str">
        <v>RIGID</v>
      </c>
      <c r="H255" t="str">
        <v>RIGID</v>
      </c>
      <c r="I255" t="str">
        <v>Rigid</v>
      </c>
      <c r="M255">
        <v>20095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2:19" x14ac:dyDescent="0.25">
      <c r="B256">
        <v>20096</v>
      </c>
      <c r="C256">
        <v>2096</v>
      </c>
      <c r="D256">
        <v>2097</v>
      </c>
      <c r="F256" t="str">
        <v>Beam</v>
      </c>
      <c r="G256" t="str">
        <v>RIGID</v>
      </c>
      <c r="H256" t="str">
        <v>RIGID</v>
      </c>
      <c r="I256" t="str">
        <v>Rigid</v>
      </c>
      <c r="M256">
        <v>20096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2:19" x14ac:dyDescent="0.25">
      <c r="B257">
        <v>20097</v>
      </c>
      <c r="C257">
        <v>2097</v>
      </c>
      <c r="D257">
        <v>2098</v>
      </c>
      <c r="F257" t="str">
        <v>Beam</v>
      </c>
      <c r="G257" t="str">
        <v>RIGID</v>
      </c>
      <c r="H257" t="str">
        <v>RIGID</v>
      </c>
      <c r="I257" t="str">
        <v>Rigid</v>
      </c>
      <c r="M257">
        <v>20097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2:19" x14ac:dyDescent="0.25">
      <c r="B258">
        <v>20098</v>
      </c>
      <c r="C258">
        <v>2098</v>
      </c>
      <c r="D258">
        <v>2099</v>
      </c>
      <c r="F258" t="str">
        <v>Beam</v>
      </c>
      <c r="G258" t="str">
        <v>RIGID</v>
      </c>
      <c r="H258" t="str">
        <v>RIGID</v>
      </c>
      <c r="I258" t="str">
        <v>Rigid</v>
      </c>
      <c r="M258">
        <v>20098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2:19" x14ac:dyDescent="0.25">
      <c r="B259">
        <v>20099</v>
      </c>
      <c r="C259">
        <v>2099</v>
      </c>
      <c r="D259">
        <v>2100</v>
      </c>
      <c r="F259" t="str">
        <v>Beam</v>
      </c>
      <c r="G259" t="str">
        <v>RIGID</v>
      </c>
      <c r="H259" t="str">
        <v>RIGID</v>
      </c>
      <c r="I259" t="str">
        <v>Rigid</v>
      </c>
      <c r="M259">
        <v>20099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2:19" x14ac:dyDescent="0.25">
      <c r="B260">
        <v>20100</v>
      </c>
      <c r="C260">
        <v>2100</v>
      </c>
      <c r="D260">
        <v>2101</v>
      </c>
      <c r="F260" t="str">
        <v>Beam</v>
      </c>
      <c r="G260" t="str">
        <v>RIGID</v>
      </c>
      <c r="H260" t="str">
        <v>RIGID</v>
      </c>
      <c r="I260" t="str">
        <v>Rigid</v>
      </c>
      <c r="M260">
        <v>20100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2:19" x14ac:dyDescent="0.25">
      <c r="B261">
        <v>20101</v>
      </c>
      <c r="C261">
        <v>2101</v>
      </c>
      <c r="D261">
        <v>2102</v>
      </c>
      <c r="F261" t="str">
        <v>Beam</v>
      </c>
      <c r="G261" t="str">
        <v>RIGID</v>
      </c>
      <c r="H261" t="str">
        <v>RIGID</v>
      </c>
      <c r="I261" t="str">
        <v>Rigid</v>
      </c>
      <c r="M261">
        <v>20101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2:19" x14ac:dyDescent="0.25">
      <c r="B262">
        <v>20102</v>
      </c>
      <c r="C262">
        <v>2102</v>
      </c>
      <c r="D262">
        <v>2103</v>
      </c>
      <c r="F262" t="str">
        <v>Beam</v>
      </c>
      <c r="G262" t="str">
        <v>RIGID</v>
      </c>
      <c r="H262" t="str">
        <v>RIGID</v>
      </c>
      <c r="I262" t="str">
        <v>Rigid</v>
      </c>
      <c r="M262">
        <v>20102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2:19" x14ac:dyDescent="0.25">
      <c r="B263">
        <v>20103</v>
      </c>
      <c r="C263">
        <v>2103</v>
      </c>
      <c r="D263">
        <v>2104</v>
      </c>
      <c r="F263" t="str">
        <v>Beam</v>
      </c>
      <c r="G263" t="str">
        <v>RIGID</v>
      </c>
      <c r="H263" t="str">
        <v>RIGID</v>
      </c>
      <c r="I263" t="str">
        <v>Rigid</v>
      </c>
      <c r="M263">
        <v>20103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2:19" x14ac:dyDescent="0.25">
      <c r="B264">
        <v>20104</v>
      </c>
      <c r="C264">
        <v>2104</v>
      </c>
      <c r="D264">
        <v>2105</v>
      </c>
      <c r="F264" t="str">
        <v>Beam</v>
      </c>
      <c r="G264" t="str">
        <v>RIGID</v>
      </c>
      <c r="H264" t="str">
        <v>RIGID</v>
      </c>
      <c r="I264" t="str">
        <v>Rigid</v>
      </c>
      <c r="M264">
        <v>20104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2:19" x14ac:dyDescent="0.25">
      <c r="B265">
        <v>20105</v>
      </c>
      <c r="C265">
        <v>2105</v>
      </c>
      <c r="D265">
        <v>2106</v>
      </c>
      <c r="F265" t="str">
        <v>Beam</v>
      </c>
      <c r="G265" t="str">
        <v>RIGID</v>
      </c>
      <c r="H265" t="str">
        <v>RIGID</v>
      </c>
      <c r="I265" t="str">
        <v>Rigid</v>
      </c>
      <c r="M265">
        <v>20105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2:19" x14ac:dyDescent="0.25">
      <c r="B266">
        <v>20106</v>
      </c>
      <c r="C266">
        <v>2106</v>
      </c>
      <c r="D266">
        <v>2107</v>
      </c>
      <c r="F266" t="str">
        <v>Beam</v>
      </c>
      <c r="G266" t="str">
        <v>RIGID</v>
      </c>
      <c r="H266" t="str">
        <v>RIGID</v>
      </c>
      <c r="I266" t="str">
        <v>Rigid</v>
      </c>
      <c r="M266">
        <v>20106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2:19" x14ac:dyDescent="0.25">
      <c r="B267">
        <v>20107</v>
      </c>
      <c r="C267">
        <v>2107</v>
      </c>
      <c r="D267">
        <v>2108</v>
      </c>
      <c r="F267" t="str">
        <v>Beam</v>
      </c>
      <c r="G267" t="str">
        <v>RIGID</v>
      </c>
      <c r="H267" t="str">
        <v>RIGID</v>
      </c>
      <c r="I267" t="str">
        <v>Rigid</v>
      </c>
      <c r="M267">
        <v>20107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2:19" x14ac:dyDescent="0.25">
      <c r="B268">
        <v>20108</v>
      </c>
      <c r="C268">
        <v>2108</v>
      </c>
      <c r="D268">
        <v>2109</v>
      </c>
      <c r="F268" t="str">
        <v>Beam</v>
      </c>
      <c r="G268" t="str">
        <v>RIGID</v>
      </c>
      <c r="H268" t="str">
        <v>RIGID</v>
      </c>
      <c r="I268" t="str">
        <v>Rigid</v>
      </c>
      <c r="M268">
        <v>20108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2:19" x14ac:dyDescent="0.25">
      <c r="B269">
        <v>20109</v>
      </c>
      <c r="C269">
        <v>2109</v>
      </c>
      <c r="D269">
        <v>2110</v>
      </c>
      <c r="F269" t="str">
        <v>Beam</v>
      </c>
      <c r="G269" t="str">
        <v>RIGID</v>
      </c>
      <c r="H269" t="str">
        <v>RIGID</v>
      </c>
      <c r="I269" t="str">
        <v>Rigid</v>
      </c>
      <c r="M269">
        <v>20109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2:19" x14ac:dyDescent="0.25">
      <c r="B270">
        <v>20110</v>
      </c>
      <c r="C270">
        <v>2110</v>
      </c>
      <c r="D270">
        <v>2111</v>
      </c>
      <c r="F270" t="str">
        <v>Beam</v>
      </c>
      <c r="G270" t="str">
        <v>RIGID</v>
      </c>
      <c r="H270" t="str">
        <v>RIGID</v>
      </c>
      <c r="I270" t="str">
        <v>Rigid</v>
      </c>
      <c r="M270">
        <v>20110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2:19" x14ac:dyDescent="0.25">
      <c r="B271">
        <v>20111</v>
      </c>
      <c r="C271">
        <v>2111</v>
      </c>
      <c r="D271">
        <v>2112</v>
      </c>
      <c r="F271" t="str">
        <v>Beam</v>
      </c>
      <c r="G271" t="str">
        <v>RIGID</v>
      </c>
      <c r="H271" t="str">
        <v>RIGID</v>
      </c>
      <c r="I271" t="str">
        <v>Rigid</v>
      </c>
      <c r="M271">
        <v>20111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2:19" x14ac:dyDescent="0.25">
      <c r="B272">
        <v>20112</v>
      </c>
      <c r="C272">
        <v>2112</v>
      </c>
      <c r="D272">
        <v>2113</v>
      </c>
      <c r="F272" t="str">
        <v>Beam</v>
      </c>
      <c r="G272" t="str">
        <v>RIGID</v>
      </c>
      <c r="H272" t="str">
        <v>RIGID</v>
      </c>
      <c r="I272" t="str">
        <v>Rigid</v>
      </c>
      <c r="M272">
        <v>20112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2:19" x14ac:dyDescent="0.25">
      <c r="B273">
        <v>20113</v>
      </c>
      <c r="C273">
        <v>2113</v>
      </c>
      <c r="D273">
        <v>2114</v>
      </c>
      <c r="F273" t="str">
        <v>Beam</v>
      </c>
      <c r="G273" t="str">
        <v>RIGID</v>
      </c>
      <c r="H273" t="str">
        <v>RIGID</v>
      </c>
      <c r="I273" t="str">
        <v>Rigid</v>
      </c>
      <c r="M273">
        <v>20113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2:19" x14ac:dyDescent="0.25">
      <c r="B274">
        <v>20114</v>
      </c>
      <c r="C274">
        <v>2114</v>
      </c>
      <c r="D274">
        <v>2115</v>
      </c>
      <c r="F274" t="str">
        <v>Beam</v>
      </c>
      <c r="G274" t="str">
        <v>RIGID</v>
      </c>
      <c r="H274" t="str">
        <v>RIGID</v>
      </c>
      <c r="I274" t="str">
        <v>Rigid</v>
      </c>
      <c r="M274">
        <v>20114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2:19" x14ac:dyDescent="0.25">
      <c r="B275">
        <v>20115</v>
      </c>
      <c r="C275">
        <v>2115</v>
      </c>
      <c r="D275">
        <v>2116</v>
      </c>
      <c r="F275" t="str">
        <v>Beam</v>
      </c>
      <c r="G275" t="str">
        <v>RIGID</v>
      </c>
      <c r="H275" t="str">
        <v>RIGID</v>
      </c>
      <c r="I275" t="str">
        <v>Rigid</v>
      </c>
      <c r="M275">
        <v>20115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2:19" x14ac:dyDescent="0.25">
      <c r="B276">
        <v>20116</v>
      </c>
      <c r="C276">
        <v>2116</v>
      </c>
      <c r="D276">
        <v>2117</v>
      </c>
      <c r="F276" t="str">
        <v>Beam</v>
      </c>
      <c r="G276" t="str">
        <v>RIGID</v>
      </c>
      <c r="H276" t="str">
        <v>RIGID</v>
      </c>
      <c r="I276" t="str">
        <v>Rigid</v>
      </c>
      <c r="M276">
        <v>20116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2:19" x14ac:dyDescent="0.25">
      <c r="B277">
        <v>20117</v>
      </c>
      <c r="C277">
        <v>2117</v>
      </c>
      <c r="D277">
        <v>2118</v>
      </c>
      <c r="F277" t="str">
        <v>Beam</v>
      </c>
      <c r="G277" t="str">
        <v>RIGID</v>
      </c>
      <c r="H277" t="str">
        <v>RIGID</v>
      </c>
      <c r="I277" t="str">
        <v>Rigid</v>
      </c>
      <c r="M277">
        <v>20117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2:19" x14ac:dyDescent="0.25">
      <c r="B278">
        <v>20118</v>
      </c>
      <c r="C278">
        <v>2118</v>
      </c>
      <c r="D278">
        <v>2119</v>
      </c>
      <c r="F278" t="str">
        <v>Beam</v>
      </c>
      <c r="G278" t="str">
        <v>RIGID</v>
      </c>
      <c r="H278" t="str">
        <v>RIGID</v>
      </c>
      <c r="I278" t="str">
        <v>Rigid</v>
      </c>
      <c r="M278">
        <v>20118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2:19" x14ac:dyDescent="0.25">
      <c r="B279">
        <v>20119</v>
      </c>
      <c r="C279">
        <v>2119</v>
      </c>
      <c r="D279">
        <v>2120</v>
      </c>
      <c r="F279" t="str">
        <v>Beam</v>
      </c>
      <c r="G279" t="str">
        <v>RIGID</v>
      </c>
      <c r="H279" t="str">
        <v>RIGID</v>
      </c>
      <c r="I279" t="str">
        <v>Rigid</v>
      </c>
      <c r="M279">
        <v>20119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2:19" x14ac:dyDescent="0.25">
      <c r="B280">
        <v>20120</v>
      </c>
      <c r="C280">
        <v>2120</v>
      </c>
      <c r="D280">
        <v>2121</v>
      </c>
      <c r="F280" t="str">
        <v>Beam</v>
      </c>
      <c r="G280" t="str">
        <v>RIGID</v>
      </c>
      <c r="H280" t="str">
        <v>RIGID</v>
      </c>
      <c r="I280" t="str">
        <v>Rigid</v>
      </c>
      <c r="M280">
        <v>20120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2:19" x14ac:dyDescent="0.25">
      <c r="B281">
        <v>20121</v>
      </c>
      <c r="C281">
        <v>2121</v>
      </c>
      <c r="D281">
        <v>2122</v>
      </c>
      <c r="F281" t="str">
        <v>Beam</v>
      </c>
      <c r="G281" t="str">
        <v>RIGID</v>
      </c>
      <c r="H281" t="str">
        <v>RIGID</v>
      </c>
      <c r="I281" t="str">
        <v>Rigid</v>
      </c>
      <c r="M281">
        <v>20121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2:19" x14ac:dyDescent="0.25">
      <c r="B282">
        <v>20122</v>
      </c>
      <c r="C282">
        <v>2122</v>
      </c>
      <c r="D282">
        <v>2123</v>
      </c>
      <c r="F282" t="str">
        <v>Beam</v>
      </c>
      <c r="G282" t="str">
        <v>RIGID</v>
      </c>
      <c r="H282" t="str">
        <v>RIGID</v>
      </c>
      <c r="I282" t="str">
        <v>Rigid</v>
      </c>
      <c r="M282">
        <v>20122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2:19" x14ac:dyDescent="0.25">
      <c r="B283">
        <v>20123</v>
      </c>
      <c r="C283">
        <v>2123</v>
      </c>
      <c r="D283">
        <v>2124</v>
      </c>
      <c r="F283" t="str">
        <v>Beam</v>
      </c>
      <c r="G283" t="str">
        <v>RIGID</v>
      </c>
      <c r="H283" t="str">
        <v>RIGID</v>
      </c>
      <c r="I283" t="str">
        <v>Rigid</v>
      </c>
      <c r="M283">
        <v>20123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2:19" x14ac:dyDescent="0.25">
      <c r="B284">
        <v>20124</v>
      </c>
      <c r="C284">
        <v>2124</v>
      </c>
      <c r="D284">
        <v>2125</v>
      </c>
      <c r="F284" t="str">
        <v>Beam</v>
      </c>
      <c r="G284" t="str">
        <v>RIGID</v>
      </c>
      <c r="H284" t="str">
        <v>RIGID</v>
      </c>
      <c r="I284" t="str">
        <v>Rigid</v>
      </c>
      <c r="M284">
        <v>20124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2:19" x14ac:dyDescent="0.25">
      <c r="B285">
        <v>20125</v>
      </c>
      <c r="C285">
        <v>2125</v>
      </c>
      <c r="D285">
        <v>2126</v>
      </c>
      <c r="F285" t="str">
        <v>Beam</v>
      </c>
      <c r="G285" t="str">
        <v>RIGID</v>
      </c>
      <c r="H285" t="str">
        <v>RIGID</v>
      </c>
      <c r="I285" t="str">
        <v>Rigid</v>
      </c>
      <c r="M285">
        <v>20125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2:19" x14ac:dyDescent="0.25">
      <c r="B286">
        <v>20126</v>
      </c>
      <c r="C286">
        <v>2126</v>
      </c>
      <c r="D286">
        <v>2127</v>
      </c>
      <c r="F286" t="str">
        <v>Beam</v>
      </c>
      <c r="G286" t="str">
        <v>RIGID</v>
      </c>
      <c r="H286" t="str">
        <v>RIGID</v>
      </c>
      <c r="I286" t="str">
        <v>Rigid</v>
      </c>
      <c r="M286">
        <v>20126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2:19" x14ac:dyDescent="0.25">
      <c r="B287">
        <v>20127</v>
      </c>
      <c r="C287">
        <v>2127</v>
      </c>
      <c r="D287">
        <v>2128</v>
      </c>
      <c r="F287" t="str">
        <v>Beam</v>
      </c>
      <c r="G287" t="str">
        <v>RIGID</v>
      </c>
      <c r="H287" t="str">
        <v>RIGID</v>
      </c>
      <c r="I287" t="str">
        <v>Rigid</v>
      </c>
      <c r="M287">
        <v>20127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2:19" x14ac:dyDescent="0.25">
      <c r="B288">
        <v>20128</v>
      </c>
      <c r="C288">
        <v>2128</v>
      </c>
      <c r="D288">
        <v>2129</v>
      </c>
      <c r="F288" t="str">
        <v>Beam</v>
      </c>
      <c r="G288" t="str">
        <v>RIGID</v>
      </c>
      <c r="H288" t="str">
        <v>RIGID</v>
      </c>
      <c r="I288" t="str">
        <v>Rigid</v>
      </c>
      <c r="M288">
        <v>20128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2:19" x14ac:dyDescent="0.25">
      <c r="B289">
        <v>20129</v>
      </c>
      <c r="C289">
        <v>2129</v>
      </c>
      <c r="D289">
        <v>2130</v>
      </c>
      <c r="F289" t="str">
        <v>Beam</v>
      </c>
      <c r="G289" t="str">
        <v>RIGID</v>
      </c>
      <c r="H289" t="str">
        <v>RIGID</v>
      </c>
      <c r="I289" t="str">
        <v>Rigid</v>
      </c>
      <c r="M289">
        <v>20129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2:19" x14ac:dyDescent="0.25">
      <c r="B290">
        <v>20130</v>
      </c>
      <c r="C290">
        <v>2130</v>
      </c>
      <c r="D290">
        <v>2131</v>
      </c>
      <c r="F290" t="str">
        <v>Beam</v>
      </c>
      <c r="G290" t="str">
        <v>RIGID</v>
      </c>
      <c r="H290" t="str">
        <v>RIGID</v>
      </c>
      <c r="I290" t="str">
        <v>Rigid</v>
      </c>
      <c r="M290">
        <v>20130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2:19" x14ac:dyDescent="0.25">
      <c r="B291">
        <v>20131</v>
      </c>
      <c r="C291">
        <v>2131</v>
      </c>
      <c r="D291">
        <v>2132</v>
      </c>
      <c r="F291" t="str">
        <v>Beam</v>
      </c>
      <c r="G291" t="str">
        <v>RIGID</v>
      </c>
      <c r="H291" t="str">
        <v>RIGID</v>
      </c>
      <c r="I291" t="str">
        <v>Rigid</v>
      </c>
      <c r="M291">
        <v>20131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2:19" x14ac:dyDescent="0.25">
      <c r="B292">
        <v>20132</v>
      </c>
      <c r="C292">
        <v>2132</v>
      </c>
      <c r="D292">
        <v>2133</v>
      </c>
      <c r="F292" t="str">
        <v>Beam</v>
      </c>
      <c r="G292" t="str">
        <v>RIGID</v>
      </c>
      <c r="H292" t="str">
        <v>RIGID</v>
      </c>
      <c r="I292" t="str">
        <v>Rigid</v>
      </c>
      <c r="M292">
        <v>20132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2:19" x14ac:dyDescent="0.25">
      <c r="B293">
        <v>20133</v>
      </c>
      <c r="C293">
        <v>2133</v>
      </c>
      <c r="D293">
        <v>2134</v>
      </c>
      <c r="F293" t="str">
        <v>Beam</v>
      </c>
      <c r="G293" t="str">
        <v>RIGID</v>
      </c>
      <c r="H293" t="str">
        <v>RIGID</v>
      </c>
      <c r="I293" t="str">
        <v>Rigid</v>
      </c>
      <c r="M293">
        <v>20133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2:19" x14ac:dyDescent="0.25">
      <c r="B294">
        <v>20134</v>
      </c>
      <c r="C294">
        <v>2134</v>
      </c>
      <c r="D294">
        <v>2135</v>
      </c>
      <c r="F294" t="str">
        <v>Beam</v>
      </c>
      <c r="G294" t="str">
        <v>RIGID</v>
      </c>
      <c r="H294" t="str">
        <v>RIGID</v>
      </c>
      <c r="I294" t="str">
        <v>Rigid</v>
      </c>
      <c r="M294">
        <v>20134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2:19" x14ac:dyDescent="0.25">
      <c r="B295">
        <v>20135</v>
      </c>
      <c r="C295">
        <v>2135</v>
      </c>
      <c r="D295">
        <v>2136</v>
      </c>
      <c r="F295" t="str">
        <v>Beam</v>
      </c>
      <c r="G295" t="str">
        <v>RIGID</v>
      </c>
      <c r="H295" t="str">
        <v>RIGID</v>
      </c>
      <c r="I295" t="str">
        <v>Rigid</v>
      </c>
      <c r="M295">
        <v>20135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2:19" x14ac:dyDescent="0.25">
      <c r="B296">
        <v>20136</v>
      </c>
      <c r="C296">
        <v>2136</v>
      </c>
      <c r="D296">
        <v>2137</v>
      </c>
      <c r="F296" t="str">
        <v>Beam</v>
      </c>
      <c r="G296" t="str">
        <v>RIGID</v>
      </c>
      <c r="H296" t="str">
        <v>RIGID</v>
      </c>
      <c r="I296" t="str">
        <v>Rigid</v>
      </c>
      <c r="M296">
        <v>20136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2:19" x14ac:dyDescent="0.25">
      <c r="B297">
        <v>20137</v>
      </c>
      <c r="C297">
        <v>2137</v>
      </c>
      <c r="D297">
        <v>2138</v>
      </c>
      <c r="F297" t="str">
        <v>Beam</v>
      </c>
      <c r="G297" t="str">
        <v>RIGID</v>
      </c>
      <c r="H297" t="str">
        <v>RIGID</v>
      </c>
      <c r="I297" t="str">
        <v>Rigid</v>
      </c>
      <c r="M297">
        <v>20137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2:19" x14ac:dyDescent="0.25">
      <c r="B298">
        <v>20138</v>
      </c>
      <c r="C298">
        <v>2138</v>
      </c>
      <c r="D298">
        <v>2139</v>
      </c>
      <c r="F298" t="str">
        <v>Beam</v>
      </c>
      <c r="G298" t="str">
        <v>RIGID</v>
      </c>
      <c r="H298" t="str">
        <v>RIGID</v>
      </c>
      <c r="I298" t="str">
        <v>Rigid</v>
      </c>
      <c r="M298">
        <v>20138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2:19" x14ac:dyDescent="0.25">
      <c r="B299">
        <v>20139</v>
      </c>
      <c r="C299">
        <v>2139</v>
      </c>
      <c r="D299">
        <v>2140</v>
      </c>
      <c r="F299" t="str">
        <v>Beam</v>
      </c>
      <c r="G299" t="str">
        <v>RIGID</v>
      </c>
      <c r="H299" t="str">
        <v>RIGID</v>
      </c>
      <c r="I299" t="str">
        <v>Rigid</v>
      </c>
      <c r="M299">
        <v>20139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2:19" x14ac:dyDescent="0.25">
      <c r="B300">
        <v>20140</v>
      </c>
      <c r="C300">
        <v>2140</v>
      </c>
      <c r="D300">
        <v>2141</v>
      </c>
      <c r="F300" t="str">
        <v>Beam</v>
      </c>
      <c r="G300" t="str">
        <v>RIGID</v>
      </c>
      <c r="H300" t="str">
        <v>RIGID</v>
      </c>
      <c r="I300" t="str">
        <v>Rigid</v>
      </c>
      <c r="M300">
        <v>20140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2:19" x14ac:dyDescent="0.25">
      <c r="B301">
        <v>20141</v>
      </c>
      <c r="C301">
        <v>2141</v>
      </c>
      <c r="D301">
        <v>2142</v>
      </c>
      <c r="F301" t="str">
        <v>Beam</v>
      </c>
      <c r="G301" t="str">
        <v>RIGID</v>
      </c>
      <c r="H301" t="str">
        <v>RIGID</v>
      </c>
      <c r="I301" t="str">
        <v>Rigid</v>
      </c>
      <c r="M301">
        <v>20141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2:19" x14ac:dyDescent="0.25">
      <c r="B302">
        <v>20142</v>
      </c>
      <c r="C302">
        <v>2142</v>
      </c>
      <c r="D302">
        <v>2143</v>
      </c>
      <c r="F302" t="str">
        <v>Beam</v>
      </c>
      <c r="G302" t="str">
        <v>RIGID</v>
      </c>
      <c r="H302" t="str">
        <v>RIGID</v>
      </c>
      <c r="I302" t="str">
        <v>Rigid</v>
      </c>
      <c r="M302">
        <v>20142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2:19" x14ac:dyDescent="0.25">
      <c r="B303">
        <v>20143</v>
      </c>
      <c r="C303">
        <v>2143</v>
      </c>
      <c r="D303">
        <v>2144</v>
      </c>
      <c r="F303" t="str">
        <v>Beam</v>
      </c>
      <c r="G303" t="str">
        <v>RIGID</v>
      </c>
      <c r="H303" t="str">
        <v>RIGID</v>
      </c>
      <c r="I303" t="str">
        <v>Rigid</v>
      </c>
      <c r="M303">
        <v>20143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2:19" x14ac:dyDescent="0.25">
      <c r="B304">
        <v>20144</v>
      </c>
      <c r="C304">
        <v>2144</v>
      </c>
      <c r="D304">
        <v>2145</v>
      </c>
      <c r="F304" t="str">
        <v>Beam</v>
      </c>
      <c r="G304" t="str">
        <v>RIGID</v>
      </c>
      <c r="H304" t="str">
        <v>RIGID</v>
      </c>
      <c r="I304" t="str">
        <v>Rigid</v>
      </c>
      <c r="M304">
        <v>20144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2:19" x14ac:dyDescent="0.25">
      <c r="B305">
        <v>20145</v>
      </c>
      <c r="C305">
        <v>2145</v>
      </c>
      <c r="D305">
        <v>2146</v>
      </c>
      <c r="F305" t="str">
        <v>Beam</v>
      </c>
      <c r="G305" t="str">
        <v>RIGID</v>
      </c>
      <c r="H305" t="str">
        <v>RIGID</v>
      </c>
      <c r="I305" t="str">
        <v>Rigid</v>
      </c>
      <c r="M305">
        <v>20145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2:19" x14ac:dyDescent="0.25">
      <c r="B306">
        <v>20146</v>
      </c>
      <c r="C306">
        <v>2146</v>
      </c>
      <c r="D306">
        <v>2147</v>
      </c>
      <c r="F306" t="str">
        <v>Beam</v>
      </c>
      <c r="G306" t="str">
        <v>RIGID</v>
      </c>
      <c r="H306" t="str">
        <v>RIGID</v>
      </c>
      <c r="I306" t="str">
        <v>Rigid</v>
      </c>
      <c r="M306">
        <v>20146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2:19" x14ac:dyDescent="0.25">
      <c r="B307">
        <v>20147</v>
      </c>
      <c r="C307">
        <v>2147</v>
      </c>
      <c r="D307">
        <v>2148</v>
      </c>
      <c r="F307" t="str">
        <v>Beam</v>
      </c>
      <c r="G307" t="str">
        <v>RIGID</v>
      </c>
      <c r="H307" t="str">
        <v>RIGID</v>
      </c>
      <c r="I307" t="str">
        <v>Rigid</v>
      </c>
      <c r="M307">
        <v>20147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2:19" x14ac:dyDescent="0.25">
      <c r="B308">
        <v>20148</v>
      </c>
      <c r="C308">
        <v>2148</v>
      </c>
      <c r="D308">
        <v>2149</v>
      </c>
      <c r="F308" t="str">
        <v>Beam</v>
      </c>
      <c r="G308" t="str">
        <v>RIGID</v>
      </c>
      <c r="H308" t="str">
        <v>RIGID</v>
      </c>
      <c r="I308" t="str">
        <v>Rigid</v>
      </c>
      <c r="M308">
        <v>20148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2:19" x14ac:dyDescent="0.25">
      <c r="B309">
        <v>20149</v>
      </c>
      <c r="C309">
        <v>2149</v>
      </c>
      <c r="D309">
        <v>2150</v>
      </c>
      <c r="F309" t="str">
        <v>Beam</v>
      </c>
      <c r="G309" t="str">
        <v>RIGID</v>
      </c>
      <c r="H309" t="str">
        <v>RIGID</v>
      </c>
      <c r="I309" t="str">
        <v>Rigid</v>
      </c>
      <c r="M309">
        <v>20149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2:19" x14ac:dyDescent="0.25">
      <c r="B310">
        <v>20150</v>
      </c>
      <c r="C310">
        <v>2150</v>
      </c>
      <c r="D310">
        <v>2151</v>
      </c>
      <c r="F310" t="str">
        <v>Beam</v>
      </c>
      <c r="G310" t="str">
        <v>RIGID</v>
      </c>
      <c r="H310" t="str">
        <v>RIGID</v>
      </c>
      <c r="I310" t="str">
        <v>Rigid</v>
      </c>
      <c r="M310">
        <v>20150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2:19" x14ac:dyDescent="0.25">
      <c r="B311">
        <v>20151</v>
      </c>
      <c r="C311">
        <v>2151</v>
      </c>
      <c r="D311">
        <v>2152</v>
      </c>
      <c r="F311" t="str">
        <v>Beam</v>
      </c>
      <c r="G311" t="str">
        <v>RIGID</v>
      </c>
      <c r="H311" t="str">
        <v>RIGID</v>
      </c>
      <c r="I311" t="str">
        <v>Rigid</v>
      </c>
      <c r="M311">
        <v>20151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2:19" x14ac:dyDescent="0.25">
      <c r="B312">
        <v>20152</v>
      </c>
      <c r="C312">
        <v>2152</v>
      </c>
      <c r="D312">
        <v>2153</v>
      </c>
      <c r="F312" t="str">
        <v>Beam</v>
      </c>
      <c r="G312" t="str">
        <v>RIGID</v>
      </c>
      <c r="H312" t="str">
        <v>RIGID</v>
      </c>
      <c r="I312" t="str">
        <v>Rigid</v>
      </c>
      <c r="M312">
        <v>20152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2:19" x14ac:dyDescent="0.25">
      <c r="B313">
        <v>20153</v>
      </c>
      <c r="C313">
        <v>2153</v>
      </c>
      <c r="D313">
        <v>2154</v>
      </c>
      <c r="F313" t="str">
        <v>Beam</v>
      </c>
      <c r="G313" t="str">
        <v>RIGID</v>
      </c>
      <c r="H313" t="str">
        <v>RIGID</v>
      </c>
      <c r="I313" t="str">
        <v>Rigid</v>
      </c>
      <c r="M313">
        <v>20153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2:19" x14ac:dyDescent="0.25">
      <c r="B314">
        <v>20154</v>
      </c>
      <c r="C314">
        <v>2154</v>
      </c>
      <c r="D314">
        <v>2155</v>
      </c>
      <c r="F314" t="str">
        <v>Beam</v>
      </c>
      <c r="G314" t="str">
        <v>RIGID</v>
      </c>
      <c r="H314" t="str">
        <v>RIGID</v>
      </c>
      <c r="I314" t="str">
        <v>Rigid</v>
      </c>
      <c r="M314">
        <v>20154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2:19" x14ac:dyDescent="0.25">
      <c r="B315">
        <v>20155</v>
      </c>
      <c r="C315">
        <v>2155</v>
      </c>
      <c r="D315">
        <v>2156</v>
      </c>
      <c r="F315" t="str">
        <v>Beam</v>
      </c>
      <c r="G315" t="str">
        <v>RIGID</v>
      </c>
      <c r="H315" t="str">
        <v>RIGID</v>
      </c>
      <c r="I315" t="str">
        <v>Rigid</v>
      </c>
      <c r="M315">
        <v>20155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2:19" x14ac:dyDescent="0.25">
      <c r="B316">
        <v>20156</v>
      </c>
      <c r="C316">
        <v>2156</v>
      </c>
      <c r="D316">
        <v>2157</v>
      </c>
      <c r="F316" t="str">
        <v>Beam</v>
      </c>
      <c r="G316" t="str">
        <v>RIGID</v>
      </c>
      <c r="H316" t="str">
        <v>RIGID</v>
      </c>
      <c r="I316" t="str">
        <v>Rigid</v>
      </c>
      <c r="M316">
        <v>20156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2:19" x14ac:dyDescent="0.25">
      <c r="B317">
        <v>30006</v>
      </c>
      <c r="C317">
        <v>1006</v>
      </c>
      <c r="D317">
        <v>2006</v>
      </c>
      <c r="F317" t="str">
        <v>Beam</v>
      </c>
      <c r="G317" t="str">
        <v>RIGID</v>
      </c>
      <c r="H317" t="str">
        <v>RIGID</v>
      </c>
      <c r="I317" t="str">
        <v>Rigid</v>
      </c>
      <c r="M317">
        <v>30006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2:19" x14ac:dyDescent="0.25">
      <c r="B318">
        <v>30024</v>
      </c>
      <c r="C318">
        <v>1024</v>
      </c>
      <c r="D318">
        <v>2024</v>
      </c>
      <c r="F318" t="str">
        <v>Beam</v>
      </c>
      <c r="G318" t="str">
        <v>RIGID</v>
      </c>
      <c r="H318" t="str">
        <v>RIGID</v>
      </c>
      <c r="I318" t="str">
        <v>Rigid</v>
      </c>
      <c r="M318">
        <v>30024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2:19" x14ac:dyDescent="0.25">
      <c r="B319">
        <v>30042</v>
      </c>
      <c r="C319">
        <v>1042</v>
      </c>
      <c r="D319">
        <v>2042</v>
      </c>
      <c r="F319" t="str">
        <v>Beam</v>
      </c>
      <c r="G319" t="str">
        <v>RIGID</v>
      </c>
      <c r="H319" t="str">
        <v>RIGID</v>
      </c>
      <c r="I319" t="str">
        <v>Rigid</v>
      </c>
      <c r="M319">
        <v>30042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2:19" x14ac:dyDescent="0.25">
      <c r="B320">
        <v>30059</v>
      </c>
      <c r="C320">
        <v>1059</v>
      </c>
      <c r="D320">
        <v>2059</v>
      </c>
      <c r="F320" t="str">
        <v>Beam</v>
      </c>
      <c r="G320" t="str">
        <v>RIGID</v>
      </c>
      <c r="H320" t="str">
        <v>RIGID</v>
      </c>
      <c r="I320" t="str">
        <v>Rigid</v>
      </c>
      <c r="M320">
        <v>30059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2:19" x14ac:dyDescent="0.25">
      <c r="B321">
        <v>30077</v>
      </c>
      <c r="C321">
        <v>1077</v>
      </c>
      <c r="D321">
        <v>2077</v>
      </c>
      <c r="F321" t="str">
        <v>Beam</v>
      </c>
      <c r="G321" t="str">
        <v>RIGID</v>
      </c>
      <c r="H321" t="str">
        <v>RIGID</v>
      </c>
      <c r="I321" t="str">
        <v>Rigid</v>
      </c>
      <c r="M321">
        <v>30077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2:19" x14ac:dyDescent="0.25">
      <c r="B322">
        <v>30095</v>
      </c>
      <c r="C322">
        <v>1095</v>
      </c>
      <c r="D322">
        <v>2095</v>
      </c>
      <c r="F322" t="str">
        <v>Beam</v>
      </c>
      <c r="G322" t="str">
        <v>RIGID</v>
      </c>
      <c r="H322" t="str">
        <v>RIGID</v>
      </c>
      <c r="I322" t="str">
        <v>Rigid</v>
      </c>
      <c r="M322">
        <v>30095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2:19" x14ac:dyDescent="0.25">
      <c r="B323">
        <v>30113</v>
      </c>
      <c r="C323">
        <v>1113</v>
      </c>
      <c r="D323">
        <v>2113</v>
      </c>
      <c r="F323" t="str">
        <v>Beam</v>
      </c>
      <c r="G323" t="str">
        <v>RIGID</v>
      </c>
      <c r="H323" t="str">
        <v>RIGID</v>
      </c>
      <c r="I323" t="str">
        <v>Rigid</v>
      </c>
      <c r="M323">
        <v>30113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2:19" x14ac:dyDescent="0.25">
      <c r="B324">
        <v>30131</v>
      </c>
      <c r="C324">
        <v>1131</v>
      </c>
      <c r="D324">
        <v>2131</v>
      </c>
      <c r="F324" t="str">
        <v>Beam</v>
      </c>
      <c r="G324" t="str">
        <v>RIGID</v>
      </c>
      <c r="H324" t="str">
        <v>RIGID</v>
      </c>
      <c r="I324" t="str">
        <v>Rigid</v>
      </c>
      <c r="M324">
        <v>30131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2:19" x14ac:dyDescent="0.25">
      <c r="B325">
        <v>30149</v>
      </c>
      <c r="C325">
        <v>1149</v>
      </c>
      <c r="D325">
        <v>2149</v>
      </c>
      <c r="F325" t="str">
        <v>Beam</v>
      </c>
      <c r="G325" t="str">
        <v>RIGID</v>
      </c>
      <c r="H325" t="str">
        <v>RIGID</v>
      </c>
      <c r="I325" t="str">
        <v>Rigid</v>
      </c>
      <c r="M325">
        <v>30149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9A046-DC58-4F9C-8C5F-2106555FAF19}">
  <sheetPr codeName="Sheet9">
    <tabColor theme="6" tint="0.79998168889431442"/>
  </sheetPr>
  <dimension ref="B1:AR25"/>
  <sheetViews>
    <sheetView workbookViewId="0">
      <selection activeCell="C16" sqref="C16"/>
    </sheetView>
  </sheetViews>
  <sheetFormatPr defaultRowHeight="15" x14ac:dyDescent="0.25"/>
  <cols>
    <col min="2" max="14" width="21.42578125" customWidth="1"/>
    <col min="18" max="44" width="21.42578125" customWidth="1"/>
  </cols>
  <sheetData>
    <row r="1" spans="2:44" x14ac:dyDescent="0.25">
      <c r="R1" t="s">
        <v>13</v>
      </c>
      <c r="AF1" t="s">
        <v>89</v>
      </c>
    </row>
    <row r="2" spans="2:44" ht="15.75" thickBot="1" x14ac:dyDescent="0.3">
      <c r="B2" s="1" t="s">
        <v>14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R2" s="1" t="s">
        <v>14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F2" s="1" t="s">
        <v>14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  <c r="AP2" s="1" t="s">
        <v>47</v>
      </c>
      <c r="AQ2" s="1" t="s">
        <v>48</v>
      </c>
      <c r="AR2" s="1" t="s">
        <v>49</v>
      </c>
    </row>
    <row r="3" spans="2:44" ht="15.75" thickTop="1" x14ac:dyDescent="0.25">
      <c r="B3" cm="1">
        <f t="array" aca="1" ref="B3:N25" ca="1">_xlfn.LET(
_xlpm.slab, OFFSET(_xlfn.ANCHORARRAY(R3),,,,13),
_xlpm.stringers, OFFSET(_xlfn.ANCHORARRAY(AF3),,,,13),
_xlfn.VSTACK(_xlpm.slab, _xlpm.stringers))</f>
        <v>20023</v>
      </c>
      <c r="C3" t="str">
        <f ca="1"/>
        <v>Fixed</v>
      </c>
      <c r="D3" t="str">
        <f ca="1"/>
        <v>Fixed</v>
      </c>
      <c r="E3" t="str">
        <f ca="1"/>
        <v>Fixed</v>
      </c>
      <c r="F3" t="str">
        <f ca="1"/>
        <v>Fixed</v>
      </c>
      <c r="G3" t="str">
        <f ca="1"/>
        <v>Fixed</v>
      </c>
      <c r="H3" t="str">
        <f ca="1"/>
        <v>Fixed</v>
      </c>
      <c r="I3" t="str">
        <f ca="1"/>
        <v>Fixed</v>
      </c>
      <c r="J3" t="str">
        <f ca="1"/>
        <v>Fixed</v>
      </c>
      <c r="K3" t="str">
        <f ca="1"/>
        <v>Fixed</v>
      </c>
      <c r="L3" t="str">
        <f ca="1"/>
        <v>Free</v>
      </c>
      <c r="M3" t="str">
        <f ca="1"/>
        <v>Free</v>
      </c>
      <c r="N3" t="str">
        <f ca="1"/>
        <v>Free</v>
      </c>
      <c r="R3" s="5" cm="1">
        <f t="array" ref="R3:R16">_xlfn.LET(
_xlpm.interior_girders, _xlfn.DROP(_xlfn.DROP(_xlfn.ANCHORARRAY('Bridge Info'!D11),,1),,-1),
_xlpm.slab_members,_xlfn.ANCHORARRAY( 'Slab Members'!B3),
_xlfn._xlws.FILTER(_xlpm.slab_members, (ISNUMBER(MATCH(_xlpm.slab_members-20000,_xlpm.interior_girders,0))) + (ISNUMBER(MATCH(_xlpm.slab_members-20000,_xlpm.interior_girders-1,0))))
)</f>
        <v>20023</v>
      </c>
      <c r="S3" t="str" cm="1">
        <f t="array" ref="S3:S16">LEFT(_xlfn.ANCHORARRAY($R$3),0) &amp; "Fixed"</f>
        <v>Fixed</v>
      </c>
      <c r="T3" t="str" cm="1">
        <f t="array" ref="T3:T16">LEFT(_xlfn.ANCHORARRAY($R$3),0) &amp; "Fixed"</f>
        <v>Fixed</v>
      </c>
      <c r="U3" t="str" cm="1">
        <f t="array" ref="U3:U16">LEFT(_xlfn.ANCHORARRAY($R$3),0) &amp; "Fixed"</f>
        <v>Fixed</v>
      </c>
      <c r="V3" t="str" cm="1">
        <f t="array" ref="V3:V16">IF(ISNUMBER(MATCH(_xlfn.ANCHORARRAY($R$3)-20000,_xlfn.ANCHORARRAY('Bridge Info'!$D$11),0)), "Free","Fixed")</f>
        <v>Fixed</v>
      </c>
      <c r="W3" t="str" cm="1">
        <f t="array" ref="W3:W16">IF(ISNUMBER(MATCH(_xlfn.ANCHORARRAY($R$3)-20000,_xlfn.ANCHORARRAY('Bridge Info'!$D$11),0)), "Free","Fixed")</f>
        <v>Fixed</v>
      </c>
      <c r="X3" t="str" cm="1">
        <f t="array" ref="X3:X16">IF(ISNUMBER(MATCH(_xlfn.ANCHORARRAY($R$3)-20000,_xlfn.ANCHORARRAY('Bridge Info'!$D$11),0)), "Free","Fixed")</f>
        <v>Fixed</v>
      </c>
      <c r="Y3" t="str" cm="1">
        <f t="array" ref="Y3:Y16">LEFT(_xlfn.ANCHORARRAY($R$3),0) &amp; "Fixed"</f>
        <v>Fixed</v>
      </c>
      <c r="Z3" t="str" cm="1">
        <f t="array" ref="Z3:Z16">LEFT(_xlfn.ANCHORARRAY($R$3),0) &amp; "Fixed"</f>
        <v>Fixed</v>
      </c>
      <c r="AA3" t="str" cm="1">
        <f t="array" ref="AA3:AA16">LEFT(_xlfn.ANCHORARRAY($R$3),0) &amp; "Fixed"</f>
        <v>Fixed</v>
      </c>
      <c r="AB3" t="str" cm="1">
        <f t="array" ref="AB3:AB16">IF(ISNUMBER(MATCH(_xlfn.ANCHORARRAY($R$3)-20000,_xlfn.ANCHORARRAY('Bridge Info'!$D$11)-1,0)), "Free","Fixed")</f>
        <v>Free</v>
      </c>
      <c r="AC3" t="str" cm="1">
        <f t="array" ref="AC3:AC16">IF(ISNUMBER(MATCH(_xlfn.ANCHORARRAY($R$3)-20000,_xlfn.ANCHORARRAY('Bridge Info'!$D$11)-1,0)), "Free","Fixed")</f>
        <v>Free</v>
      </c>
      <c r="AD3" t="str" cm="1">
        <f t="array" ref="AD3:AD16">IF(ISNUMBER(MATCH(_xlfn.ANCHORARRAY($R$3)-20000,_xlfn.ANCHORARRAY('Bridge Info'!$D$11)-1,0)), "Free","Fixed")</f>
        <v>Free</v>
      </c>
      <c r="AF3" cm="1">
        <f t="array" ref="AF3:AF11">_xlfn.ANCHORARRAY('Stringer Members'!B3)</f>
        <v>30006</v>
      </c>
      <c r="AG3" t="str" cm="1">
        <f t="array" ref="AG3:AG11">LEFT(_xlfn.ANCHORARRAY($AF$3),0) &amp; "Fixed"</f>
        <v>Fixed</v>
      </c>
      <c r="AH3" t="str" cm="1">
        <f t="array" ref="AH3:AH11">LEFT(_xlfn.ANCHORARRAY($AF$3),0) &amp; "Fixed"</f>
        <v>Fixed</v>
      </c>
      <c r="AI3" t="str" cm="1">
        <f t="array" ref="AI3:AI11">LEFT(_xlfn.ANCHORARRAY($AF$3),0) &amp; "Fixed"</f>
        <v>Fixed</v>
      </c>
      <c r="AJ3" t="str" cm="1">
        <f t="array" ref="AJ3:AJ11">LEFT(_xlfn.ANCHORARRAY($AF$3),0) &amp; "Fixed"</f>
        <v>Fixed</v>
      </c>
      <c r="AK3" t="str" cm="1">
        <f t="array" ref="AK3:AK11">LEFT(_xlfn.ANCHORARRAY($AF$3),0) &amp; "Fixed"</f>
        <v>Fixed</v>
      </c>
      <c r="AL3" t="str" cm="1">
        <f t="array" ref="AL3:AL11">LEFT(_xlfn.ANCHORARRAY($AF$3),0) &amp; "Free"</f>
        <v>Free</v>
      </c>
      <c r="AM3" t="str" cm="1">
        <f t="array" ref="AM3:AM11">LEFT(_xlfn.ANCHORARRAY($AF$3),0) &amp; "Fixed"</f>
        <v>Fixed</v>
      </c>
      <c r="AN3" t="str" cm="1">
        <f t="array" ref="AN3:AN11">LEFT(_xlfn.ANCHORARRAY($AF$3),0) &amp; "Fixed"</f>
        <v>Fixed</v>
      </c>
      <c r="AO3" t="str" cm="1">
        <f t="array" ref="AO3:AO11">LEFT(_xlfn.ANCHORARRAY($AF$3),0) &amp; "Fixed"</f>
        <v>Fixed</v>
      </c>
      <c r="AP3" t="str" cm="1">
        <f t="array" ref="AP3:AP11">LEFT(_xlfn.ANCHORARRAY($AF$3),0) &amp; "Fixed"</f>
        <v>Fixed</v>
      </c>
      <c r="AQ3" t="str" cm="1">
        <f t="array" ref="AQ3:AQ11">LEFT(_xlfn.ANCHORARRAY($AF$3),0) &amp; "Fixed"</f>
        <v>Fixed</v>
      </c>
      <c r="AR3" t="str" cm="1">
        <f t="array" ref="AR3:AR11">LEFT(_xlfn.ANCHORARRAY($AF$3),0) &amp; "Free"</f>
        <v>Free</v>
      </c>
    </row>
    <row r="4" spans="2:44" x14ac:dyDescent="0.25">
      <c r="B4">
        <f ca="1"/>
        <v>20024</v>
      </c>
      <c r="C4" t="str">
        <f ca="1"/>
        <v>Fixed</v>
      </c>
      <c r="D4" t="str">
        <f ca="1"/>
        <v>Fixed</v>
      </c>
      <c r="E4" t="str">
        <f ca="1"/>
        <v>Fixed</v>
      </c>
      <c r="F4" t="str">
        <f ca="1"/>
        <v>Free</v>
      </c>
      <c r="G4" t="str">
        <f ca="1"/>
        <v>Free</v>
      </c>
      <c r="H4" t="str">
        <f ca="1"/>
        <v>Free</v>
      </c>
      <c r="I4" t="str">
        <f ca="1"/>
        <v>Fixed</v>
      </c>
      <c r="J4" t="str">
        <f ca="1"/>
        <v>Fixed</v>
      </c>
      <c r="K4" t="str">
        <f ca="1"/>
        <v>Fixed</v>
      </c>
      <c r="L4" t="str">
        <f ca="1"/>
        <v>Fixed</v>
      </c>
      <c r="M4" t="str">
        <f ca="1"/>
        <v>Fixed</v>
      </c>
      <c r="N4" t="str">
        <f ca="1"/>
        <v>Fixed</v>
      </c>
      <c r="R4">
        <v>20024</v>
      </c>
      <c r="S4" t="str">
        <v>Fixed</v>
      </c>
      <c r="T4" t="str">
        <v>Fixed</v>
      </c>
      <c r="U4" t="str">
        <v>Fixed</v>
      </c>
      <c r="V4" t="str">
        <v>Free</v>
      </c>
      <c r="W4" t="str">
        <v>Free</v>
      </c>
      <c r="X4" t="str">
        <v>Free</v>
      </c>
      <c r="Y4" t="str">
        <v>Fixed</v>
      </c>
      <c r="Z4" t="str">
        <v>Fixed</v>
      </c>
      <c r="AA4" t="str">
        <v>Fixed</v>
      </c>
      <c r="AB4" t="str">
        <v>Fixed</v>
      </c>
      <c r="AC4" t="str">
        <v>Fixed</v>
      </c>
      <c r="AD4" t="str">
        <v>Fixed</v>
      </c>
      <c r="AF4">
        <v>30024</v>
      </c>
      <c r="AG4" t="str">
        <v>Fixed</v>
      </c>
      <c r="AH4" t="str">
        <v>Fixed</v>
      </c>
      <c r="AI4" t="str">
        <v>Fixed</v>
      </c>
      <c r="AJ4" t="str">
        <v>Fixed</v>
      </c>
      <c r="AK4" t="str">
        <v>Fixed</v>
      </c>
      <c r="AL4" t="str">
        <v>Free</v>
      </c>
      <c r="AM4" t="str">
        <v>Fixed</v>
      </c>
      <c r="AN4" t="str">
        <v>Fixed</v>
      </c>
      <c r="AO4" t="str">
        <v>Fixed</v>
      </c>
      <c r="AP4" t="str">
        <v>Fixed</v>
      </c>
      <c r="AQ4" t="str">
        <v>Fixed</v>
      </c>
      <c r="AR4" t="str">
        <v>Free</v>
      </c>
    </row>
    <row r="5" spans="2:44" x14ac:dyDescent="0.25">
      <c r="B5">
        <f ca="1"/>
        <v>20041</v>
      </c>
      <c r="C5" t="str">
        <f ca="1"/>
        <v>Fixed</v>
      </c>
      <c r="D5" t="str">
        <f ca="1"/>
        <v>Fixed</v>
      </c>
      <c r="E5" t="str">
        <f ca="1"/>
        <v>Fixed</v>
      </c>
      <c r="F5" t="str">
        <f ca="1"/>
        <v>Fixed</v>
      </c>
      <c r="G5" t="str">
        <f ca="1"/>
        <v>Fixed</v>
      </c>
      <c r="H5" t="str">
        <f ca="1"/>
        <v>Fixed</v>
      </c>
      <c r="I5" t="str">
        <f ca="1"/>
        <v>Fixed</v>
      </c>
      <c r="J5" t="str">
        <f ca="1"/>
        <v>Fixed</v>
      </c>
      <c r="K5" t="str">
        <f ca="1"/>
        <v>Fixed</v>
      </c>
      <c r="L5" t="str">
        <f ca="1"/>
        <v>Free</v>
      </c>
      <c r="M5" t="str">
        <f ca="1"/>
        <v>Free</v>
      </c>
      <c r="N5" t="str">
        <f ca="1"/>
        <v>Free</v>
      </c>
      <c r="R5">
        <v>20041</v>
      </c>
      <c r="S5" t="str">
        <v>Fixed</v>
      </c>
      <c r="T5" t="str">
        <v>Fixed</v>
      </c>
      <c r="U5" t="str">
        <v>Fixed</v>
      </c>
      <c r="V5" t="str">
        <v>Fixed</v>
      </c>
      <c r="W5" t="str">
        <v>Fixed</v>
      </c>
      <c r="X5" t="str">
        <v>Fixed</v>
      </c>
      <c r="Y5" t="str">
        <v>Fixed</v>
      </c>
      <c r="Z5" t="str">
        <v>Fixed</v>
      </c>
      <c r="AA5" t="str">
        <v>Fixed</v>
      </c>
      <c r="AB5" t="str">
        <v>Free</v>
      </c>
      <c r="AC5" t="str">
        <v>Free</v>
      </c>
      <c r="AD5" t="str">
        <v>Free</v>
      </c>
      <c r="AF5">
        <v>30042</v>
      </c>
      <c r="AG5" t="str">
        <v>Fixed</v>
      </c>
      <c r="AH5" t="str">
        <v>Fixed</v>
      </c>
      <c r="AI5" t="str">
        <v>Fixed</v>
      </c>
      <c r="AJ5" t="str">
        <v>Fixed</v>
      </c>
      <c r="AK5" t="str">
        <v>Fixed</v>
      </c>
      <c r="AL5" t="str">
        <v>Free</v>
      </c>
      <c r="AM5" t="str">
        <v>Fixed</v>
      </c>
      <c r="AN5" t="str">
        <v>Fixed</v>
      </c>
      <c r="AO5" t="str">
        <v>Fixed</v>
      </c>
      <c r="AP5" t="str">
        <v>Fixed</v>
      </c>
      <c r="AQ5" t="str">
        <v>Fixed</v>
      </c>
      <c r="AR5" t="str">
        <v>Free</v>
      </c>
    </row>
    <row r="6" spans="2:44" x14ac:dyDescent="0.25">
      <c r="B6">
        <f ca="1"/>
        <v>20042</v>
      </c>
      <c r="C6" t="str">
        <f ca="1"/>
        <v>Fixed</v>
      </c>
      <c r="D6" t="str">
        <f ca="1"/>
        <v>Fixed</v>
      </c>
      <c r="E6" t="str">
        <f ca="1"/>
        <v>Fixed</v>
      </c>
      <c r="F6" t="str">
        <f ca="1"/>
        <v>Free</v>
      </c>
      <c r="G6" t="str">
        <f ca="1"/>
        <v>Free</v>
      </c>
      <c r="H6" t="str">
        <f ca="1"/>
        <v>Free</v>
      </c>
      <c r="I6" t="str">
        <f ca="1"/>
        <v>Fixed</v>
      </c>
      <c r="J6" t="str">
        <f ca="1"/>
        <v>Fixed</v>
      </c>
      <c r="K6" t="str">
        <f ca="1"/>
        <v>Fixed</v>
      </c>
      <c r="L6" t="str">
        <f ca="1"/>
        <v>Fixed</v>
      </c>
      <c r="M6" t="str">
        <f ca="1"/>
        <v>Fixed</v>
      </c>
      <c r="N6" t="str">
        <f ca="1"/>
        <v>Fixed</v>
      </c>
      <c r="R6">
        <v>20042</v>
      </c>
      <c r="S6" t="str">
        <v>Fixed</v>
      </c>
      <c r="T6" t="str">
        <v>Fixed</v>
      </c>
      <c r="U6" t="str">
        <v>Fixed</v>
      </c>
      <c r="V6" t="str">
        <v>Free</v>
      </c>
      <c r="W6" t="str">
        <v>Free</v>
      </c>
      <c r="X6" t="str">
        <v>Free</v>
      </c>
      <c r="Y6" t="str">
        <v>Fixed</v>
      </c>
      <c r="Z6" t="str">
        <v>Fixed</v>
      </c>
      <c r="AA6" t="str">
        <v>Fixed</v>
      </c>
      <c r="AB6" t="str">
        <v>Fixed</v>
      </c>
      <c r="AC6" t="str">
        <v>Fixed</v>
      </c>
      <c r="AD6" t="str">
        <v>Fixed</v>
      </c>
      <c r="AF6">
        <v>30059</v>
      </c>
      <c r="AG6" t="str">
        <v>Fixed</v>
      </c>
      <c r="AH6" t="str">
        <v>Fixed</v>
      </c>
      <c r="AI6" t="str">
        <v>Fixed</v>
      </c>
      <c r="AJ6" t="str">
        <v>Fixed</v>
      </c>
      <c r="AK6" t="str">
        <v>Fixed</v>
      </c>
      <c r="AL6" t="str">
        <v>Free</v>
      </c>
      <c r="AM6" t="str">
        <v>Fixed</v>
      </c>
      <c r="AN6" t="str">
        <v>Fixed</v>
      </c>
      <c r="AO6" t="str">
        <v>Fixed</v>
      </c>
      <c r="AP6" t="str">
        <v>Fixed</v>
      </c>
      <c r="AQ6" t="str">
        <v>Fixed</v>
      </c>
      <c r="AR6" t="str">
        <v>Free</v>
      </c>
    </row>
    <row r="7" spans="2:44" x14ac:dyDescent="0.25">
      <c r="B7">
        <f ca="1"/>
        <v>20058</v>
      </c>
      <c r="C7" t="str">
        <f ca="1"/>
        <v>Fixed</v>
      </c>
      <c r="D7" t="str">
        <f ca="1"/>
        <v>Fixed</v>
      </c>
      <c r="E7" t="str">
        <f ca="1"/>
        <v>Fixed</v>
      </c>
      <c r="F7" t="str">
        <f ca="1"/>
        <v>Fixed</v>
      </c>
      <c r="G7" t="str">
        <f ca="1"/>
        <v>Fixed</v>
      </c>
      <c r="H7" t="str">
        <f ca="1"/>
        <v>Fixed</v>
      </c>
      <c r="I7" t="str">
        <f ca="1"/>
        <v>Fixed</v>
      </c>
      <c r="J7" t="str">
        <f ca="1"/>
        <v>Fixed</v>
      </c>
      <c r="K7" t="str">
        <f ca="1"/>
        <v>Fixed</v>
      </c>
      <c r="L7" t="str">
        <f ca="1"/>
        <v>Free</v>
      </c>
      <c r="M7" t="str">
        <f ca="1"/>
        <v>Free</v>
      </c>
      <c r="N7" t="str">
        <f ca="1"/>
        <v>Free</v>
      </c>
      <c r="R7">
        <v>20058</v>
      </c>
      <c r="S7" t="str">
        <v>Fixed</v>
      </c>
      <c r="T7" t="str">
        <v>Fixed</v>
      </c>
      <c r="U7" t="str">
        <v>Fixed</v>
      </c>
      <c r="V7" t="str">
        <v>Fixed</v>
      </c>
      <c r="W7" t="str">
        <v>Fixed</v>
      </c>
      <c r="X7" t="str">
        <v>Fixed</v>
      </c>
      <c r="Y7" t="str">
        <v>Fixed</v>
      </c>
      <c r="Z7" t="str">
        <v>Fixed</v>
      </c>
      <c r="AA7" t="str">
        <v>Fixed</v>
      </c>
      <c r="AB7" t="str">
        <v>Free</v>
      </c>
      <c r="AC7" t="str">
        <v>Free</v>
      </c>
      <c r="AD7" t="str">
        <v>Free</v>
      </c>
      <c r="AF7">
        <v>30077</v>
      </c>
      <c r="AG7" t="str">
        <v>Fixed</v>
      </c>
      <c r="AH7" t="str">
        <v>Fixed</v>
      </c>
      <c r="AI7" t="str">
        <v>Fixed</v>
      </c>
      <c r="AJ7" t="str">
        <v>Fixed</v>
      </c>
      <c r="AK7" t="str">
        <v>Fixed</v>
      </c>
      <c r="AL7" t="str">
        <v>Free</v>
      </c>
      <c r="AM7" t="str">
        <v>Fixed</v>
      </c>
      <c r="AN7" t="str">
        <v>Fixed</v>
      </c>
      <c r="AO7" t="str">
        <v>Fixed</v>
      </c>
      <c r="AP7" t="str">
        <v>Fixed</v>
      </c>
      <c r="AQ7" t="str">
        <v>Fixed</v>
      </c>
      <c r="AR7" t="str">
        <v>Free</v>
      </c>
    </row>
    <row r="8" spans="2:44" x14ac:dyDescent="0.25">
      <c r="B8">
        <f ca="1"/>
        <v>20059</v>
      </c>
      <c r="C8" t="str">
        <f ca="1"/>
        <v>Fixed</v>
      </c>
      <c r="D8" t="str">
        <f ca="1"/>
        <v>Fixed</v>
      </c>
      <c r="E8" t="str">
        <f ca="1"/>
        <v>Fixed</v>
      </c>
      <c r="F8" t="str">
        <f ca="1"/>
        <v>Free</v>
      </c>
      <c r="G8" t="str">
        <f ca="1"/>
        <v>Free</v>
      </c>
      <c r="H8" t="str">
        <f ca="1"/>
        <v>Free</v>
      </c>
      <c r="I8" t="str">
        <f ca="1"/>
        <v>Fixed</v>
      </c>
      <c r="J8" t="str">
        <f ca="1"/>
        <v>Fixed</v>
      </c>
      <c r="K8" t="str">
        <f ca="1"/>
        <v>Fixed</v>
      </c>
      <c r="L8" t="str">
        <f ca="1"/>
        <v>Fixed</v>
      </c>
      <c r="M8" t="str">
        <f ca="1"/>
        <v>Fixed</v>
      </c>
      <c r="N8" t="str">
        <f ca="1"/>
        <v>Fixed</v>
      </c>
      <c r="R8">
        <v>20059</v>
      </c>
      <c r="S8" t="str">
        <v>Fixed</v>
      </c>
      <c r="T8" t="str">
        <v>Fixed</v>
      </c>
      <c r="U8" t="str">
        <v>Fixed</v>
      </c>
      <c r="V8" t="str">
        <v>Free</v>
      </c>
      <c r="W8" t="str">
        <v>Free</v>
      </c>
      <c r="X8" t="str">
        <v>Free</v>
      </c>
      <c r="Y8" t="str">
        <v>Fixed</v>
      </c>
      <c r="Z8" t="str">
        <v>Fixed</v>
      </c>
      <c r="AA8" t="str">
        <v>Fixed</v>
      </c>
      <c r="AB8" t="str">
        <v>Fixed</v>
      </c>
      <c r="AC8" t="str">
        <v>Fixed</v>
      </c>
      <c r="AD8" t="str">
        <v>Fixed</v>
      </c>
      <c r="AF8">
        <v>30095</v>
      </c>
      <c r="AG8" t="str">
        <v>Fixed</v>
      </c>
      <c r="AH8" t="str">
        <v>Fixed</v>
      </c>
      <c r="AI8" t="str">
        <v>Fixed</v>
      </c>
      <c r="AJ8" t="str">
        <v>Fixed</v>
      </c>
      <c r="AK8" t="str">
        <v>Fixed</v>
      </c>
      <c r="AL8" t="str">
        <v>Free</v>
      </c>
      <c r="AM8" t="str">
        <v>Fixed</v>
      </c>
      <c r="AN8" t="str">
        <v>Fixed</v>
      </c>
      <c r="AO8" t="str">
        <v>Fixed</v>
      </c>
      <c r="AP8" t="str">
        <v>Fixed</v>
      </c>
      <c r="AQ8" t="str">
        <v>Fixed</v>
      </c>
      <c r="AR8" t="str">
        <v>Free</v>
      </c>
    </row>
    <row r="9" spans="2:44" x14ac:dyDescent="0.25">
      <c r="B9">
        <f ca="1"/>
        <v>20076</v>
      </c>
      <c r="C9" t="str">
        <f ca="1"/>
        <v>Fixed</v>
      </c>
      <c r="D9" t="str">
        <f ca="1"/>
        <v>Fixed</v>
      </c>
      <c r="E9" t="str">
        <f ca="1"/>
        <v>Fixed</v>
      </c>
      <c r="F9" t="str">
        <f ca="1"/>
        <v>Fixed</v>
      </c>
      <c r="G9" t="str">
        <f ca="1"/>
        <v>Fixed</v>
      </c>
      <c r="H9" t="str">
        <f ca="1"/>
        <v>Fixed</v>
      </c>
      <c r="I9" t="str">
        <f ca="1"/>
        <v>Fixed</v>
      </c>
      <c r="J9" t="str">
        <f ca="1"/>
        <v>Fixed</v>
      </c>
      <c r="K9" t="str">
        <f ca="1"/>
        <v>Fixed</v>
      </c>
      <c r="L9" t="str">
        <f ca="1"/>
        <v>Free</v>
      </c>
      <c r="M9" t="str">
        <f ca="1"/>
        <v>Free</v>
      </c>
      <c r="N9" t="str">
        <f ca="1"/>
        <v>Free</v>
      </c>
      <c r="R9">
        <v>20076</v>
      </c>
      <c r="S9" t="str">
        <v>Fixed</v>
      </c>
      <c r="T9" t="str">
        <v>Fixed</v>
      </c>
      <c r="U9" t="str">
        <v>Fixed</v>
      </c>
      <c r="V9" t="str">
        <v>Fixed</v>
      </c>
      <c r="W9" t="str">
        <v>Fixed</v>
      </c>
      <c r="X9" t="str">
        <v>Fixed</v>
      </c>
      <c r="Y9" t="str">
        <v>Fixed</v>
      </c>
      <c r="Z9" t="str">
        <v>Fixed</v>
      </c>
      <c r="AA9" t="str">
        <v>Fixed</v>
      </c>
      <c r="AB9" t="str">
        <v>Free</v>
      </c>
      <c r="AC9" t="str">
        <v>Free</v>
      </c>
      <c r="AD9" t="str">
        <v>Free</v>
      </c>
      <c r="AF9">
        <v>30113</v>
      </c>
      <c r="AG9" t="str">
        <v>Fixed</v>
      </c>
      <c r="AH9" t="str">
        <v>Fixed</v>
      </c>
      <c r="AI9" t="str">
        <v>Fixed</v>
      </c>
      <c r="AJ9" t="str">
        <v>Fixed</v>
      </c>
      <c r="AK9" t="str">
        <v>Fixed</v>
      </c>
      <c r="AL9" t="str">
        <v>Free</v>
      </c>
      <c r="AM9" t="str">
        <v>Fixed</v>
      </c>
      <c r="AN9" t="str">
        <v>Fixed</v>
      </c>
      <c r="AO9" t="str">
        <v>Fixed</v>
      </c>
      <c r="AP9" t="str">
        <v>Fixed</v>
      </c>
      <c r="AQ9" t="str">
        <v>Fixed</v>
      </c>
      <c r="AR9" t="str">
        <v>Free</v>
      </c>
    </row>
    <row r="10" spans="2:44" x14ac:dyDescent="0.25">
      <c r="B10">
        <f ca="1"/>
        <v>20077</v>
      </c>
      <c r="C10" t="str">
        <f ca="1"/>
        <v>Fixed</v>
      </c>
      <c r="D10" t="str">
        <f ca="1"/>
        <v>Fixed</v>
      </c>
      <c r="E10" t="str">
        <f ca="1"/>
        <v>Fixed</v>
      </c>
      <c r="F10" t="str">
        <f ca="1"/>
        <v>Free</v>
      </c>
      <c r="G10" t="str">
        <f ca="1"/>
        <v>Free</v>
      </c>
      <c r="H10" t="str">
        <f ca="1"/>
        <v>Free</v>
      </c>
      <c r="I10" t="str">
        <f ca="1"/>
        <v>Fixed</v>
      </c>
      <c r="J10" t="str">
        <f ca="1"/>
        <v>Fixed</v>
      </c>
      <c r="K10" t="str">
        <f ca="1"/>
        <v>Fixed</v>
      </c>
      <c r="L10" t="str">
        <f ca="1"/>
        <v>Fixed</v>
      </c>
      <c r="M10" t="str">
        <f ca="1"/>
        <v>Fixed</v>
      </c>
      <c r="N10" t="str">
        <f ca="1"/>
        <v>Fixed</v>
      </c>
      <c r="R10">
        <v>20077</v>
      </c>
      <c r="S10" t="str">
        <v>Fixed</v>
      </c>
      <c r="T10" t="str">
        <v>Fixed</v>
      </c>
      <c r="U10" t="str">
        <v>Fixed</v>
      </c>
      <c r="V10" t="str">
        <v>Free</v>
      </c>
      <c r="W10" t="str">
        <v>Free</v>
      </c>
      <c r="X10" t="str">
        <v>Free</v>
      </c>
      <c r="Y10" t="str">
        <v>Fixed</v>
      </c>
      <c r="Z10" t="str">
        <v>Fixed</v>
      </c>
      <c r="AA10" t="str">
        <v>Fixed</v>
      </c>
      <c r="AB10" t="str">
        <v>Fixed</v>
      </c>
      <c r="AC10" t="str">
        <v>Fixed</v>
      </c>
      <c r="AD10" t="str">
        <v>Fixed</v>
      </c>
      <c r="AF10">
        <v>30131</v>
      </c>
      <c r="AG10" t="str">
        <v>Fixed</v>
      </c>
      <c r="AH10" t="str">
        <v>Fixed</v>
      </c>
      <c r="AI10" t="str">
        <v>Fixed</v>
      </c>
      <c r="AJ10" t="str">
        <v>Fixed</v>
      </c>
      <c r="AK10" t="str">
        <v>Fixed</v>
      </c>
      <c r="AL10" t="str">
        <v>Free</v>
      </c>
      <c r="AM10" t="str">
        <v>Fixed</v>
      </c>
      <c r="AN10" t="str">
        <v>Fixed</v>
      </c>
      <c r="AO10" t="str">
        <v>Fixed</v>
      </c>
      <c r="AP10" t="str">
        <v>Fixed</v>
      </c>
      <c r="AQ10" t="str">
        <v>Fixed</v>
      </c>
      <c r="AR10" t="str">
        <v>Free</v>
      </c>
    </row>
    <row r="11" spans="2:44" x14ac:dyDescent="0.25">
      <c r="B11">
        <f ca="1"/>
        <v>20094</v>
      </c>
      <c r="C11" t="str">
        <f ca="1"/>
        <v>Fixed</v>
      </c>
      <c r="D11" t="str">
        <f ca="1"/>
        <v>Fixed</v>
      </c>
      <c r="E11" t="str">
        <f ca="1"/>
        <v>Fixed</v>
      </c>
      <c r="F11" t="str">
        <f ca="1"/>
        <v>Fixed</v>
      </c>
      <c r="G11" t="str">
        <f ca="1"/>
        <v>Fixed</v>
      </c>
      <c r="H11" t="str">
        <f ca="1"/>
        <v>Fixed</v>
      </c>
      <c r="I11" t="str">
        <f ca="1"/>
        <v>Fixed</v>
      </c>
      <c r="J11" t="str">
        <f ca="1"/>
        <v>Fixed</v>
      </c>
      <c r="K11" t="str">
        <f ca="1"/>
        <v>Fixed</v>
      </c>
      <c r="L11" t="str">
        <f ca="1"/>
        <v>Free</v>
      </c>
      <c r="M11" t="str">
        <f ca="1"/>
        <v>Free</v>
      </c>
      <c r="N11" t="str">
        <f ca="1"/>
        <v>Free</v>
      </c>
      <c r="R11">
        <v>20094</v>
      </c>
      <c r="S11" t="str">
        <v>Fixed</v>
      </c>
      <c r="T11" t="str">
        <v>Fixed</v>
      </c>
      <c r="U11" t="str">
        <v>Fixed</v>
      </c>
      <c r="V11" t="str">
        <v>Fixed</v>
      </c>
      <c r="W11" t="str">
        <v>Fixed</v>
      </c>
      <c r="X11" t="str">
        <v>Fixed</v>
      </c>
      <c r="Y11" t="str">
        <v>Fixed</v>
      </c>
      <c r="Z11" t="str">
        <v>Fixed</v>
      </c>
      <c r="AA11" t="str">
        <v>Fixed</v>
      </c>
      <c r="AB11" t="str">
        <v>Free</v>
      </c>
      <c r="AC11" t="str">
        <v>Free</v>
      </c>
      <c r="AD11" t="str">
        <v>Free</v>
      </c>
      <c r="AF11">
        <v>30149</v>
      </c>
      <c r="AG11" t="str">
        <v>Fixed</v>
      </c>
      <c r="AH11" t="str">
        <v>Fixed</v>
      </c>
      <c r="AI11" t="str">
        <v>Fixed</v>
      </c>
      <c r="AJ11" t="str">
        <v>Fixed</v>
      </c>
      <c r="AK11" t="str">
        <v>Fixed</v>
      </c>
      <c r="AL11" t="str">
        <v>Free</v>
      </c>
      <c r="AM11" t="str">
        <v>Fixed</v>
      </c>
      <c r="AN11" t="str">
        <v>Fixed</v>
      </c>
      <c r="AO11" t="str">
        <v>Fixed</v>
      </c>
      <c r="AP11" t="str">
        <v>Fixed</v>
      </c>
      <c r="AQ11" t="str">
        <v>Fixed</v>
      </c>
      <c r="AR11" t="str">
        <v>Free</v>
      </c>
    </row>
    <row r="12" spans="2:44" x14ac:dyDescent="0.25">
      <c r="B12">
        <f ca="1"/>
        <v>20095</v>
      </c>
      <c r="C12" t="str">
        <f ca="1"/>
        <v>Fixed</v>
      </c>
      <c r="D12" t="str">
        <f ca="1"/>
        <v>Fixed</v>
      </c>
      <c r="E12" t="str">
        <f ca="1"/>
        <v>Fixed</v>
      </c>
      <c r="F12" t="str">
        <f ca="1"/>
        <v>Free</v>
      </c>
      <c r="G12" t="str">
        <f ca="1"/>
        <v>Free</v>
      </c>
      <c r="H12" t="str">
        <f ca="1"/>
        <v>Free</v>
      </c>
      <c r="I12" t="str">
        <f ca="1"/>
        <v>Fixed</v>
      </c>
      <c r="J12" t="str">
        <f ca="1"/>
        <v>Fixed</v>
      </c>
      <c r="K12" t="str">
        <f ca="1"/>
        <v>Fixed</v>
      </c>
      <c r="L12" t="str">
        <f ca="1"/>
        <v>Fixed</v>
      </c>
      <c r="M12" t="str">
        <f ca="1"/>
        <v>Fixed</v>
      </c>
      <c r="N12" t="str">
        <f ca="1"/>
        <v>Fixed</v>
      </c>
      <c r="R12">
        <v>20095</v>
      </c>
      <c r="S12" t="str">
        <v>Fixed</v>
      </c>
      <c r="T12" t="str">
        <v>Fixed</v>
      </c>
      <c r="U12" t="str">
        <v>Fixed</v>
      </c>
      <c r="V12" t="str">
        <v>Free</v>
      </c>
      <c r="W12" t="str">
        <v>Free</v>
      </c>
      <c r="X12" t="str">
        <v>Free</v>
      </c>
      <c r="Y12" t="str">
        <v>Fixed</v>
      </c>
      <c r="Z12" t="str">
        <v>Fixed</v>
      </c>
      <c r="AA12" t="str">
        <v>Fixed</v>
      </c>
      <c r="AB12" t="str">
        <v>Fixed</v>
      </c>
      <c r="AC12" t="str">
        <v>Fixed</v>
      </c>
      <c r="AD12" t="str">
        <v>Fixed</v>
      </c>
    </row>
    <row r="13" spans="2:44" x14ac:dyDescent="0.25">
      <c r="B13">
        <f ca="1"/>
        <v>20112</v>
      </c>
      <c r="C13" t="str">
        <f ca="1"/>
        <v>Fixed</v>
      </c>
      <c r="D13" t="str">
        <f ca="1"/>
        <v>Fixed</v>
      </c>
      <c r="E13" t="str">
        <f ca="1"/>
        <v>Fixed</v>
      </c>
      <c r="F13" t="str">
        <f ca="1"/>
        <v>Fixed</v>
      </c>
      <c r="G13" t="str">
        <f ca="1"/>
        <v>Fixed</v>
      </c>
      <c r="H13" t="str">
        <f ca="1"/>
        <v>Fixed</v>
      </c>
      <c r="I13" t="str">
        <f ca="1"/>
        <v>Fixed</v>
      </c>
      <c r="J13" t="str">
        <f ca="1"/>
        <v>Fixed</v>
      </c>
      <c r="K13" t="str">
        <f ca="1"/>
        <v>Fixed</v>
      </c>
      <c r="L13" t="str">
        <f ca="1"/>
        <v>Free</v>
      </c>
      <c r="M13" t="str">
        <f ca="1"/>
        <v>Free</v>
      </c>
      <c r="N13" t="str">
        <f ca="1"/>
        <v>Free</v>
      </c>
      <c r="R13">
        <v>20112</v>
      </c>
      <c r="S13" t="str">
        <v>Fixed</v>
      </c>
      <c r="T13" t="str">
        <v>Fixed</v>
      </c>
      <c r="U13" t="str">
        <v>Fixed</v>
      </c>
      <c r="V13" t="str">
        <v>Fixed</v>
      </c>
      <c r="W13" t="str">
        <v>Fixed</v>
      </c>
      <c r="X13" t="str">
        <v>Fixed</v>
      </c>
      <c r="Y13" t="str">
        <v>Fixed</v>
      </c>
      <c r="Z13" t="str">
        <v>Fixed</v>
      </c>
      <c r="AA13" t="str">
        <v>Fixed</v>
      </c>
      <c r="AB13" t="str">
        <v>Free</v>
      </c>
      <c r="AC13" t="str">
        <v>Free</v>
      </c>
      <c r="AD13" t="str">
        <v>Free</v>
      </c>
    </row>
    <row r="14" spans="2:44" x14ac:dyDescent="0.25">
      <c r="B14">
        <f ca="1"/>
        <v>20113</v>
      </c>
      <c r="C14" t="str">
        <f ca="1"/>
        <v>Fixed</v>
      </c>
      <c r="D14" t="str">
        <f ca="1"/>
        <v>Fixed</v>
      </c>
      <c r="E14" t="str">
        <f ca="1"/>
        <v>Fixed</v>
      </c>
      <c r="F14" t="str">
        <f ca="1"/>
        <v>Free</v>
      </c>
      <c r="G14" t="str">
        <f ca="1"/>
        <v>Free</v>
      </c>
      <c r="H14" t="str">
        <f ca="1"/>
        <v>Free</v>
      </c>
      <c r="I14" t="str">
        <f ca="1"/>
        <v>Fixed</v>
      </c>
      <c r="J14" t="str">
        <f ca="1"/>
        <v>Fixed</v>
      </c>
      <c r="K14" t="str">
        <f ca="1"/>
        <v>Fixed</v>
      </c>
      <c r="L14" t="str">
        <f ca="1"/>
        <v>Fixed</v>
      </c>
      <c r="M14" t="str">
        <f ca="1"/>
        <v>Fixed</v>
      </c>
      <c r="N14" t="str">
        <f ca="1"/>
        <v>Fixed</v>
      </c>
      <c r="R14">
        <v>20113</v>
      </c>
      <c r="S14" t="str">
        <v>Fixed</v>
      </c>
      <c r="T14" t="str">
        <v>Fixed</v>
      </c>
      <c r="U14" t="str">
        <v>Fixed</v>
      </c>
      <c r="V14" t="str">
        <v>Free</v>
      </c>
      <c r="W14" t="str">
        <v>Free</v>
      </c>
      <c r="X14" t="str">
        <v>Free</v>
      </c>
      <c r="Y14" t="str">
        <v>Fixed</v>
      </c>
      <c r="Z14" t="str">
        <v>Fixed</v>
      </c>
      <c r="AA14" t="str">
        <v>Fixed</v>
      </c>
      <c r="AB14" t="str">
        <v>Fixed</v>
      </c>
      <c r="AC14" t="str">
        <v>Fixed</v>
      </c>
      <c r="AD14" t="str">
        <v>Fixed</v>
      </c>
    </row>
    <row r="15" spans="2:44" x14ac:dyDescent="0.25">
      <c r="B15">
        <f ca="1"/>
        <v>20130</v>
      </c>
      <c r="C15" t="str">
        <f ca="1"/>
        <v>Fixed</v>
      </c>
      <c r="D15" t="str">
        <f ca="1"/>
        <v>Fixed</v>
      </c>
      <c r="E15" t="str">
        <f ca="1"/>
        <v>Fixed</v>
      </c>
      <c r="F15" t="str">
        <f ca="1"/>
        <v>Fixed</v>
      </c>
      <c r="G15" t="str">
        <f ca="1"/>
        <v>Fixed</v>
      </c>
      <c r="H15" t="str">
        <f ca="1"/>
        <v>Fixed</v>
      </c>
      <c r="I15" t="str">
        <f ca="1"/>
        <v>Fixed</v>
      </c>
      <c r="J15" t="str">
        <f ca="1"/>
        <v>Fixed</v>
      </c>
      <c r="K15" t="str">
        <f ca="1"/>
        <v>Fixed</v>
      </c>
      <c r="L15" t="str">
        <f ca="1"/>
        <v>Free</v>
      </c>
      <c r="M15" t="str">
        <f ca="1"/>
        <v>Free</v>
      </c>
      <c r="N15" t="str">
        <f ca="1"/>
        <v>Free</v>
      </c>
      <c r="R15">
        <v>20130</v>
      </c>
      <c r="S15" t="str">
        <v>Fixed</v>
      </c>
      <c r="T15" t="str">
        <v>Fixed</v>
      </c>
      <c r="U15" t="str">
        <v>Fixed</v>
      </c>
      <c r="V15" t="str">
        <v>Fixed</v>
      </c>
      <c r="W15" t="str">
        <v>Fixed</v>
      </c>
      <c r="X15" t="str">
        <v>Fixed</v>
      </c>
      <c r="Y15" t="str">
        <v>Fixed</v>
      </c>
      <c r="Z15" t="str">
        <v>Fixed</v>
      </c>
      <c r="AA15" t="str">
        <v>Fixed</v>
      </c>
      <c r="AB15" t="str">
        <v>Free</v>
      </c>
      <c r="AC15" t="str">
        <v>Free</v>
      </c>
      <c r="AD15" t="str">
        <v>Free</v>
      </c>
    </row>
    <row r="16" spans="2:44" x14ac:dyDescent="0.25">
      <c r="B16">
        <f ca="1"/>
        <v>20131</v>
      </c>
      <c r="C16" t="str">
        <f ca="1"/>
        <v>Fixed</v>
      </c>
      <c r="D16" t="str">
        <f ca="1"/>
        <v>Fixed</v>
      </c>
      <c r="E16" t="str">
        <f ca="1"/>
        <v>Fixed</v>
      </c>
      <c r="F16" t="str">
        <f ca="1"/>
        <v>Free</v>
      </c>
      <c r="G16" t="str">
        <f ca="1"/>
        <v>Free</v>
      </c>
      <c r="H16" t="str">
        <f ca="1"/>
        <v>Free</v>
      </c>
      <c r="I16" t="str">
        <f ca="1"/>
        <v>Fixed</v>
      </c>
      <c r="J16" t="str">
        <f ca="1"/>
        <v>Fixed</v>
      </c>
      <c r="K16" t="str">
        <f ca="1"/>
        <v>Fixed</v>
      </c>
      <c r="L16" t="str">
        <f ca="1"/>
        <v>Fixed</v>
      </c>
      <c r="M16" t="str">
        <f ca="1"/>
        <v>Fixed</v>
      </c>
      <c r="N16" t="str">
        <f ca="1"/>
        <v>Fixed</v>
      </c>
      <c r="R16">
        <v>20131</v>
      </c>
      <c r="S16" t="str">
        <v>Fixed</v>
      </c>
      <c r="T16" t="str">
        <v>Fixed</v>
      </c>
      <c r="U16" t="str">
        <v>Fixed</v>
      </c>
      <c r="V16" t="str">
        <v>Free</v>
      </c>
      <c r="W16" t="str">
        <v>Free</v>
      </c>
      <c r="X16" t="str">
        <v>Free</v>
      </c>
      <c r="Y16" t="str">
        <v>Fixed</v>
      </c>
      <c r="Z16" t="str">
        <v>Fixed</v>
      </c>
      <c r="AA16" t="str">
        <v>Fixed</v>
      </c>
      <c r="AB16" t="str">
        <v>Fixed</v>
      </c>
      <c r="AC16" t="str">
        <v>Fixed</v>
      </c>
      <c r="AD16" t="str">
        <v>Fixed</v>
      </c>
    </row>
    <row r="17" spans="2:14" x14ac:dyDescent="0.25">
      <c r="B17">
        <f ca="1"/>
        <v>30006</v>
      </c>
      <c r="C17" t="str">
        <f ca="1"/>
        <v>Fixed</v>
      </c>
      <c r="D17" t="str">
        <f ca="1"/>
        <v>Fixed</v>
      </c>
      <c r="E17" t="str">
        <f ca="1"/>
        <v>Fixed</v>
      </c>
      <c r="F17" t="str">
        <f ca="1"/>
        <v>Fixed</v>
      </c>
      <c r="G17" t="str">
        <f ca="1"/>
        <v>Fixed</v>
      </c>
      <c r="H17" t="str">
        <f ca="1"/>
        <v>Free</v>
      </c>
      <c r="I17" t="str">
        <f ca="1"/>
        <v>Fixed</v>
      </c>
      <c r="J17" t="str">
        <f ca="1"/>
        <v>Fixed</v>
      </c>
      <c r="K17" t="str">
        <f ca="1"/>
        <v>Fixed</v>
      </c>
      <c r="L17" t="str">
        <f ca="1"/>
        <v>Fixed</v>
      </c>
      <c r="M17" t="str">
        <f ca="1"/>
        <v>Fixed</v>
      </c>
      <c r="N17" t="str">
        <f ca="1"/>
        <v>Free</v>
      </c>
    </row>
    <row r="18" spans="2:14" x14ac:dyDescent="0.25">
      <c r="B18">
        <f ca="1"/>
        <v>30024</v>
      </c>
      <c r="C18" t="str">
        <f ca="1"/>
        <v>Fixed</v>
      </c>
      <c r="D18" t="str">
        <f ca="1"/>
        <v>Fixed</v>
      </c>
      <c r="E18" t="str">
        <f ca="1"/>
        <v>Fixed</v>
      </c>
      <c r="F18" t="str">
        <f ca="1"/>
        <v>Fixed</v>
      </c>
      <c r="G18" t="str">
        <f ca="1"/>
        <v>Fixed</v>
      </c>
      <c r="H18" t="str">
        <f ca="1"/>
        <v>Free</v>
      </c>
      <c r="I18" t="str">
        <f ca="1"/>
        <v>Fixed</v>
      </c>
      <c r="J18" t="str">
        <f ca="1"/>
        <v>Fixed</v>
      </c>
      <c r="K18" t="str">
        <f ca="1"/>
        <v>Fixed</v>
      </c>
      <c r="L18" t="str">
        <f ca="1"/>
        <v>Fixed</v>
      </c>
      <c r="M18" t="str">
        <f ca="1"/>
        <v>Fixed</v>
      </c>
      <c r="N18" t="str">
        <f ca="1"/>
        <v>Free</v>
      </c>
    </row>
    <row r="19" spans="2:14" x14ac:dyDescent="0.25">
      <c r="B19">
        <f ca="1"/>
        <v>30042</v>
      </c>
      <c r="C19" t="str">
        <f ca="1"/>
        <v>Fixed</v>
      </c>
      <c r="D19" t="str">
        <f ca="1"/>
        <v>Fixed</v>
      </c>
      <c r="E19" t="str">
        <f ca="1"/>
        <v>Fixed</v>
      </c>
      <c r="F19" t="str">
        <f ca="1"/>
        <v>Fixed</v>
      </c>
      <c r="G19" t="str">
        <f ca="1"/>
        <v>Fixed</v>
      </c>
      <c r="H19" t="str">
        <f ca="1"/>
        <v>Free</v>
      </c>
      <c r="I19" t="str">
        <f ca="1"/>
        <v>Fixed</v>
      </c>
      <c r="J19" t="str">
        <f ca="1"/>
        <v>Fixed</v>
      </c>
      <c r="K19" t="str">
        <f ca="1"/>
        <v>Fixed</v>
      </c>
      <c r="L19" t="str">
        <f ca="1"/>
        <v>Fixed</v>
      </c>
      <c r="M19" t="str">
        <f ca="1"/>
        <v>Fixed</v>
      </c>
      <c r="N19" t="str">
        <f ca="1"/>
        <v>Free</v>
      </c>
    </row>
    <row r="20" spans="2:14" x14ac:dyDescent="0.25">
      <c r="B20">
        <f ca="1"/>
        <v>30059</v>
      </c>
      <c r="C20" t="str">
        <f ca="1"/>
        <v>Fixed</v>
      </c>
      <c r="D20" t="str">
        <f ca="1"/>
        <v>Fixed</v>
      </c>
      <c r="E20" t="str">
        <f ca="1"/>
        <v>Fixed</v>
      </c>
      <c r="F20" t="str">
        <f ca="1"/>
        <v>Fixed</v>
      </c>
      <c r="G20" t="str">
        <f ca="1"/>
        <v>Fixed</v>
      </c>
      <c r="H20" t="str">
        <f ca="1"/>
        <v>Free</v>
      </c>
      <c r="I20" t="str">
        <f ca="1"/>
        <v>Fixed</v>
      </c>
      <c r="J20" t="str">
        <f ca="1"/>
        <v>Fixed</v>
      </c>
      <c r="K20" t="str">
        <f ca="1"/>
        <v>Fixed</v>
      </c>
      <c r="L20" t="str">
        <f ca="1"/>
        <v>Fixed</v>
      </c>
      <c r="M20" t="str">
        <f ca="1"/>
        <v>Fixed</v>
      </c>
      <c r="N20" t="str">
        <f ca="1"/>
        <v>Free</v>
      </c>
    </row>
    <row r="21" spans="2:14" x14ac:dyDescent="0.25">
      <c r="B21">
        <f ca="1"/>
        <v>30077</v>
      </c>
      <c r="C21" t="str">
        <f ca="1"/>
        <v>Fixed</v>
      </c>
      <c r="D21" t="str">
        <f ca="1"/>
        <v>Fixed</v>
      </c>
      <c r="E21" t="str">
        <f ca="1"/>
        <v>Fixed</v>
      </c>
      <c r="F21" t="str">
        <f ca="1"/>
        <v>Fixed</v>
      </c>
      <c r="G21" t="str">
        <f ca="1"/>
        <v>Fixed</v>
      </c>
      <c r="H21" t="str">
        <f ca="1"/>
        <v>Free</v>
      </c>
      <c r="I21" t="str">
        <f ca="1"/>
        <v>Fixed</v>
      </c>
      <c r="J21" t="str">
        <f ca="1"/>
        <v>Fixed</v>
      </c>
      <c r="K21" t="str">
        <f ca="1"/>
        <v>Fixed</v>
      </c>
      <c r="L21" t="str">
        <f ca="1"/>
        <v>Fixed</v>
      </c>
      <c r="M21" t="str">
        <f ca="1"/>
        <v>Fixed</v>
      </c>
      <c r="N21" t="str">
        <f ca="1"/>
        <v>Free</v>
      </c>
    </row>
    <row r="22" spans="2:14" x14ac:dyDescent="0.25">
      <c r="B22">
        <f ca="1"/>
        <v>30095</v>
      </c>
      <c r="C22" t="str">
        <f ca="1"/>
        <v>Fixed</v>
      </c>
      <c r="D22" t="str">
        <f ca="1"/>
        <v>Fixed</v>
      </c>
      <c r="E22" t="str">
        <f ca="1"/>
        <v>Fixed</v>
      </c>
      <c r="F22" t="str">
        <f ca="1"/>
        <v>Fixed</v>
      </c>
      <c r="G22" t="str">
        <f ca="1"/>
        <v>Fixed</v>
      </c>
      <c r="H22" t="str">
        <f ca="1"/>
        <v>Free</v>
      </c>
      <c r="I22" t="str">
        <f ca="1"/>
        <v>Fixed</v>
      </c>
      <c r="J22" t="str">
        <f ca="1"/>
        <v>Fixed</v>
      </c>
      <c r="K22" t="str">
        <f ca="1"/>
        <v>Fixed</v>
      </c>
      <c r="L22" t="str">
        <f ca="1"/>
        <v>Fixed</v>
      </c>
      <c r="M22" t="str">
        <f ca="1"/>
        <v>Fixed</v>
      </c>
      <c r="N22" t="str">
        <f ca="1"/>
        <v>Free</v>
      </c>
    </row>
    <row r="23" spans="2:14" x14ac:dyDescent="0.25">
      <c r="B23">
        <f ca="1"/>
        <v>30113</v>
      </c>
      <c r="C23" t="str">
        <f ca="1"/>
        <v>Fixed</v>
      </c>
      <c r="D23" t="str">
        <f ca="1"/>
        <v>Fixed</v>
      </c>
      <c r="E23" t="str">
        <f ca="1"/>
        <v>Fixed</v>
      </c>
      <c r="F23" t="str">
        <f ca="1"/>
        <v>Fixed</v>
      </c>
      <c r="G23" t="str">
        <f ca="1"/>
        <v>Fixed</v>
      </c>
      <c r="H23" t="str">
        <f ca="1"/>
        <v>Free</v>
      </c>
      <c r="I23" t="str">
        <f ca="1"/>
        <v>Fixed</v>
      </c>
      <c r="J23" t="str">
        <f ca="1"/>
        <v>Fixed</v>
      </c>
      <c r="K23" t="str">
        <f ca="1"/>
        <v>Fixed</v>
      </c>
      <c r="L23" t="str">
        <f ca="1"/>
        <v>Fixed</v>
      </c>
      <c r="M23" t="str">
        <f ca="1"/>
        <v>Fixed</v>
      </c>
      <c r="N23" t="str">
        <f ca="1"/>
        <v>Free</v>
      </c>
    </row>
    <row r="24" spans="2:14" x14ac:dyDescent="0.25">
      <c r="B24">
        <f ca="1"/>
        <v>30131</v>
      </c>
      <c r="C24" t="str">
        <f ca="1"/>
        <v>Fixed</v>
      </c>
      <c r="D24" t="str">
        <f ca="1"/>
        <v>Fixed</v>
      </c>
      <c r="E24" t="str">
        <f ca="1"/>
        <v>Fixed</v>
      </c>
      <c r="F24" t="str">
        <f ca="1"/>
        <v>Fixed</v>
      </c>
      <c r="G24" t="str">
        <f ca="1"/>
        <v>Fixed</v>
      </c>
      <c r="H24" t="str">
        <f ca="1"/>
        <v>Free</v>
      </c>
      <c r="I24" t="str">
        <f ca="1"/>
        <v>Fixed</v>
      </c>
      <c r="J24" t="str">
        <f ca="1"/>
        <v>Fixed</v>
      </c>
      <c r="K24" t="str">
        <f ca="1"/>
        <v>Fixed</v>
      </c>
      <c r="L24" t="str">
        <f ca="1"/>
        <v>Fixed</v>
      </c>
      <c r="M24" t="str">
        <f ca="1"/>
        <v>Fixed</v>
      </c>
      <c r="N24" t="str">
        <f ca="1"/>
        <v>Free</v>
      </c>
    </row>
    <row r="25" spans="2:14" x14ac:dyDescent="0.25">
      <c r="B25">
        <f ca="1"/>
        <v>30149</v>
      </c>
      <c r="C25" t="str">
        <f ca="1"/>
        <v>Fixed</v>
      </c>
      <c r="D25" t="str">
        <f ca="1"/>
        <v>Fixed</v>
      </c>
      <c r="E25" t="str">
        <f ca="1"/>
        <v>Fixed</v>
      </c>
      <c r="F25" t="str">
        <f ca="1"/>
        <v>Fixed</v>
      </c>
      <c r="G25" t="str">
        <f ca="1"/>
        <v>Fixed</v>
      </c>
      <c r="H25" t="str">
        <f ca="1"/>
        <v>Free</v>
      </c>
      <c r="I25" t="str">
        <f ca="1"/>
        <v>Fixed</v>
      </c>
      <c r="J25" t="str">
        <f ca="1"/>
        <v>Fixed</v>
      </c>
      <c r="K25" t="str">
        <f ca="1"/>
        <v>Fixed</v>
      </c>
      <c r="L25" t="str">
        <f ca="1"/>
        <v>Fixed</v>
      </c>
      <c r="M25" t="str">
        <f ca="1"/>
        <v>Fixed</v>
      </c>
      <c r="N25" t="str">
        <f ca="1"/>
        <v>Free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CBBEC-69B5-47AA-A902-AA1C7EA8B6C4}">
  <sheetPr codeName="Sheet10">
    <tabColor theme="6" tint="0.79998168889431442"/>
  </sheetPr>
  <dimension ref="B1:AB43"/>
  <sheetViews>
    <sheetView tabSelected="1" topLeftCell="M18" workbookViewId="0">
      <selection activeCell="Z24" sqref="Z24"/>
    </sheetView>
  </sheetViews>
  <sheetFormatPr defaultRowHeight="15" x14ac:dyDescent="0.25"/>
  <cols>
    <col min="2" max="10" width="21.42578125" customWidth="1"/>
  </cols>
  <sheetData>
    <row r="1" spans="2:28" x14ac:dyDescent="0.25">
      <c r="K1" t="s">
        <v>89</v>
      </c>
      <c r="U1" t="s">
        <v>90</v>
      </c>
    </row>
    <row r="2" spans="2:28" ht="15.75" thickBot="1" x14ac:dyDescent="0.3"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</row>
    <row r="3" spans="2:28" ht="15.75" thickTop="1" x14ac:dyDescent="0.25">
      <c r="B3" t="str" cm="1">
        <f t="array" ref="B3:I38">_xlfn.LET(
_xlpm.stringers, _xlfn.DROP(_xlfn.ANCHORARRAY(K24),2),
_xlpm.dw, _xlfn.DROP(_xlfn.ANCHORARRAY(U24),2),
_xlfn.VSTACK(_xlpm.stringers, _xlpm.dw))</f>
        <v>stringers</v>
      </c>
      <c r="C3">
        <v>1006</v>
      </c>
      <c r="D3">
        <v>0</v>
      </c>
      <c r="E3">
        <v>0</v>
      </c>
      <c r="F3">
        <v>-91.96</v>
      </c>
      <c r="G3">
        <v>0</v>
      </c>
      <c r="H3">
        <v>0</v>
      </c>
      <c r="I3">
        <v>0</v>
      </c>
      <c r="K3" t="str" cm="1">
        <f t="array" ref="K3:K21">LEFT(_xlfn.ANCHORARRAY(L3),0) &amp; "stringers"</f>
        <v>stringers</v>
      </c>
      <c r="L3" cm="1">
        <f t="array" ref="L3:L21">_xlfn.LET(
_xlpm.bk,_xlfn.TAKE('[1]CAP18 Input'!$E$40:$N$40,,'[1]CAP18 Input'!$F$33),
_xlpm.fd,_xlfn.TAKE('[1]CAP18 Input'!$E$164:$N$164,,'[1]CAP18 Input'!$F$157),
TRANSPOSE(_xlfn.HSTACK(_xlpm.bk,_xlpm.fd))+1000)</f>
        <v>1006</v>
      </c>
      <c r="M3" cm="1">
        <f t="array" ref="M3:M21">_xlfn.ANCHORARRAY($L$3)*0</f>
        <v>0</v>
      </c>
      <c r="N3" cm="1">
        <f t="array" ref="N3:N21">_xlfn.ANCHORARRAY($L$3)*0</f>
        <v>0</v>
      </c>
      <c r="O3" cm="1">
        <f t="array" ref="O3:O21">_xlfn.LET(
_xlpm.loads,'[1]CAP18 Input'!$L$60:$L$89,
_xlpm.filtered_loads, _xlfn._xlws.FILTER(_xlpm.loads,_xlpm.loads&lt;&gt;""),
ROUND(_xlpm.filtered_loads,4-(1+INT(LOG10(ABS(_xlpm.filtered_loads))))))</f>
        <v>-91.96</v>
      </c>
      <c r="P3" cm="1">
        <f t="array" ref="P3:P21">_xlfn.ANCHORARRAY($L$3)*0</f>
        <v>0</v>
      </c>
      <c r="Q3" cm="1">
        <f t="array" ref="Q3:Q21">_xlfn.ANCHORARRAY($L$3)*0</f>
        <v>0</v>
      </c>
      <c r="R3" cm="1">
        <f t="array" ref="R3:R21">_xlfn.ANCHORARRAY($L$3)*0</f>
        <v>0</v>
      </c>
      <c r="U3" t="str" cm="1">
        <f t="array" ref="U3:U21">LEFT(_xlfn.ANCHORARRAY(V3),0) &amp; "DW"</f>
        <v>DW</v>
      </c>
      <c r="V3" cm="1">
        <f t="array" ref="V3:V21">_xlfn.LET(
_xlpm.bk,_xlfn.TAKE('[1]CAP18 Input'!$E$40:$N$40,,'[1]CAP18 Input'!$F$33),
_xlpm.fd,_xlfn.TAKE('[1]CAP18 Input'!$E$164:$N$164,,'[1]CAP18 Input'!$F$157),
TRANSPOSE(_xlfn.HSTACK(_xlpm.bk,_xlpm.fd))+1000)</f>
        <v>1006</v>
      </c>
      <c r="W3" cm="1">
        <f t="array" ref="W3:W21">_xlfn.ANCHORARRAY($V$3)*0</f>
        <v>0</v>
      </c>
      <c r="X3" cm="1">
        <f t="array" ref="X3:X21">_xlfn.ANCHORARRAY($V$3)*0</f>
        <v>0</v>
      </c>
      <c r="Y3" cm="1">
        <f t="array" ref="Y3:Y21">_xlfn.LET(
_xlpm.loads,'[1]CAP18 Input'!$P$100:$P$129,
_xlpm.filtered_loads, _xlfn._xlws.FILTER(_xlpm.loads,_xlpm.loads&lt;&gt;""),
ROUND(_xlpm.filtered_loads,4-(1+INT(LOG10(ABS(_xlpm.filtered_loads))))))</f>
        <v>-3.6509999999999998</v>
      </c>
      <c r="Z3" cm="1">
        <f t="array" ref="Z3:Z21">_xlfn.ANCHORARRAY($V$3)*0</f>
        <v>0</v>
      </c>
      <c r="AA3" cm="1">
        <f t="array" ref="AA3:AA21">_xlfn.ANCHORARRAY($V$3)*0</f>
        <v>0</v>
      </c>
      <c r="AB3" cm="1">
        <f t="array" ref="AB3:AB21">_xlfn.ANCHORARRAY($V$3)*0</f>
        <v>0</v>
      </c>
    </row>
    <row r="4" spans="2:28" x14ac:dyDescent="0.25">
      <c r="B4" t="str">
        <v>stringers</v>
      </c>
      <c r="C4">
        <v>1008</v>
      </c>
      <c r="D4">
        <v>0</v>
      </c>
      <c r="E4">
        <v>0</v>
      </c>
      <c r="F4">
        <v>-94.76</v>
      </c>
      <c r="G4">
        <v>0</v>
      </c>
      <c r="H4">
        <v>0</v>
      </c>
      <c r="I4">
        <v>0</v>
      </c>
      <c r="K4" t="str">
        <v>stringers</v>
      </c>
      <c r="L4">
        <v>1024</v>
      </c>
      <c r="M4">
        <v>0</v>
      </c>
      <c r="N4">
        <v>0</v>
      </c>
      <c r="O4">
        <v>-101.3</v>
      </c>
      <c r="P4">
        <v>0</v>
      </c>
      <c r="Q4">
        <v>0</v>
      </c>
      <c r="R4">
        <v>0</v>
      </c>
      <c r="U4" t="str">
        <v>DW</v>
      </c>
      <c r="V4">
        <v>1024</v>
      </c>
      <c r="W4">
        <v>0</v>
      </c>
      <c r="X4">
        <v>0</v>
      </c>
      <c r="Y4">
        <v>-5.0190000000000001</v>
      </c>
      <c r="Z4">
        <v>0</v>
      </c>
      <c r="AA4">
        <v>0</v>
      </c>
      <c r="AB4">
        <v>0</v>
      </c>
    </row>
    <row r="5" spans="2:28" x14ac:dyDescent="0.25">
      <c r="B5" t="str">
        <v>stringers</v>
      </c>
      <c r="C5">
        <v>1024</v>
      </c>
      <c r="D5">
        <v>0</v>
      </c>
      <c r="E5">
        <v>0</v>
      </c>
      <c r="F5">
        <v>-195.44</v>
      </c>
      <c r="G5">
        <v>0</v>
      </c>
      <c r="H5">
        <v>0</v>
      </c>
      <c r="I5">
        <v>0</v>
      </c>
      <c r="K5" t="str">
        <v>stringers</v>
      </c>
      <c r="L5">
        <v>1042</v>
      </c>
      <c r="M5">
        <v>0</v>
      </c>
      <c r="N5">
        <v>0</v>
      </c>
      <c r="O5">
        <v>-105.3</v>
      </c>
      <c r="P5">
        <v>0</v>
      </c>
      <c r="Q5">
        <v>0</v>
      </c>
      <c r="R5">
        <v>0</v>
      </c>
      <c r="U5" t="str">
        <v>DW</v>
      </c>
      <c r="V5">
        <v>1042</v>
      </c>
      <c r="W5">
        <v>0</v>
      </c>
      <c r="X5">
        <v>0</v>
      </c>
      <c r="Y5">
        <v>-5.2210000000000001</v>
      </c>
      <c r="Z5">
        <v>0</v>
      </c>
      <c r="AA5">
        <v>0</v>
      </c>
      <c r="AB5">
        <v>0</v>
      </c>
    </row>
    <row r="6" spans="2:28" x14ac:dyDescent="0.25">
      <c r="B6" t="str">
        <v>stringers</v>
      </c>
      <c r="C6">
        <v>1040</v>
      </c>
      <c r="D6">
        <v>0</v>
      </c>
      <c r="E6">
        <v>0</v>
      </c>
      <c r="F6">
        <v>-90.72</v>
      </c>
      <c r="G6">
        <v>0</v>
      </c>
      <c r="H6">
        <v>0</v>
      </c>
      <c r="I6">
        <v>0</v>
      </c>
      <c r="K6" t="str">
        <v>stringers</v>
      </c>
      <c r="L6">
        <v>1059</v>
      </c>
      <c r="M6">
        <v>0</v>
      </c>
      <c r="N6">
        <v>0</v>
      </c>
      <c r="O6">
        <v>-109.4</v>
      </c>
      <c r="P6">
        <v>0</v>
      </c>
      <c r="Q6">
        <v>0</v>
      </c>
      <c r="R6">
        <v>0</v>
      </c>
      <c r="U6" t="str">
        <v>DW</v>
      </c>
      <c r="V6">
        <v>1059</v>
      </c>
      <c r="W6">
        <v>0</v>
      </c>
      <c r="X6">
        <v>0</v>
      </c>
      <c r="Y6">
        <v>-5.423</v>
      </c>
      <c r="Z6">
        <v>0</v>
      </c>
      <c r="AA6">
        <v>0</v>
      </c>
      <c r="AB6">
        <v>0</v>
      </c>
    </row>
    <row r="7" spans="2:28" x14ac:dyDescent="0.25">
      <c r="B7" t="str">
        <v>stringers</v>
      </c>
      <c r="C7">
        <v>1042</v>
      </c>
      <c r="D7">
        <v>0</v>
      </c>
      <c r="E7">
        <v>0</v>
      </c>
      <c r="F7">
        <v>-105.3</v>
      </c>
      <c r="G7">
        <v>0</v>
      </c>
      <c r="H7">
        <v>0</v>
      </c>
      <c r="I7">
        <v>0</v>
      </c>
      <c r="K7" t="str">
        <v>stringers</v>
      </c>
      <c r="L7">
        <v>1077</v>
      </c>
      <c r="M7">
        <v>0</v>
      </c>
      <c r="N7">
        <v>0</v>
      </c>
      <c r="O7">
        <v>-113.5</v>
      </c>
      <c r="P7">
        <v>0</v>
      </c>
      <c r="Q7">
        <v>0</v>
      </c>
      <c r="R7">
        <v>0</v>
      </c>
      <c r="U7" t="str">
        <v>DW</v>
      </c>
      <c r="V7">
        <v>1077</v>
      </c>
      <c r="W7">
        <v>0</v>
      </c>
      <c r="X7">
        <v>0</v>
      </c>
      <c r="Y7">
        <v>-5.625</v>
      </c>
      <c r="Z7">
        <v>0</v>
      </c>
      <c r="AA7">
        <v>0</v>
      </c>
      <c r="AB7">
        <v>0</v>
      </c>
    </row>
    <row r="8" spans="2:28" x14ac:dyDescent="0.25">
      <c r="B8" t="str">
        <v>stringers</v>
      </c>
      <c r="C8">
        <v>1056</v>
      </c>
      <c r="D8">
        <v>0</v>
      </c>
      <c r="E8">
        <v>0</v>
      </c>
      <c r="F8">
        <v>-87.29</v>
      </c>
      <c r="G8">
        <v>0</v>
      </c>
      <c r="H8">
        <v>0</v>
      </c>
      <c r="I8">
        <v>0</v>
      </c>
      <c r="K8" t="str">
        <v>stringers</v>
      </c>
      <c r="L8">
        <v>1095</v>
      </c>
      <c r="M8">
        <v>0</v>
      </c>
      <c r="N8">
        <v>0</v>
      </c>
      <c r="O8">
        <v>-117.6</v>
      </c>
      <c r="P8">
        <v>0</v>
      </c>
      <c r="Q8">
        <v>0</v>
      </c>
      <c r="R8">
        <v>0</v>
      </c>
      <c r="U8" t="str">
        <v>DW</v>
      </c>
      <c r="V8">
        <v>1095</v>
      </c>
      <c r="W8">
        <v>0</v>
      </c>
      <c r="X8">
        <v>0</v>
      </c>
      <c r="Y8">
        <v>-5.8280000000000003</v>
      </c>
      <c r="Z8">
        <v>0</v>
      </c>
      <c r="AA8">
        <v>0</v>
      </c>
      <c r="AB8">
        <v>0</v>
      </c>
    </row>
    <row r="9" spans="2:28" x14ac:dyDescent="0.25">
      <c r="B9" t="str">
        <v>stringers</v>
      </c>
      <c r="C9">
        <v>1059</v>
      </c>
      <c r="D9">
        <v>0</v>
      </c>
      <c r="E9">
        <v>0</v>
      </c>
      <c r="F9">
        <v>-109.4</v>
      </c>
      <c r="G9">
        <v>0</v>
      </c>
      <c r="H9">
        <v>0</v>
      </c>
      <c r="I9">
        <v>0</v>
      </c>
      <c r="K9" t="str">
        <v>stringers</v>
      </c>
      <c r="L9">
        <v>1113</v>
      </c>
      <c r="M9">
        <v>0</v>
      </c>
      <c r="N9">
        <v>0</v>
      </c>
      <c r="O9">
        <v>-121.7</v>
      </c>
      <c r="P9">
        <v>0</v>
      </c>
      <c r="Q9">
        <v>0</v>
      </c>
      <c r="R9">
        <v>0</v>
      </c>
      <c r="U9" t="str">
        <v>DW</v>
      </c>
      <c r="V9">
        <v>1113</v>
      </c>
      <c r="W9">
        <v>0</v>
      </c>
      <c r="X9">
        <v>0</v>
      </c>
      <c r="Y9">
        <v>-6.03</v>
      </c>
      <c r="Z9">
        <v>0</v>
      </c>
      <c r="AA9">
        <v>0</v>
      </c>
      <c r="AB9">
        <v>0</v>
      </c>
    </row>
    <row r="10" spans="2:28" x14ac:dyDescent="0.25">
      <c r="B10" t="str">
        <v>stringers</v>
      </c>
      <c r="C10">
        <v>1072</v>
      </c>
      <c r="D10">
        <v>0</v>
      </c>
      <c r="E10">
        <v>0</v>
      </c>
      <c r="F10">
        <v>-83.86</v>
      </c>
      <c r="G10">
        <v>0</v>
      </c>
      <c r="H10">
        <v>0</v>
      </c>
      <c r="I10">
        <v>0</v>
      </c>
      <c r="K10" t="str">
        <v>stringers</v>
      </c>
      <c r="L10">
        <v>1131</v>
      </c>
      <c r="M10">
        <v>0</v>
      </c>
      <c r="N10">
        <v>0</v>
      </c>
      <c r="O10">
        <v>-125.8</v>
      </c>
      <c r="P10">
        <v>0</v>
      </c>
      <c r="Q10">
        <v>0</v>
      </c>
      <c r="R10">
        <v>0</v>
      </c>
      <c r="U10" t="str">
        <v>DW</v>
      </c>
      <c r="V10">
        <v>1131</v>
      </c>
      <c r="W10">
        <v>0</v>
      </c>
      <c r="X10">
        <v>0</v>
      </c>
      <c r="Y10">
        <v>-6.2320000000000002</v>
      </c>
      <c r="Z10">
        <v>0</v>
      </c>
      <c r="AA10">
        <v>0</v>
      </c>
      <c r="AB10">
        <v>0</v>
      </c>
    </row>
    <row r="11" spans="2:28" x14ac:dyDescent="0.25">
      <c r="B11" t="str">
        <v>stringers</v>
      </c>
      <c r="C11">
        <v>1077</v>
      </c>
      <c r="D11">
        <v>0</v>
      </c>
      <c r="E11">
        <v>0</v>
      </c>
      <c r="F11">
        <v>-113.5</v>
      </c>
      <c r="G11">
        <v>0</v>
      </c>
      <c r="H11">
        <v>0</v>
      </c>
      <c r="I11">
        <v>0</v>
      </c>
      <c r="K11" t="str">
        <v>stringers</v>
      </c>
      <c r="L11">
        <v>1149</v>
      </c>
      <c r="M11">
        <v>0</v>
      </c>
      <c r="N11">
        <v>0</v>
      </c>
      <c r="O11">
        <v>-122.9</v>
      </c>
      <c r="P11">
        <v>0</v>
      </c>
      <c r="Q11">
        <v>0</v>
      </c>
      <c r="R11">
        <v>0</v>
      </c>
      <c r="U11" t="str">
        <v>DW</v>
      </c>
      <c r="V11">
        <v>1149</v>
      </c>
      <c r="W11">
        <v>0</v>
      </c>
      <c r="X11">
        <v>0</v>
      </c>
      <c r="Y11">
        <v>-4.8780000000000001</v>
      </c>
      <c r="Z11">
        <v>0</v>
      </c>
      <c r="AA11">
        <v>0</v>
      </c>
      <c r="AB11">
        <v>0</v>
      </c>
    </row>
    <row r="12" spans="2:28" x14ac:dyDescent="0.25">
      <c r="B12" t="str">
        <v>stringers</v>
      </c>
      <c r="C12">
        <v>1088</v>
      </c>
      <c r="D12">
        <v>0</v>
      </c>
      <c r="E12">
        <v>0</v>
      </c>
      <c r="F12">
        <v>-80.430000000000007</v>
      </c>
      <c r="G12">
        <v>0</v>
      </c>
      <c r="H12">
        <v>0</v>
      </c>
      <c r="I12">
        <v>0</v>
      </c>
      <c r="K12" t="str">
        <v>stringers</v>
      </c>
      <c r="L12">
        <v>1008</v>
      </c>
      <c r="M12">
        <v>0</v>
      </c>
      <c r="N12">
        <v>0</v>
      </c>
      <c r="O12">
        <v>-94.76</v>
      </c>
      <c r="P12">
        <v>0</v>
      </c>
      <c r="Q12">
        <v>0</v>
      </c>
      <c r="R12">
        <v>0</v>
      </c>
      <c r="U12" t="str">
        <v>DW</v>
      </c>
      <c r="V12">
        <v>1008</v>
      </c>
      <c r="W12">
        <v>0</v>
      </c>
      <c r="X12">
        <v>0</v>
      </c>
      <c r="Y12">
        <v>-3.6040000000000001</v>
      </c>
      <c r="Z12">
        <v>0</v>
      </c>
      <c r="AA12">
        <v>0</v>
      </c>
      <c r="AB12">
        <v>0</v>
      </c>
    </row>
    <row r="13" spans="2:28" x14ac:dyDescent="0.25">
      <c r="B13" t="str">
        <v>stringers</v>
      </c>
      <c r="C13">
        <v>1095</v>
      </c>
      <c r="D13">
        <v>0</v>
      </c>
      <c r="E13">
        <v>0</v>
      </c>
      <c r="F13">
        <v>-117.6</v>
      </c>
      <c r="G13">
        <v>0</v>
      </c>
      <c r="H13">
        <v>0</v>
      </c>
      <c r="I13">
        <v>0</v>
      </c>
      <c r="K13" t="str">
        <v>stringers</v>
      </c>
      <c r="L13">
        <v>1024</v>
      </c>
      <c r="M13">
        <v>0</v>
      </c>
      <c r="N13">
        <v>0</v>
      </c>
      <c r="O13">
        <v>-94.14</v>
      </c>
      <c r="P13">
        <v>0</v>
      </c>
      <c r="Q13">
        <v>0</v>
      </c>
      <c r="R13">
        <v>0</v>
      </c>
      <c r="U13" t="str">
        <v>DW</v>
      </c>
      <c r="V13">
        <v>1024</v>
      </c>
      <c r="W13">
        <v>0</v>
      </c>
      <c r="X13">
        <v>0</v>
      </c>
      <c r="Y13">
        <v>-4.4000000000000004</v>
      </c>
      <c r="Z13">
        <v>0</v>
      </c>
      <c r="AA13">
        <v>0</v>
      </c>
      <c r="AB13">
        <v>0</v>
      </c>
    </row>
    <row r="14" spans="2:28" x14ac:dyDescent="0.25">
      <c r="B14" t="str">
        <v>stringers</v>
      </c>
      <c r="C14">
        <v>1104</v>
      </c>
      <c r="D14">
        <v>0</v>
      </c>
      <c r="E14">
        <v>0</v>
      </c>
      <c r="F14">
        <v>-77</v>
      </c>
      <c r="G14">
        <v>0</v>
      </c>
      <c r="H14">
        <v>0</v>
      </c>
      <c r="I14">
        <v>0</v>
      </c>
      <c r="K14" t="str">
        <v>stringers</v>
      </c>
      <c r="L14">
        <v>1040</v>
      </c>
      <c r="M14">
        <v>0</v>
      </c>
      <c r="N14">
        <v>0</v>
      </c>
      <c r="O14">
        <v>-90.72</v>
      </c>
      <c r="P14">
        <v>0</v>
      </c>
      <c r="Q14">
        <v>0</v>
      </c>
      <c r="R14">
        <v>0</v>
      </c>
      <c r="U14" t="str">
        <v>DW</v>
      </c>
      <c r="V14">
        <v>1040</v>
      </c>
      <c r="W14">
        <v>0</v>
      </c>
      <c r="X14">
        <v>0</v>
      </c>
      <c r="Y14">
        <v>-4.24</v>
      </c>
      <c r="Z14">
        <v>0</v>
      </c>
      <c r="AA14">
        <v>0</v>
      </c>
      <c r="AB14">
        <v>0</v>
      </c>
    </row>
    <row r="15" spans="2:28" x14ac:dyDescent="0.25">
      <c r="B15" t="str">
        <v>stringers</v>
      </c>
      <c r="C15">
        <v>1113</v>
      </c>
      <c r="D15">
        <v>0</v>
      </c>
      <c r="E15">
        <v>0</v>
      </c>
      <c r="F15">
        <v>-121.7</v>
      </c>
      <c r="G15">
        <v>0</v>
      </c>
      <c r="H15">
        <v>0</v>
      </c>
      <c r="I15">
        <v>0</v>
      </c>
      <c r="K15" t="str">
        <v>stringers</v>
      </c>
      <c r="L15">
        <v>1056</v>
      </c>
      <c r="M15">
        <v>0</v>
      </c>
      <c r="N15">
        <v>0</v>
      </c>
      <c r="O15">
        <v>-87.29</v>
      </c>
      <c r="P15">
        <v>0</v>
      </c>
      <c r="Q15">
        <v>0</v>
      </c>
      <c r="R15">
        <v>0</v>
      </c>
      <c r="U15" t="str">
        <v>DW</v>
      </c>
      <c r="V15">
        <v>1056</v>
      </c>
      <c r="W15">
        <v>0</v>
      </c>
      <c r="X15">
        <v>0</v>
      </c>
      <c r="Y15">
        <v>-4.08</v>
      </c>
      <c r="Z15">
        <v>0</v>
      </c>
      <c r="AA15">
        <v>0</v>
      </c>
      <c r="AB15">
        <v>0</v>
      </c>
    </row>
    <row r="16" spans="2:28" x14ac:dyDescent="0.25">
      <c r="B16" t="str">
        <v>stringers</v>
      </c>
      <c r="C16">
        <v>1119</v>
      </c>
      <c r="D16">
        <v>0</v>
      </c>
      <c r="E16">
        <v>0</v>
      </c>
      <c r="F16">
        <v>-73.58</v>
      </c>
      <c r="G16">
        <v>0</v>
      </c>
      <c r="H16">
        <v>0</v>
      </c>
      <c r="I16">
        <v>0</v>
      </c>
      <c r="K16" t="str">
        <v>stringers</v>
      </c>
      <c r="L16">
        <v>1072</v>
      </c>
      <c r="M16">
        <v>0</v>
      </c>
      <c r="N16">
        <v>0</v>
      </c>
      <c r="O16">
        <v>-83.86</v>
      </c>
      <c r="P16">
        <v>0</v>
      </c>
      <c r="Q16">
        <v>0</v>
      </c>
      <c r="R16">
        <v>0</v>
      </c>
      <c r="U16" t="str">
        <v>DW</v>
      </c>
      <c r="V16">
        <v>1072</v>
      </c>
      <c r="W16">
        <v>0</v>
      </c>
      <c r="X16">
        <v>0</v>
      </c>
      <c r="Y16">
        <v>-3.92</v>
      </c>
      <c r="Z16">
        <v>0</v>
      </c>
      <c r="AA16">
        <v>0</v>
      </c>
      <c r="AB16">
        <v>0</v>
      </c>
    </row>
    <row r="17" spans="2:28" x14ac:dyDescent="0.25">
      <c r="B17" t="str">
        <v>stringers</v>
      </c>
      <c r="C17">
        <v>1131</v>
      </c>
      <c r="D17">
        <v>0</v>
      </c>
      <c r="E17">
        <v>0</v>
      </c>
      <c r="F17">
        <v>-125.8</v>
      </c>
      <c r="G17">
        <v>0</v>
      </c>
      <c r="H17">
        <v>0</v>
      </c>
      <c r="I17">
        <v>0</v>
      </c>
      <c r="K17" t="str">
        <v>stringers</v>
      </c>
      <c r="L17">
        <v>1088</v>
      </c>
      <c r="M17">
        <v>0</v>
      </c>
      <c r="N17">
        <v>0</v>
      </c>
      <c r="O17">
        <v>-80.430000000000007</v>
      </c>
      <c r="P17">
        <v>0</v>
      </c>
      <c r="Q17">
        <v>0</v>
      </c>
      <c r="R17">
        <v>0</v>
      </c>
      <c r="U17" t="str">
        <v>DW</v>
      </c>
      <c r="V17">
        <v>1088</v>
      </c>
      <c r="W17">
        <v>0</v>
      </c>
      <c r="X17">
        <v>0</v>
      </c>
      <c r="Y17">
        <v>-3.76</v>
      </c>
      <c r="Z17">
        <v>0</v>
      </c>
      <c r="AA17">
        <v>0</v>
      </c>
      <c r="AB17">
        <v>0</v>
      </c>
    </row>
    <row r="18" spans="2:28" x14ac:dyDescent="0.25">
      <c r="B18" t="str">
        <v>stringers</v>
      </c>
      <c r="C18">
        <v>1135</v>
      </c>
      <c r="D18">
        <v>0</v>
      </c>
      <c r="E18">
        <v>0</v>
      </c>
      <c r="F18">
        <v>-70.150000000000006</v>
      </c>
      <c r="G18">
        <v>0</v>
      </c>
      <c r="H18">
        <v>0</v>
      </c>
      <c r="I18">
        <v>0</v>
      </c>
      <c r="K18" t="str">
        <v>stringers</v>
      </c>
      <c r="L18">
        <v>1104</v>
      </c>
      <c r="M18">
        <v>0</v>
      </c>
      <c r="N18">
        <v>0</v>
      </c>
      <c r="O18">
        <v>-77</v>
      </c>
      <c r="P18">
        <v>0</v>
      </c>
      <c r="Q18">
        <v>0</v>
      </c>
      <c r="R18">
        <v>0</v>
      </c>
      <c r="U18" t="str">
        <v>DW</v>
      </c>
      <c r="V18">
        <v>1104</v>
      </c>
      <c r="W18">
        <v>0</v>
      </c>
      <c r="X18">
        <v>0</v>
      </c>
      <c r="Y18">
        <v>-3.601</v>
      </c>
      <c r="Z18">
        <v>0</v>
      </c>
      <c r="AA18">
        <v>0</v>
      </c>
      <c r="AB18">
        <v>0</v>
      </c>
    </row>
    <row r="19" spans="2:28" x14ac:dyDescent="0.25">
      <c r="B19" t="str">
        <v>stringers</v>
      </c>
      <c r="C19">
        <v>1149</v>
      </c>
      <c r="D19">
        <v>0</v>
      </c>
      <c r="E19">
        <v>0</v>
      </c>
      <c r="F19">
        <v>-122.9</v>
      </c>
      <c r="G19">
        <v>0</v>
      </c>
      <c r="H19">
        <v>0</v>
      </c>
      <c r="I19">
        <v>0</v>
      </c>
      <c r="K19" t="str">
        <v>stringers</v>
      </c>
      <c r="L19">
        <v>1119</v>
      </c>
      <c r="M19">
        <v>0</v>
      </c>
      <c r="N19">
        <v>0</v>
      </c>
      <c r="O19">
        <v>-73.58</v>
      </c>
      <c r="P19">
        <v>0</v>
      </c>
      <c r="Q19">
        <v>0</v>
      </c>
      <c r="R19">
        <v>0</v>
      </c>
      <c r="U19" t="str">
        <v>DW</v>
      </c>
      <c r="V19">
        <v>1119</v>
      </c>
      <c r="W19">
        <v>0</v>
      </c>
      <c r="X19">
        <v>0</v>
      </c>
      <c r="Y19">
        <v>-3.4409999999999998</v>
      </c>
      <c r="Z19">
        <v>0</v>
      </c>
      <c r="AA19">
        <v>0</v>
      </c>
      <c r="AB19">
        <v>0</v>
      </c>
    </row>
    <row r="20" spans="2:28" x14ac:dyDescent="0.25">
      <c r="B20" t="str">
        <v>stringers</v>
      </c>
      <c r="C20">
        <v>1151</v>
      </c>
      <c r="D20">
        <v>0</v>
      </c>
      <c r="E20">
        <v>0</v>
      </c>
      <c r="F20">
        <v>-64.790000000000006</v>
      </c>
      <c r="G20">
        <v>0</v>
      </c>
      <c r="H20">
        <v>0</v>
      </c>
      <c r="I20">
        <v>0</v>
      </c>
      <c r="K20" t="str">
        <v>stringers</v>
      </c>
      <c r="L20">
        <v>1135</v>
      </c>
      <c r="M20">
        <v>0</v>
      </c>
      <c r="N20">
        <v>0</v>
      </c>
      <c r="O20">
        <v>-70.150000000000006</v>
      </c>
      <c r="P20">
        <v>0</v>
      </c>
      <c r="Q20">
        <v>0</v>
      </c>
      <c r="R20">
        <v>0</v>
      </c>
      <c r="U20" t="str">
        <v>DW</v>
      </c>
      <c r="V20">
        <v>1135</v>
      </c>
      <c r="W20">
        <v>0</v>
      </c>
      <c r="X20">
        <v>0</v>
      </c>
      <c r="Y20">
        <v>-3.2810000000000001</v>
      </c>
      <c r="Z20">
        <v>0</v>
      </c>
      <c r="AA20">
        <v>0</v>
      </c>
      <c r="AB20">
        <v>0</v>
      </c>
    </row>
    <row r="21" spans="2:28" x14ac:dyDescent="0.25">
      <c r="B21" t="str">
        <v>DW</v>
      </c>
      <c r="C21">
        <v>1006</v>
      </c>
      <c r="D21">
        <v>0</v>
      </c>
      <c r="E21">
        <v>0</v>
      </c>
      <c r="F21">
        <v>-3.6509999999999998</v>
      </c>
      <c r="G21">
        <v>0</v>
      </c>
      <c r="H21">
        <v>0</v>
      </c>
      <c r="I21">
        <v>0</v>
      </c>
      <c r="K21" t="str">
        <v>stringers</v>
      </c>
      <c r="L21">
        <v>1151</v>
      </c>
      <c r="M21">
        <v>0</v>
      </c>
      <c r="N21">
        <v>0</v>
      </c>
      <c r="O21">
        <v>-64.790000000000006</v>
      </c>
      <c r="P21">
        <v>0</v>
      </c>
      <c r="Q21">
        <v>0</v>
      </c>
      <c r="R21">
        <v>0</v>
      </c>
      <c r="U21" t="str">
        <v>DW</v>
      </c>
      <c r="V21">
        <v>1151</v>
      </c>
      <c r="W21">
        <v>0</v>
      </c>
      <c r="X21">
        <v>0</v>
      </c>
      <c r="Y21">
        <v>-2.4670000000000001</v>
      </c>
      <c r="Z21">
        <v>0</v>
      </c>
      <c r="AA21">
        <v>0</v>
      </c>
      <c r="AB21">
        <v>0</v>
      </c>
    </row>
    <row r="22" spans="2:28" x14ac:dyDescent="0.25">
      <c r="B22" t="str">
        <v>DW</v>
      </c>
      <c r="C22">
        <v>1008</v>
      </c>
      <c r="D22">
        <v>0</v>
      </c>
      <c r="E22">
        <v>0</v>
      </c>
      <c r="F22">
        <v>-3.6040000000000001</v>
      </c>
      <c r="G22">
        <v>0</v>
      </c>
      <c r="H22">
        <v>0</v>
      </c>
      <c r="I22">
        <v>0</v>
      </c>
    </row>
    <row r="23" spans="2:28" x14ac:dyDescent="0.25">
      <c r="B23" t="str">
        <v>DW</v>
      </c>
      <c r="C23">
        <v>1024</v>
      </c>
      <c r="D23">
        <v>0</v>
      </c>
      <c r="E23">
        <v>0</v>
      </c>
      <c r="F23">
        <v>-9.4190000000000005</v>
      </c>
      <c r="G23">
        <v>0</v>
      </c>
      <c r="H23">
        <v>0</v>
      </c>
      <c r="I23">
        <v>0</v>
      </c>
    </row>
    <row r="24" spans="2:28" x14ac:dyDescent="0.25">
      <c r="B24" t="str">
        <v>DW</v>
      </c>
      <c r="C24">
        <v>1040</v>
      </c>
      <c r="D24">
        <v>0</v>
      </c>
      <c r="E24">
        <v>0</v>
      </c>
      <c r="F24">
        <v>-4.24</v>
      </c>
      <c r="G24">
        <v>0</v>
      </c>
      <c r="H24">
        <v>0</v>
      </c>
      <c r="I24">
        <v>0</v>
      </c>
      <c r="K24" t="str" cm="1">
        <f t="array" ref="K24:R43">_xlfn._xlws.PY(0,0,K2:R21)</f>
        <v/>
      </c>
      <c r="L24" t="str">
        <v/>
      </c>
      <c r="M24" t="str">
        <v>X-Force (kips)</v>
      </c>
      <c r="N24" t="str">
        <v>Y-Force (kips)</v>
      </c>
      <c r="O24" t="str">
        <v>Z-Force (kips)</v>
      </c>
      <c r="P24" t="str">
        <v>X-Moment (kips-ft)</v>
      </c>
      <c r="Q24" t="str">
        <v>Y-Moment (kips-ft)</v>
      </c>
      <c r="R24" t="str">
        <v>Z-Moment (kips-ft)</v>
      </c>
      <c r="U24" t="str" cm="1">
        <f t="array" ref="U24:AB43">_xlfn._xlws.PY(1,0,U2:AB21)</f>
        <v/>
      </c>
      <c r="V24" t="str">
        <v/>
      </c>
      <c r="W24" t="str">
        <v>X-Force (kips)</v>
      </c>
      <c r="X24" t="str">
        <v>Y-Force (kips)</v>
      </c>
      <c r="Y24" t="str">
        <v>Z-Force (kips)</v>
      </c>
      <c r="Z24" t="str">
        <v>X-Moment (kips-ft)</v>
      </c>
      <c r="AA24" t="str">
        <v>Y-Moment (kips-ft)</v>
      </c>
      <c r="AB24" t="str">
        <v>Z-Moment (kips-ft)</v>
      </c>
    </row>
    <row r="25" spans="2:28" x14ac:dyDescent="0.25">
      <c r="B25" t="str">
        <v>DW</v>
      </c>
      <c r="C25">
        <v>1042</v>
      </c>
      <c r="D25">
        <v>0</v>
      </c>
      <c r="E25">
        <v>0</v>
      </c>
      <c r="F25">
        <v>-5.2210000000000001</v>
      </c>
      <c r="G25">
        <v>0</v>
      </c>
      <c r="H25">
        <v>0</v>
      </c>
      <c r="I25">
        <v>0</v>
      </c>
      <c r="K25" t="str">
        <v>Load Case</v>
      </c>
      <c r="L25" t="str">
        <v>Joint</v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U25" t="str">
        <v>Load Case</v>
      </c>
      <c r="V25" t="str">
        <v>Joint</v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</row>
    <row r="26" spans="2:28" x14ac:dyDescent="0.25">
      <c r="B26" t="str">
        <v>DW</v>
      </c>
      <c r="C26">
        <v>1056</v>
      </c>
      <c r="D26">
        <v>0</v>
      </c>
      <c r="E26">
        <v>0</v>
      </c>
      <c r="F26">
        <v>-4.08</v>
      </c>
      <c r="G26">
        <v>0</v>
      </c>
      <c r="H26">
        <v>0</v>
      </c>
      <c r="I26">
        <v>0</v>
      </c>
      <c r="K26" t="str">
        <v>stringers</v>
      </c>
      <c r="L26">
        <v>1006</v>
      </c>
      <c r="M26">
        <v>0</v>
      </c>
      <c r="N26">
        <v>0</v>
      </c>
      <c r="O26">
        <v>-91.96</v>
      </c>
      <c r="P26">
        <v>0</v>
      </c>
      <c r="Q26">
        <v>0</v>
      </c>
      <c r="R26">
        <v>0</v>
      </c>
      <c r="U26" t="str">
        <v>DW</v>
      </c>
      <c r="V26">
        <v>1006</v>
      </c>
      <c r="W26">
        <v>0</v>
      </c>
      <c r="X26">
        <v>0</v>
      </c>
      <c r="Y26">
        <v>-3.6509999999999998</v>
      </c>
      <c r="Z26">
        <v>0</v>
      </c>
      <c r="AA26">
        <v>0</v>
      </c>
      <c r="AB26">
        <v>0</v>
      </c>
    </row>
    <row r="27" spans="2:28" x14ac:dyDescent="0.25">
      <c r="B27" t="str">
        <v>DW</v>
      </c>
      <c r="C27">
        <v>1059</v>
      </c>
      <c r="D27">
        <v>0</v>
      </c>
      <c r="E27">
        <v>0</v>
      </c>
      <c r="F27">
        <v>-5.423</v>
      </c>
      <c r="G27">
        <v>0</v>
      </c>
      <c r="H27">
        <v>0</v>
      </c>
      <c r="I27">
        <v>0</v>
      </c>
      <c r="K27" t="str">
        <v>stringers</v>
      </c>
      <c r="L27">
        <v>1008</v>
      </c>
      <c r="M27">
        <v>0</v>
      </c>
      <c r="N27">
        <v>0</v>
      </c>
      <c r="O27">
        <v>-94.76</v>
      </c>
      <c r="P27">
        <v>0</v>
      </c>
      <c r="Q27">
        <v>0</v>
      </c>
      <c r="R27">
        <v>0</v>
      </c>
      <c r="U27" t="str">
        <v>DW</v>
      </c>
      <c r="V27">
        <v>1008</v>
      </c>
      <c r="W27">
        <v>0</v>
      </c>
      <c r="X27">
        <v>0</v>
      </c>
      <c r="Y27">
        <v>-3.6040000000000001</v>
      </c>
      <c r="Z27">
        <v>0</v>
      </c>
      <c r="AA27">
        <v>0</v>
      </c>
      <c r="AB27">
        <v>0</v>
      </c>
    </row>
    <row r="28" spans="2:28" x14ac:dyDescent="0.25">
      <c r="B28" t="str">
        <v>DW</v>
      </c>
      <c r="C28">
        <v>1072</v>
      </c>
      <c r="D28">
        <v>0</v>
      </c>
      <c r="E28">
        <v>0</v>
      </c>
      <c r="F28">
        <v>-3.92</v>
      </c>
      <c r="G28">
        <v>0</v>
      </c>
      <c r="H28">
        <v>0</v>
      </c>
      <c r="I28">
        <v>0</v>
      </c>
      <c r="K28" t="str">
        <v>stringers</v>
      </c>
      <c r="L28">
        <v>1024</v>
      </c>
      <c r="M28">
        <v>0</v>
      </c>
      <c r="N28">
        <v>0</v>
      </c>
      <c r="O28">
        <v>-195.44</v>
      </c>
      <c r="P28">
        <v>0</v>
      </c>
      <c r="Q28">
        <v>0</v>
      </c>
      <c r="R28">
        <v>0</v>
      </c>
      <c r="U28" t="str">
        <v>DW</v>
      </c>
      <c r="V28">
        <v>1024</v>
      </c>
      <c r="W28">
        <v>0</v>
      </c>
      <c r="X28">
        <v>0</v>
      </c>
      <c r="Y28">
        <v>-9.4190000000000005</v>
      </c>
      <c r="Z28">
        <v>0</v>
      </c>
      <c r="AA28">
        <v>0</v>
      </c>
      <c r="AB28">
        <v>0</v>
      </c>
    </row>
    <row r="29" spans="2:28" x14ac:dyDescent="0.25">
      <c r="B29" t="str">
        <v>DW</v>
      </c>
      <c r="C29">
        <v>1077</v>
      </c>
      <c r="D29">
        <v>0</v>
      </c>
      <c r="E29">
        <v>0</v>
      </c>
      <c r="F29">
        <v>-5.625</v>
      </c>
      <c r="G29">
        <v>0</v>
      </c>
      <c r="H29">
        <v>0</v>
      </c>
      <c r="I29">
        <v>0</v>
      </c>
      <c r="K29" t="str">
        <v>stringers</v>
      </c>
      <c r="L29">
        <v>1040</v>
      </c>
      <c r="M29">
        <v>0</v>
      </c>
      <c r="N29">
        <v>0</v>
      </c>
      <c r="O29">
        <v>-90.72</v>
      </c>
      <c r="P29">
        <v>0</v>
      </c>
      <c r="Q29">
        <v>0</v>
      </c>
      <c r="R29">
        <v>0</v>
      </c>
      <c r="U29" t="str">
        <v>DW</v>
      </c>
      <c r="V29">
        <v>1040</v>
      </c>
      <c r="W29">
        <v>0</v>
      </c>
      <c r="X29">
        <v>0</v>
      </c>
      <c r="Y29">
        <v>-4.24</v>
      </c>
      <c r="Z29">
        <v>0</v>
      </c>
      <c r="AA29">
        <v>0</v>
      </c>
      <c r="AB29">
        <v>0</v>
      </c>
    </row>
    <row r="30" spans="2:28" x14ac:dyDescent="0.25">
      <c r="B30" t="str">
        <v>DW</v>
      </c>
      <c r="C30">
        <v>1088</v>
      </c>
      <c r="D30">
        <v>0</v>
      </c>
      <c r="E30">
        <v>0</v>
      </c>
      <c r="F30">
        <v>-3.76</v>
      </c>
      <c r="G30">
        <v>0</v>
      </c>
      <c r="H30">
        <v>0</v>
      </c>
      <c r="I30">
        <v>0</v>
      </c>
      <c r="K30" t="str">
        <v>stringers</v>
      </c>
      <c r="L30">
        <v>1042</v>
      </c>
      <c r="M30">
        <v>0</v>
      </c>
      <c r="N30">
        <v>0</v>
      </c>
      <c r="O30">
        <v>-105.3</v>
      </c>
      <c r="P30">
        <v>0</v>
      </c>
      <c r="Q30">
        <v>0</v>
      </c>
      <c r="R30">
        <v>0</v>
      </c>
      <c r="U30" t="str">
        <v>DW</v>
      </c>
      <c r="V30">
        <v>1042</v>
      </c>
      <c r="W30">
        <v>0</v>
      </c>
      <c r="X30">
        <v>0</v>
      </c>
      <c r="Y30">
        <v>-5.2210000000000001</v>
      </c>
      <c r="Z30">
        <v>0</v>
      </c>
      <c r="AA30">
        <v>0</v>
      </c>
      <c r="AB30">
        <v>0</v>
      </c>
    </row>
    <row r="31" spans="2:28" x14ac:dyDescent="0.25">
      <c r="B31" t="str">
        <v>DW</v>
      </c>
      <c r="C31">
        <v>1095</v>
      </c>
      <c r="D31">
        <v>0</v>
      </c>
      <c r="E31">
        <v>0</v>
      </c>
      <c r="F31">
        <v>-5.8280000000000003</v>
      </c>
      <c r="G31">
        <v>0</v>
      </c>
      <c r="H31">
        <v>0</v>
      </c>
      <c r="I31">
        <v>0</v>
      </c>
      <c r="K31" t="str">
        <v>stringers</v>
      </c>
      <c r="L31">
        <v>1056</v>
      </c>
      <c r="M31">
        <v>0</v>
      </c>
      <c r="N31">
        <v>0</v>
      </c>
      <c r="O31">
        <v>-87.29</v>
      </c>
      <c r="P31">
        <v>0</v>
      </c>
      <c r="Q31">
        <v>0</v>
      </c>
      <c r="R31">
        <v>0</v>
      </c>
      <c r="U31" t="str">
        <v>DW</v>
      </c>
      <c r="V31">
        <v>1056</v>
      </c>
      <c r="W31">
        <v>0</v>
      </c>
      <c r="X31">
        <v>0</v>
      </c>
      <c r="Y31">
        <v>-4.08</v>
      </c>
      <c r="Z31">
        <v>0</v>
      </c>
      <c r="AA31">
        <v>0</v>
      </c>
      <c r="AB31">
        <v>0</v>
      </c>
    </row>
    <row r="32" spans="2:28" x14ac:dyDescent="0.25">
      <c r="B32" t="str">
        <v>DW</v>
      </c>
      <c r="C32">
        <v>1104</v>
      </c>
      <c r="D32">
        <v>0</v>
      </c>
      <c r="E32">
        <v>0</v>
      </c>
      <c r="F32">
        <v>-3.601</v>
      </c>
      <c r="G32">
        <v>0</v>
      </c>
      <c r="H32">
        <v>0</v>
      </c>
      <c r="I32">
        <v>0</v>
      </c>
      <c r="K32" t="str">
        <v>stringers</v>
      </c>
      <c r="L32">
        <v>1059</v>
      </c>
      <c r="M32">
        <v>0</v>
      </c>
      <c r="N32">
        <v>0</v>
      </c>
      <c r="O32">
        <v>-109.4</v>
      </c>
      <c r="P32">
        <v>0</v>
      </c>
      <c r="Q32">
        <v>0</v>
      </c>
      <c r="R32">
        <v>0</v>
      </c>
      <c r="U32" t="str">
        <v>DW</v>
      </c>
      <c r="V32">
        <v>1059</v>
      </c>
      <c r="W32">
        <v>0</v>
      </c>
      <c r="X32">
        <v>0</v>
      </c>
      <c r="Y32">
        <v>-5.423</v>
      </c>
      <c r="Z32">
        <v>0</v>
      </c>
      <c r="AA32">
        <v>0</v>
      </c>
      <c r="AB32">
        <v>0</v>
      </c>
    </row>
    <row r="33" spans="2:28" x14ac:dyDescent="0.25">
      <c r="B33" t="str">
        <v>DW</v>
      </c>
      <c r="C33">
        <v>1113</v>
      </c>
      <c r="D33">
        <v>0</v>
      </c>
      <c r="E33">
        <v>0</v>
      </c>
      <c r="F33">
        <v>-6.03</v>
      </c>
      <c r="G33">
        <v>0</v>
      </c>
      <c r="H33">
        <v>0</v>
      </c>
      <c r="I33">
        <v>0</v>
      </c>
      <c r="K33" t="str">
        <v>stringers</v>
      </c>
      <c r="L33">
        <v>1072</v>
      </c>
      <c r="M33">
        <v>0</v>
      </c>
      <c r="N33">
        <v>0</v>
      </c>
      <c r="O33">
        <v>-83.86</v>
      </c>
      <c r="P33">
        <v>0</v>
      </c>
      <c r="Q33">
        <v>0</v>
      </c>
      <c r="R33">
        <v>0</v>
      </c>
      <c r="U33" t="str">
        <v>DW</v>
      </c>
      <c r="V33">
        <v>1072</v>
      </c>
      <c r="W33">
        <v>0</v>
      </c>
      <c r="X33">
        <v>0</v>
      </c>
      <c r="Y33">
        <v>-3.92</v>
      </c>
      <c r="Z33">
        <v>0</v>
      </c>
      <c r="AA33">
        <v>0</v>
      </c>
      <c r="AB33">
        <v>0</v>
      </c>
    </row>
    <row r="34" spans="2:28" x14ac:dyDescent="0.25">
      <c r="B34" t="str">
        <v>DW</v>
      </c>
      <c r="C34">
        <v>1119</v>
      </c>
      <c r="D34">
        <v>0</v>
      </c>
      <c r="E34">
        <v>0</v>
      </c>
      <c r="F34">
        <v>-3.4409999999999998</v>
      </c>
      <c r="G34">
        <v>0</v>
      </c>
      <c r="H34">
        <v>0</v>
      </c>
      <c r="I34">
        <v>0</v>
      </c>
      <c r="K34" t="str">
        <v>stringers</v>
      </c>
      <c r="L34">
        <v>1077</v>
      </c>
      <c r="M34">
        <v>0</v>
      </c>
      <c r="N34">
        <v>0</v>
      </c>
      <c r="O34">
        <v>-113.5</v>
      </c>
      <c r="P34">
        <v>0</v>
      </c>
      <c r="Q34">
        <v>0</v>
      </c>
      <c r="R34">
        <v>0</v>
      </c>
      <c r="U34" t="str">
        <v>DW</v>
      </c>
      <c r="V34">
        <v>1077</v>
      </c>
      <c r="W34">
        <v>0</v>
      </c>
      <c r="X34">
        <v>0</v>
      </c>
      <c r="Y34">
        <v>-5.625</v>
      </c>
      <c r="Z34">
        <v>0</v>
      </c>
      <c r="AA34">
        <v>0</v>
      </c>
      <c r="AB34">
        <v>0</v>
      </c>
    </row>
    <row r="35" spans="2:28" x14ac:dyDescent="0.25">
      <c r="B35" t="str">
        <v>DW</v>
      </c>
      <c r="C35">
        <v>1131</v>
      </c>
      <c r="D35">
        <v>0</v>
      </c>
      <c r="E35">
        <v>0</v>
      </c>
      <c r="F35">
        <v>-6.2320000000000002</v>
      </c>
      <c r="G35">
        <v>0</v>
      </c>
      <c r="H35">
        <v>0</v>
      </c>
      <c r="I35">
        <v>0</v>
      </c>
      <c r="K35" t="str">
        <v>stringers</v>
      </c>
      <c r="L35">
        <v>1088</v>
      </c>
      <c r="M35">
        <v>0</v>
      </c>
      <c r="N35">
        <v>0</v>
      </c>
      <c r="O35">
        <v>-80.430000000000007</v>
      </c>
      <c r="P35">
        <v>0</v>
      </c>
      <c r="Q35">
        <v>0</v>
      </c>
      <c r="R35">
        <v>0</v>
      </c>
      <c r="U35" t="str">
        <v>DW</v>
      </c>
      <c r="V35">
        <v>1088</v>
      </c>
      <c r="W35">
        <v>0</v>
      </c>
      <c r="X35">
        <v>0</v>
      </c>
      <c r="Y35">
        <v>-3.76</v>
      </c>
      <c r="Z35">
        <v>0</v>
      </c>
      <c r="AA35">
        <v>0</v>
      </c>
      <c r="AB35">
        <v>0</v>
      </c>
    </row>
    <row r="36" spans="2:28" x14ac:dyDescent="0.25">
      <c r="B36" t="str">
        <v>DW</v>
      </c>
      <c r="C36">
        <v>1135</v>
      </c>
      <c r="D36">
        <v>0</v>
      </c>
      <c r="E36">
        <v>0</v>
      </c>
      <c r="F36">
        <v>-3.2810000000000001</v>
      </c>
      <c r="G36">
        <v>0</v>
      </c>
      <c r="H36">
        <v>0</v>
      </c>
      <c r="I36">
        <v>0</v>
      </c>
      <c r="K36" t="str">
        <v>stringers</v>
      </c>
      <c r="L36">
        <v>1095</v>
      </c>
      <c r="M36">
        <v>0</v>
      </c>
      <c r="N36">
        <v>0</v>
      </c>
      <c r="O36">
        <v>-117.6</v>
      </c>
      <c r="P36">
        <v>0</v>
      </c>
      <c r="Q36">
        <v>0</v>
      </c>
      <c r="R36">
        <v>0</v>
      </c>
      <c r="U36" t="str">
        <v>DW</v>
      </c>
      <c r="V36">
        <v>1095</v>
      </c>
      <c r="W36">
        <v>0</v>
      </c>
      <c r="X36">
        <v>0</v>
      </c>
      <c r="Y36">
        <v>-5.8280000000000003</v>
      </c>
      <c r="Z36">
        <v>0</v>
      </c>
      <c r="AA36">
        <v>0</v>
      </c>
      <c r="AB36">
        <v>0</v>
      </c>
    </row>
    <row r="37" spans="2:28" x14ac:dyDescent="0.25">
      <c r="B37" t="str">
        <v>DW</v>
      </c>
      <c r="C37">
        <v>1149</v>
      </c>
      <c r="D37">
        <v>0</v>
      </c>
      <c r="E37">
        <v>0</v>
      </c>
      <c r="F37">
        <v>-4.8780000000000001</v>
      </c>
      <c r="G37">
        <v>0</v>
      </c>
      <c r="H37">
        <v>0</v>
      </c>
      <c r="I37">
        <v>0</v>
      </c>
      <c r="K37" t="str">
        <v>stringers</v>
      </c>
      <c r="L37">
        <v>1104</v>
      </c>
      <c r="M37">
        <v>0</v>
      </c>
      <c r="N37">
        <v>0</v>
      </c>
      <c r="O37">
        <v>-77</v>
      </c>
      <c r="P37">
        <v>0</v>
      </c>
      <c r="Q37">
        <v>0</v>
      </c>
      <c r="R37">
        <v>0</v>
      </c>
      <c r="U37" t="str">
        <v>DW</v>
      </c>
      <c r="V37">
        <v>1104</v>
      </c>
      <c r="W37">
        <v>0</v>
      </c>
      <c r="X37">
        <v>0</v>
      </c>
      <c r="Y37">
        <v>-3.601</v>
      </c>
      <c r="Z37">
        <v>0</v>
      </c>
      <c r="AA37">
        <v>0</v>
      </c>
      <c r="AB37">
        <v>0</v>
      </c>
    </row>
    <row r="38" spans="2:28" x14ac:dyDescent="0.25">
      <c r="B38" t="str">
        <v>DW</v>
      </c>
      <c r="C38">
        <v>1151</v>
      </c>
      <c r="D38">
        <v>0</v>
      </c>
      <c r="E38">
        <v>0</v>
      </c>
      <c r="F38">
        <v>-2.4670000000000001</v>
      </c>
      <c r="G38">
        <v>0</v>
      </c>
      <c r="H38">
        <v>0</v>
      </c>
      <c r="I38">
        <v>0</v>
      </c>
      <c r="K38" t="str">
        <v>stringers</v>
      </c>
      <c r="L38">
        <v>1113</v>
      </c>
      <c r="M38">
        <v>0</v>
      </c>
      <c r="N38">
        <v>0</v>
      </c>
      <c r="O38">
        <v>-121.7</v>
      </c>
      <c r="P38">
        <v>0</v>
      </c>
      <c r="Q38">
        <v>0</v>
      </c>
      <c r="R38">
        <v>0</v>
      </c>
      <c r="U38" t="str">
        <v>DW</v>
      </c>
      <c r="V38">
        <v>1113</v>
      </c>
      <c r="W38">
        <v>0</v>
      </c>
      <c r="X38">
        <v>0</v>
      </c>
      <c r="Y38">
        <v>-6.03</v>
      </c>
      <c r="Z38">
        <v>0</v>
      </c>
      <c r="AA38">
        <v>0</v>
      </c>
      <c r="AB38">
        <v>0</v>
      </c>
    </row>
    <row r="39" spans="2:28" x14ac:dyDescent="0.25">
      <c r="K39" t="str">
        <v>stringers</v>
      </c>
      <c r="L39">
        <v>1119</v>
      </c>
      <c r="M39">
        <v>0</v>
      </c>
      <c r="N39">
        <v>0</v>
      </c>
      <c r="O39">
        <v>-73.58</v>
      </c>
      <c r="P39">
        <v>0</v>
      </c>
      <c r="Q39">
        <v>0</v>
      </c>
      <c r="R39">
        <v>0</v>
      </c>
      <c r="U39" t="str">
        <v>DW</v>
      </c>
      <c r="V39">
        <v>1119</v>
      </c>
      <c r="W39">
        <v>0</v>
      </c>
      <c r="X39">
        <v>0</v>
      </c>
      <c r="Y39">
        <v>-3.4409999999999998</v>
      </c>
      <c r="Z39">
        <v>0</v>
      </c>
      <c r="AA39">
        <v>0</v>
      </c>
      <c r="AB39">
        <v>0</v>
      </c>
    </row>
    <row r="40" spans="2:28" x14ac:dyDescent="0.25">
      <c r="K40" t="str">
        <v>stringers</v>
      </c>
      <c r="L40">
        <v>1131</v>
      </c>
      <c r="M40">
        <v>0</v>
      </c>
      <c r="N40">
        <v>0</v>
      </c>
      <c r="O40">
        <v>-125.8</v>
      </c>
      <c r="P40">
        <v>0</v>
      </c>
      <c r="Q40">
        <v>0</v>
      </c>
      <c r="R40">
        <v>0</v>
      </c>
      <c r="U40" t="str">
        <v>DW</v>
      </c>
      <c r="V40">
        <v>1131</v>
      </c>
      <c r="W40">
        <v>0</v>
      </c>
      <c r="X40">
        <v>0</v>
      </c>
      <c r="Y40">
        <v>-6.2320000000000002</v>
      </c>
      <c r="Z40">
        <v>0</v>
      </c>
      <c r="AA40">
        <v>0</v>
      </c>
      <c r="AB40">
        <v>0</v>
      </c>
    </row>
    <row r="41" spans="2:28" x14ac:dyDescent="0.25">
      <c r="K41" t="str">
        <v>stringers</v>
      </c>
      <c r="L41">
        <v>1135</v>
      </c>
      <c r="M41">
        <v>0</v>
      </c>
      <c r="N41">
        <v>0</v>
      </c>
      <c r="O41">
        <v>-70.150000000000006</v>
      </c>
      <c r="P41">
        <v>0</v>
      </c>
      <c r="Q41">
        <v>0</v>
      </c>
      <c r="R41">
        <v>0</v>
      </c>
      <c r="U41" t="str">
        <v>DW</v>
      </c>
      <c r="V41">
        <v>1135</v>
      </c>
      <c r="W41">
        <v>0</v>
      </c>
      <c r="X41">
        <v>0</v>
      </c>
      <c r="Y41">
        <v>-3.2810000000000001</v>
      </c>
      <c r="Z41">
        <v>0</v>
      </c>
      <c r="AA41">
        <v>0</v>
      </c>
      <c r="AB41">
        <v>0</v>
      </c>
    </row>
    <row r="42" spans="2:28" x14ac:dyDescent="0.25">
      <c r="K42" t="str">
        <v>stringers</v>
      </c>
      <c r="L42">
        <v>1149</v>
      </c>
      <c r="M42">
        <v>0</v>
      </c>
      <c r="N42">
        <v>0</v>
      </c>
      <c r="O42">
        <v>-122.9</v>
      </c>
      <c r="P42">
        <v>0</v>
      </c>
      <c r="Q42">
        <v>0</v>
      </c>
      <c r="R42">
        <v>0</v>
      </c>
      <c r="U42" t="str">
        <v>DW</v>
      </c>
      <c r="V42">
        <v>1149</v>
      </c>
      <c r="W42">
        <v>0</v>
      </c>
      <c r="X42">
        <v>0</v>
      </c>
      <c r="Y42">
        <v>-4.8780000000000001</v>
      </c>
      <c r="Z42">
        <v>0</v>
      </c>
      <c r="AA42">
        <v>0</v>
      </c>
      <c r="AB42">
        <v>0</v>
      </c>
    </row>
    <row r="43" spans="2:28" x14ac:dyDescent="0.25">
      <c r="K43" t="str">
        <v>stringers</v>
      </c>
      <c r="L43">
        <v>1151</v>
      </c>
      <c r="M43">
        <v>0</v>
      </c>
      <c r="N43">
        <v>0</v>
      </c>
      <c r="O43">
        <v>-64.790000000000006</v>
      </c>
      <c r="P43">
        <v>0</v>
      </c>
      <c r="Q43">
        <v>0</v>
      </c>
      <c r="R43">
        <v>0</v>
      </c>
      <c r="U43" t="str">
        <v>DW</v>
      </c>
      <c r="V43">
        <v>1151</v>
      </c>
      <c r="W43">
        <v>0</v>
      </c>
      <c r="X43">
        <v>0</v>
      </c>
      <c r="Y43">
        <v>-2.4670000000000001</v>
      </c>
      <c r="Z43">
        <v>0</v>
      </c>
      <c r="AA43">
        <v>0</v>
      </c>
      <c r="AB4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5980D-577D-48AB-B848-5E98E0BA4130}">
  <sheetPr codeName="Sheet11">
    <tabColor theme="6" tint="0.79998168889431442"/>
  </sheetPr>
  <dimension ref="B2:I159"/>
  <sheetViews>
    <sheetView workbookViewId="0">
      <selection activeCell="G8" sqref="G8"/>
    </sheetView>
  </sheetViews>
  <sheetFormatPr defaultRowHeight="15" x14ac:dyDescent="0.25"/>
  <cols>
    <col min="2" max="10" width="25.7109375" customWidth="1"/>
    <col min="11" max="11" width="21.42578125" customWidth="1"/>
  </cols>
  <sheetData>
    <row r="2" spans="2:9" ht="15.75" thickBot="1" x14ac:dyDescent="0.3">
      <c r="B2" s="1" t="s">
        <v>50</v>
      </c>
      <c r="C2" s="1" t="s">
        <v>58</v>
      </c>
      <c r="D2" s="1" t="s">
        <v>26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63</v>
      </c>
    </row>
    <row r="3" spans="2:9" ht="15.75" thickTop="1" x14ac:dyDescent="0.25">
      <c r="B3" t="str" cm="1">
        <f t="array" ref="B3:B159">LEFT(_xlfn.ANCHORARRAY($C$3),0)&amp;"cap"</f>
        <v>cap</v>
      </c>
      <c r="C3" cm="1">
        <f t="array" ref="C3:C159">_xlfn.ANCHORARRAY('Cap Members'!B3)</f>
        <v>10000</v>
      </c>
      <c r="D3" t="str" cm="1">
        <f t="array" ref="D3:D159">LEFT(_xlfn.ANCHORARRAY($C$3),0)&amp;"Uniform Force"</f>
        <v>Uniform Force</v>
      </c>
      <c r="E3" t="str" cm="1">
        <f t="array" ref="E3:E159">LEFT(_xlfn.ANCHORARRAY($C$3),0)&amp;"Global Z"</f>
        <v>Global Z</v>
      </c>
      <c r="F3" cm="1">
        <f t="array" ref="F3:F159">_xlfn.ANCHORARRAY($C$3)*0 + ROUND([1]!capwtpersta+'[1]CAP18 Input'!$L$57:$L$57, 4)*2</f>
        <v>-2.6</v>
      </c>
      <c r="G3" cm="1">
        <f t="array" ref="G3:G159">_xlfn.ANCHORARRAY(F3)</f>
        <v>-2.6</v>
      </c>
      <c r="H3" cm="1">
        <f t="array" ref="H3:H159">_xlfn.ANCHORARRAY($C$3)*0</f>
        <v>0</v>
      </c>
      <c r="I3" cm="1">
        <f t="array" ref="I3:I159">_xlfn.ANCHORARRAY($C$3)*0 + 1</f>
        <v>1</v>
      </c>
    </row>
    <row r="4" spans="2:9" x14ac:dyDescent="0.25">
      <c r="B4" t="str">
        <v>cap</v>
      </c>
      <c r="C4">
        <v>10001</v>
      </c>
      <c r="D4" t="str">
        <v>Uniform Force</v>
      </c>
      <c r="E4" t="str">
        <v>Global Z</v>
      </c>
      <c r="F4">
        <v>-2.6</v>
      </c>
      <c r="G4">
        <v>-2.6</v>
      </c>
      <c r="H4">
        <v>0</v>
      </c>
      <c r="I4">
        <v>1</v>
      </c>
    </row>
    <row r="5" spans="2:9" x14ac:dyDescent="0.25">
      <c r="B5" t="str">
        <v>cap</v>
      </c>
      <c r="C5">
        <v>10002</v>
      </c>
      <c r="D5" t="str">
        <v>Uniform Force</v>
      </c>
      <c r="E5" t="str">
        <v>Global Z</v>
      </c>
      <c r="F5">
        <v>-2.6</v>
      </c>
      <c r="G5">
        <v>-2.6</v>
      </c>
      <c r="H5">
        <v>0</v>
      </c>
      <c r="I5">
        <v>1</v>
      </c>
    </row>
    <row r="6" spans="2:9" x14ac:dyDescent="0.25">
      <c r="B6" t="str">
        <v>cap</v>
      </c>
      <c r="C6">
        <v>10003</v>
      </c>
      <c r="D6" t="str">
        <v>Uniform Force</v>
      </c>
      <c r="E6" t="str">
        <v>Global Z</v>
      </c>
      <c r="F6">
        <v>-2.6</v>
      </c>
      <c r="G6">
        <v>-2.6</v>
      </c>
      <c r="H6">
        <v>0</v>
      </c>
      <c r="I6">
        <v>1</v>
      </c>
    </row>
    <row r="7" spans="2:9" x14ac:dyDescent="0.25">
      <c r="B7" t="str">
        <v>cap</v>
      </c>
      <c r="C7">
        <v>10004</v>
      </c>
      <c r="D7" t="str">
        <v>Uniform Force</v>
      </c>
      <c r="E7" t="str">
        <v>Global Z</v>
      </c>
      <c r="F7">
        <v>-2.6</v>
      </c>
      <c r="G7">
        <v>-2.6</v>
      </c>
      <c r="H7">
        <v>0</v>
      </c>
      <c r="I7">
        <v>1</v>
      </c>
    </row>
    <row r="8" spans="2:9" x14ac:dyDescent="0.25">
      <c r="B8" t="str">
        <v>cap</v>
      </c>
      <c r="C8">
        <v>10005</v>
      </c>
      <c r="D8" t="str">
        <v>Uniform Force</v>
      </c>
      <c r="E8" t="str">
        <v>Global Z</v>
      </c>
      <c r="F8">
        <v>-2.6</v>
      </c>
      <c r="G8">
        <v>-2.6</v>
      </c>
      <c r="H8">
        <v>0</v>
      </c>
      <c r="I8">
        <v>1</v>
      </c>
    </row>
    <row r="9" spans="2:9" x14ac:dyDescent="0.25">
      <c r="B9" t="str">
        <v>cap</v>
      </c>
      <c r="C9">
        <v>10006</v>
      </c>
      <c r="D9" t="str">
        <v>Uniform Force</v>
      </c>
      <c r="E9" t="str">
        <v>Global Z</v>
      </c>
      <c r="F9">
        <v>-2.6</v>
      </c>
      <c r="G9">
        <v>-2.6</v>
      </c>
      <c r="H9">
        <v>0</v>
      </c>
      <c r="I9">
        <v>1</v>
      </c>
    </row>
    <row r="10" spans="2:9" x14ac:dyDescent="0.25">
      <c r="B10" t="str">
        <v>cap</v>
      </c>
      <c r="C10">
        <v>10007</v>
      </c>
      <c r="D10" t="str">
        <v>Uniform Force</v>
      </c>
      <c r="E10" t="str">
        <v>Global Z</v>
      </c>
      <c r="F10">
        <v>-2.6</v>
      </c>
      <c r="G10">
        <v>-2.6</v>
      </c>
      <c r="H10">
        <v>0</v>
      </c>
      <c r="I10">
        <v>1</v>
      </c>
    </row>
    <row r="11" spans="2:9" x14ac:dyDescent="0.25">
      <c r="B11" t="str">
        <v>cap</v>
      </c>
      <c r="C11">
        <v>10008</v>
      </c>
      <c r="D11" t="str">
        <v>Uniform Force</v>
      </c>
      <c r="E11" t="str">
        <v>Global Z</v>
      </c>
      <c r="F11">
        <v>-2.6</v>
      </c>
      <c r="G11">
        <v>-2.6</v>
      </c>
      <c r="H11">
        <v>0</v>
      </c>
      <c r="I11">
        <v>1</v>
      </c>
    </row>
    <row r="12" spans="2:9" x14ac:dyDescent="0.25">
      <c r="B12" t="str">
        <v>cap</v>
      </c>
      <c r="C12">
        <v>10009</v>
      </c>
      <c r="D12" t="str">
        <v>Uniform Force</v>
      </c>
      <c r="E12" t="str">
        <v>Global Z</v>
      </c>
      <c r="F12">
        <v>-2.6</v>
      </c>
      <c r="G12">
        <v>-2.6</v>
      </c>
      <c r="H12">
        <v>0</v>
      </c>
      <c r="I12">
        <v>1</v>
      </c>
    </row>
    <row r="13" spans="2:9" x14ac:dyDescent="0.25">
      <c r="B13" t="str">
        <v>cap</v>
      </c>
      <c r="C13">
        <v>10010</v>
      </c>
      <c r="D13" t="str">
        <v>Uniform Force</v>
      </c>
      <c r="E13" t="str">
        <v>Global Z</v>
      </c>
      <c r="F13">
        <v>-2.6</v>
      </c>
      <c r="G13">
        <v>-2.6</v>
      </c>
      <c r="H13">
        <v>0</v>
      </c>
      <c r="I13">
        <v>1</v>
      </c>
    </row>
    <row r="14" spans="2:9" x14ac:dyDescent="0.25">
      <c r="B14" t="str">
        <v>cap</v>
      </c>
      <c r="C14">
        <v>10011</v>
      </c>
      <c r="D14" t="str">
        <v>Uniform Force</v>
      </c>
      <c r="E14" t="str">
        <v>Global Z</v>
      </c>
      <c r="F14">
        <v>-2.6</v>
      </c>
      <c r="G14">
        <v>-2.6</v>
      </c>
      <c r="H14">
        <v>0</v>
      </c>
      <c r="I14">
        <v>1</v>
      </c>
    </row>
    <row r="15" spans="2:9" x14ac:dyDescent="0.25">
      <c r="B15" t="str">
        <v>cap</v>
      </c>
      <c r="C15">
        <v>10012</v>
      </c>
      <c r="D15" t="str">
        <v>Uniform Force</v>
      </c>
      <c r="E15" t="str">
        <v>Global Z</v>
      </c>
      <c r="F15">
        <v>-2.6</v>
      </c>
      <c r="G15">
        <v>-2.6</v>
      </c>
      <c r="H15">
        <v>0</v>
      </c>
      <c r="I15">
        <v>1</v>
      </c>
    </row>
    <row r="16" spans="2:9" x14ac:dyDescent="0.25">
      <c r="B16" t="str">
        <v>cap</v>
      </c>
      <c r="C16">
        <v>10013</v>
      </c>
      <c r="D16" t="str">
        <v>Uniform Force</v>
      </c>
      <c r="E16" t="str">
        <v>Global Z</v>
      </c>
      <c r="F16">
        <v>-2.6</v>
      </c>
      <c r="G16">
        <v>-2.6</v>
      </c>
      <c r="H16">
        <v>0</v>
      </c>
      <c r="I16">
        <v>1</v>
      </c>
    </row>
    <row r="17" spans="2:9" x14ac:dyDescent="0.25">
      <c r="B17" t="str">
        <v>cap</v>
      </c>
      <c r="C17">
        <v>10014</v>
      </c>
      <c r="D17" t="str">
        <v>Uniform Force</v>
      </c>
      <c r="E17" t="str">
        <v>Global Z</v>
      </c>
      <c r="F17">
        <v>-2.6</v>
      </c>
      <c r="G17">
        <v>-2.6</v>
      </c>
      <c r="H17">
        <v>0</v>
      </c>
      <c r="I17">
        <v>1</v>
      </c>
    </row>
    <row r="18" spans="2:9" x14ac:dyDescent="0.25">
      <c r="B18" t="str">
        <v>cap</v>
      </c>
      <c r="C18">
        <v>10015</v>
      </c>
      <c r="D18" t="str">
        <v>Uniform Force</v>
      </c>
      <c r="E18" t="str">
        <v>Global Z</v>
      </c>
      <c r="F18">
        <v>-2.6</v>
      </c>
      <c r="G18">
        <v>-2.6</v>
      </c>
      <c r="H18">
        <v>0</v>
      </c>
      <c r="I18">
        <v>1</v>
      </c>
    </row>
    <row r="19" spans="2:9" x14ac:dyDescent="0.25">
      <c r="B19" t="str">
        <v>cap</v>
      </c>
      <c r="C19">
        <v>10016</v>
      </c>
      <c r="D19" t="str">
        <v>Uniform Force</v>
      </c>
      <c r="E19" t="str">
        <v>Global Z</v>
      </c>
      <c r="F19">
        <v>-2.6</v>
      </c>
      <c r="G19">
        <v>-2.6</v>
      </c>
      <c r="H19">
        <v>0</v>
      </c>
      <c r="I19">
        <v>1</v>
      </c>
    </row>
    <row r="20" spans="2:9" x14ac:dyDescent="0.25">
      <c r="B20" t="str">
        <v>cap</v>
      </c>
      <c r="C20">
        <v>10017</v>
      </c>
      <c r="D20" t="str">
        <v>Uniform Force</v>
      </c>
      <c r="E20" t="str">
        <v>Global Z</v>
      </c>
      <c r="F20">
        <v>-2.6</v>
      </c>
      <c r="G20">
        <v>-2.6</v>
      </c>
      <c r="H20">
        <v>0</v>
      </c>
      <c r="I20">
        <v>1</v>
      </c>
    </row>
    <row r="21" spans="2:9" x14ac:dyDescent="0.25">
      <c r="B21" t="str">
        <v>cap</v>
      </c>
      <c r="C21">
        <v>10018</v>
      </c>
      <c r="D21" t="str">
        <v>Uniform Force</v>
      </c>
      <c r="E21" t="str">
        <v>Global Z</v>
      </c>
      <c r="F21">
        <v>-2.6</v>
      </c>
      <c r="G21">
        <v>-2.6</v>
      </c>
      <c r="H21">
        <v>0</v>
      </c>
      <c r="I21">
        <v>1</v>
      </c>
    </row>
    <row r="22" spans="2:9" x14ac:dyDescent="0.25">
      <c r="B22" t="str">
        <v>cap</v>
      </c>
      <c r="C22">
        <v>10019</v>
      </c>
      <c r="D22" t="str">
        <v>Uniform Force</v>
      </c>
      <c r="E22" t="str">
        <v>Global Z</v>
      </c>
      <c r="F22">
        <v>-2.6</v>
      </c>
      <c r="G22">
        <v>-2.6</v>
      </c>
      <c r="H22">
        <v>0</v>
      </c>
      <c r="I22">
        <v>1</v>
      </c>
    </row>
    <row r="23" spans="2:9" x14ac:dyDescent="0.25">
      <c r="B23" t="str">
        <v>cap</v>
      </c>
      <c r="C23">
        <v>10020</v>
      </c>
      <c r="D23" t="str">
        <v>Uniform Force</v>
      </c>
      <c r="E23" t="str">
        <v>Global Z</v>
      </c>
      <c r="F23">
        <v>-2.6</v>
      </c>
      <c r="G23">
        <v>-2.6</v>
      </c>
      <c r="H23">
        <v>0</v>
      </c>
      <c r="I23">
        <v>1</v>
      </c>
    </row>
    <row r="24" spans="2:9" x14ac:dyDescent="0.25">
      <c r="B24" t="str">
        <v>cap</v>
      </c>
      <c r="C24">
        <v>10021</v>
      </c>
      <c r="D24" t="str">
        <v>Uniform Force</v>
      </c>
      <c r="E24" t="str">
        <v>Global Z</v>
      </c>
      <c r="F24">
        <v>-2.6</v>
      </c>
      <c r="G24">
        <v>-2.6</v>
      </c>
      <c r="H24">
        <v>0</v>
      </c>
      <c r="I24">
        <v>1</v>
      </c>
    </row>
    <row r="25" spans="2:9" x14ac:dyDescent="0.25">
      <c r="B25" t="str">
        <v>cap</v>
      </c>
      <c r="C25">
        <v>10022</v>
      </c>
      <c r="D25" t="str">
        <v>Uniform Force</v>
      </c>
      <c r="E25" t="str">
        <v>Global Z</v>
      </c>
      <c r="F25">
        <v>-2.6</v>
      </c>
      <c r="G25">
        <v>-2.6</v>
      </c>
      <c r="H25">
        <v>0</v>
      </c>
      <c r="I25">
        <v>1</v>
      </c>
    </row>
    <row r="26" spans="2:9" x14ac:dyDescent="0.25">
      <c r="B26" t="str">
        <v>cap</v>
      </c>
      <c r="C26">
        <v>10023</v>
      </c>
      <c r="D26" t="str">
        <v>Uniform Force</v>
      </c>
      <c r="E26" t="str">
        <v>Global Z</v>
      </c>
      <c r="F26">
        <v>-2.6</v>
      </c>
      <c r="G26">
        <v>-2.6</v>
      </c>
      <c r="H26">
        <v>0</v>
      </c>
      <c r="I26">
        <v>1</v>
      </c>
    </row>
    <row r="27" spans="2:9" x14ac:dyDescent="0.25">
      <c r="B27" t="str">
        <v>cap</v>
      </c>
      <c r="C27">
        <v>10024</v>
      </c>
      <c r="D27" t="str">
        <v>Uniform Force</v>
      </c>
      <c r="E27" t="str">
        <v>Global Z</v>
      </c>
      <c r="F27">
        <v>-2.6</v>
      </c>
      <c r="G27">
        <v>-2.6</v>
      </c>
      <c r="H27">
        <v>0</v>
      </c>
      <c r="I27">
        <v>1</v>
      </c>
    </row>
    <row r="28" spans="2:9" x14ac:dyDescent="0.25">
      <c r="B28" t="str">
        <v>cap</v>
      </c>
      <c r="C28">
        <v>10025</v>
      </c>
      <c r="D28" t="str">
        <v>Uniform Force</v>
      </c>
      <c r="E28" t="str">
        <v>Global Z</v>
      </c>
      <c r="F28">
        <v>-2.6</v>
      </c>
      <c r="G28">
        <v>-2.6</v>
      </c>
      <c r="H28">
        <v>0</v>
      </c>
      <c r="I28">
        <v>1</v>
      </c>
    </row>
    <row r="29" spans="2:9" x14ac:dyDescent="0.25">
      <c r="B29" t="str">
        <v>cap</v>
      </c>
      <c r="C29">
        <v>10026</v>
      </c>
      <c r="D29" t="str">
        <v>Uniform Force</v>
      </c>
      <c r="E29" t="str">
        <v>Global Z</v>
      </c>
      <c r="F29">
        <v>-2.6</v>
      </c>
      <c r="G29">
        <v>-2.6</v>
      </c>
      <c r="H29">
        <v>0</v>
      </c>
      <c r="I29">
        <v>1</v>
      </c>
    </row>
    <row r="30" spans="2:9" x14ac:dyDescent="0.25">
      <c r="B30" t="str">
        <v>cap</v>
      </c>
      <c r="C30">
        <v>10027</v>
      </c>
      <c r="D30" t="str">
        <v>Uniform Force</v>
      </c>
      <c r="E30" t="str">
        <v>Global Z</v>
      </c>
      <c r="F30">
        <v>-2.6</v>
      </c>
      <c r="G30">
        <v>-2.6</v>
      </c>
      <c r="H30">
        <v>0</v>
      </c>
      <c r="I30">
        <v>1</v>
      </c>
    </row>
    <row r="31" spans="2:9" x14ac:dyDescent="0.25">
      <c r="B31" t="str">
        <v>cap</v>
      </c>
      <c r="C31">
        <v>10028</v>
      </c>
      <c r="D31" t="str">
        <v>Uniform Force</v>
      </c>
      <c r="E31" t="str">
        <v>Global Z</v>
      </c>
      <c r="F31">
        <v>-2.6</v>
      </c>
      <c r="G31">
        <v>-2.6</v>
      </c>
      <c r="H31">
        <v>0</v>
      </c>
      <c r="I31">
        <v>1</v>
      </c>
    </row>
    <row r="32" spans="2:9" x14ac:dyDescent="0.25">
      <c r="B32" t="str">
        <v>cap</v>
      </c>
      <c r="C32">
        <v>10029</v>
      </c>
      <c r="D32" t="str">
        <v>Uniform Force</v>
      </c>
      <c r="E32" t="str">
        <v>Global Z</v>
      </c>
      <c r="F32">
        <v>-2.6</v>
      </c>
      <c r="G32">
        <v>-2.6</v>
      </c>
      <c r="H32">
        <v>0</v>
      </c>
      <c r="I32">
        <v>1</v>
      </c>
    </row>
    <row r="33" spans="2:9" x14ac:dyDescent="0.25">
      <c r="B33" t="str">
        <v>cap</v>
      </c>
      <c r="C33">
        <v>10030</v>
      </c>
      <c r="D33" t="str">
        <v>Uniform Force</v>
      </c>
      <c r="E33" t="str">
        <v>Global Z</v>
      </c>
      <c r="F33">
        <v>-2.6</v>
      </c>
      <c r="G33">
        <v>-2.6</v>
      </c>
      <c r="H33">
        <v>0</v>
      </c>
      <c r="I33">
        <v>1</v>
      </c>
    </row>
    <row r="34" spans="2:9" x14ac:dyDescent="0.25">
      <c r="B34" t="str">
        <v>cap</v>
      </c>
      <c r="C34">
        <v>10031</v>
      </c>
      <c r="D34" t="str">
        <v>Uniform Force</v>
      </c>
      <c r="E34" t="str">
        <v>Global Z</v>
      </c>
      <c r="F34">
        <v>-2.6</v>
      </c>
      <c r="G34">
        <v>-2.6</v>
      </c>
      <c r="H34">
        <v>0</v>
      </c>
      <c r="I34">
        <v>1</v>
      </c>
    </row>
    <row r="35" spans="2:9" x14ac:dyDescent="0.25">
      <c r="B35" t="str">
        <v>cap</v>
      </c>
      <c r="C35">
        <v>10032</v>
      </c>
      <c r="D35" t="str">
        <v>Uniform Force</v>
      </c>
      <c r="E35" t="str">
        <v>Global Z</v>
      </c>
      <c r="F35">
        <v>-2.6</v>
      </c>
      <c r="G35">
        <v>-2.6</v>
      </c>
      <c r="H35">
        <v>0</v>
      </c>
      <c r="I35">
        <v>1</v>
      </c>
    </row>
    <row r="36" spans="2:9" x14ac:dyDescent="0.25">
      <c r="B36" t="str">
        <v>cap</v>
      </c>
      <c r="C36">
        <v>10033</v>
      </c>
      <c r="D36" t="str">
        <v>Uniform Force</v>
      </c>
      <c r="E36" t="str">
        <v>Global Z</v>
      </c>
      <c r="F36">
        <v>-2.6</v>
      </c>
      <c r="G36">
        <v>-2.6</v>
      </c>
      <c r="H36">
        <v>0</v>
      </c>
      <c r="I36">
        <v>1</v>
      </c>
    </row>
    <row r="37" spans="2:9" x14ac:dyDescent="0.25">
      <c r="B37" t="str">
        <v>cap</v>
      </c>
      <c r="C37">
        <v>10034</v>
      </c>
      <c r="D37" t="str">
        <v>Uniform Force</v>
      </c>
      <c r="E37" t="str">
        <v>Global Z</v>
      </c>
      <c r="F37">
        <v>-2.6</v>
      </c>
      <c r="G37">
        <v>-2.6</v>
      </c>
      <c r="H37">
        <v>0</v>
      </c>
      <c r="I37">
        <v>1</v>
      </c>
    </row>
    <row r="38" spans="2:9" x14ac:dyDescent="0.25">
      <c r="B38" t="str">
        <v>cap</v>
      </c>
      <c r="C38">
        <v>10035</v>
      </c>
      <c r="D38" t="str">
        <v>Uniform Force</v>
      </c>
      <c r="E38" t="str">
        <v>Global Z</v>
      </c>
      <c r="F38">
        <v>-2.6</v>
      </c>
      <c r="G38">
        <v>-2.6</v>
      </c>
      <c r="H38">
        <v>0</v>
      </c>
      <c r="I38">
        <v>1</v>
      </c>
    </row>
    <row r="39" spans="2:9" x14ac:dyDescent="0.25">
      <c r="B39" t="str">
        <v>cap</v>
      </c>
      <c r="C39">
        <v>10036</v>
      </c>
      <c r="D39" t="str">
        <v>Uniform Force</v>
      </c>
      <c r="E39" t="str">
        <v>Global Z</v>
      </c>
      <c r="F39">
        <v>-2.6</v>
      </c>
      <c r="G39">
        <v>-2.6</v>
      </c>
      <c r="H39">
        <v>0</v>
      </c>
      <c r="I39">
        <v>1</v>
      </c>
    </row>
    <row r="40" spans="2:9" x14ac:dyDescent="0.25">
      <c r="B40" t="str">
        <v>cap</v>
      </c>
      <c r="C40">
        <v>10037</v>
      </c>
      <c r="D40" t="str">
        <v>Uniform Force</v>
      </c>
      <c r="E40" t="str">
        <v>Global Z</v>
      </c>
      <c r="F40">
        <v>-2.6</v>
      </c>
      <c r="G40">
        <v>-2.6</v>
      </c>
      <c r="H40">
        <v>0</v>
      </c>
      <c r="I40">
        <v>1</v>
      </c>
    </row>
    <row r="41" spans="2:9" x14ac:dyDescent="0.25">
      <c r="B41" t="str">
        <v>cap</v>
      </c>
      <c r="C41">
        <v>10038</v>
      </c>
      <c r="D41" t="str">
        <v>Uniform Force</v>
      </c>
      <c r="E41" t="str">
        <v>Global Z</v>
      </c>
      <c r="F41">
        <v>-2.6</v>
      </c>
      <c r="G41">
        <v>-2.6</v>
      </c>
      <c r="H41">
        <v>0</v>
      </c>
      <c r="I41">
        <v>1</v>
      </c>
    </row>
    <row r="42" spans="2:9" x14ac:dyDescent="0.25">
      <c r="B42" t="str">
        <v>cap</v>
      </c>
      <c r="C42">
        <v>10039</v>
      </c>
      <c r="D42" t="str">
        <v>Uniform Force</v>
      </c>
      <c r="E42" t="str">
        <v>Global Z</v>
      </c>
      <c r="F42">
        <v>-2.6</v>
      </c>
      <c r="G42">
        <v>-2.6</v>
      </c>
      <c r="H42">
        <v>0</v>
      </c>
      <c r="I42">
        <v>1</v>
      </c>
    </row>
    <row r="43" spans="2:9" x14ac:dyDescent="0.25">
      <c r="B43" t="str">
        <v>cap</v>
      </c>
      <c r="C43">
        <v>10040</v>
      </c>
      <c r="D43" t="str">
        <v>Uniform Force</v>
      </c>
      <c r="E43" t="str">
        <v>Global Z</v>
      </c>
      <c r="F43">
        <v>-2.6</v>
      </c>
      <c r="G43">
        <v>-2.6</v>
      </c>
      <c r="H43">
        <v>0</v>
      </c>
      <c r="I43">
        <v>1</v>
      </c>
    </row>
    <row r="44" spans="2:9" x14ac:dyDescent="0.25">
      <c r="B44" t="str">
        <v>cap</v>
      </c>
      <c r="C44">
        <v>10041</v>
      </c>
      <c r="D44" t="str">
        <v>Uniform Force</v>
      </c>
      <c r="E44" t="str">
        <v>Global Z</v>
      </c>
      <c r="F44">
        <v>-2.6</v>
      </c>
      <c r="G44">
        <v>-2.6</v>
      </c>
      <c r="H44">
        <v>0</v>
      </c>
      <c r="I44">
        <v>1</v>
      </c>
    </row>
    <row r="45" spans="2:9" x14ac:dyDescent="0.25">
      <c r="B45" t="str">
        <v>cap</v>
      </c>
      <c r="C45">
        <v>10042</v>
      </c>
      <c r="D45" t="str">
        <v>Uniform Force</v>
      </c>
      <c r="E45" t="str">
        <v>Global Z</v>
      </c>
      <c r="F45">
        <v>-2.6</v>
      </c>
      <c r="G45">
        <v>-2.6</v>
      </c>
      <c r="H45">
        <v>0</v>
      </c>
      <c r="I45">
        <v>1</v>
      </c>
    </row>
    <row r="46" spans="2:9" x14ac:dyDescent="0.25">
      <c r="B46" t="str">
        <v>cap</v>
      </c>
      <c r="C46">
        <v>10043</v>
      </c>
      <c r="D46" t="str">
        <v>Uniform Force</v>
      </c>
      <c r="E46" t="str">
        <v>Global Z</v>
      </c>
      <c r="F46">
        <v>-2.6</v>
      </c>
      <c r="G46">
        <v>-2.6</v>
      </c>
      <c r="H46">
        <v>0</v>
      </c>
      <c r="I46">
        <v>1</v>
      </c>
    </row>
    <row r="47" spans="2:9" x14ac:dyDescent="0.25">
      <c r="B47" t="str">
        <v>cap</v>
      </c>
      <c r="C47">
        <v>10044</v>
      </c>
      <c r="D47" t="str">
        <v>Uniform Force</v>
      </c>
      <c r="E47" t="str">
        <v>Global Z</v>
      </c>
      <c r="F47">
        <v>-2.6</v>
      </c>
      <c r="G47">
        <v>-2.6</v>
      </c>
      <c r="H47">
        <v>0</v>
      </c>
      <c r="I47">
        <v>1</v>
      </c>
    </row>
    <row r="48" spans="2:9" x14ac:dyDescent="0.25">
      <c r="B48" t="str">
        <v>cap</v>
      </c>
      <c r="C48">
        <v>10045</v>
      </c>
      <c r="D48" t="str">
        <v>Uniform Force</v>
      </c>
      <c r="E48" t="str">
        <v>Global Z</v>
      </c>
      <c r="F48">
        <v>-2.6</v>
      </c>
      <c r="G48">
        <v>-2.6</v>
      </c>
      <c r="H48">
        <v>0</v>
      </c>
      <c r="I48">
        <v>1</v>
      </c>
    </row>
    <row r="49" spans="2:9" x14ac:dyDescent="0.25">
      <c r="B49" t="str">
        <v>cap</v>
      </c>
      <c r="C49">
        <v>10046</v>
      </c>
      <c r="D49" t="str">
        <v>Uniform Force</v>
      </c>
      <c r="E49" t="str">
        <v>Global Z</v>
      </c>
      <c r="F49">
        <v>-2.6</v>
      </c>
      <c r="G49">
        <v>-2.6</v>
      </c>
      <c r="H49">
        <v>0</v>
      </c>
      <c r="I49">
        <v>1</v>
      </c>
    </row>
    <row r="50" spans="2:9" x14ac:dyDescent="0.25">
      <c r="B50" t="str">
        <v>cap</v>
      </c>
      <c r="C50">
        <v>10047</v>
      </c>
      <c r="D50" t="str">
        <v>Uniform Force</v>
      </c>
      <c r="E50" t="str">
        <v>Global Z</v>
      </c>
      <c r="F50">
        <v>-2.6</v>
      </c>
      <c r="G50">
        <v>-2.6</v>
      </c>
      <c r="H50">
        <v>0</v>
      </c>
      <c r="I50">
        <v>1</v>
      </c>
    </row>
    <row r="51" spans="2:9" x14ac:dyDescent="0.25">
      <c r="B51" t="str">
        <v>cap</v>
      </c>
      <c r="C51">
        <v>10048</v>
      </c>
      <c r="D51" t="str">
        <v>Uniform Force</v>
      </c>
      <c r="E51" t="str">
        <v>Global Z</v>
      </c>
      <c r="F51">
        <v>-2.6</v>
      </c>
      <c r="G51">
        <v>-2.6</v>
      </c>
      <c r="H51">
        <v>0</v>
      </c>
      <c r="I51">
        <v>1</v>
      </c>
    </row>
    <row r="52" spans="2:9" x14ac:dyDescent="0.25">
      <c r="B52" t="str">
        <v>cap</v>
      </c>
      <c r="C52">
        <v>10049</v>
      </c>
      <c r="D52" t="str">
        <v>Uniform Force</v>
      </c>
      <c r="E52" t="str">
        <v>Global Z</v>
      </c>
      <c r="F52">
        <v>-2.6</v>
      </c>
      <c r="G52">
        <v>-2.6</v>
      </c>
      <c r="H52">
        <v>0</v>
      </c>
      <c r="I52">
        <v>1</v>
      </c>
    </row>
    <row r="53" spans="2:9" x14ac:dyDescent="0.25">
      <c r="B53" t="str">
        <v>cap</v>
      </c>
      <c r="C53">
        <v>10050</v>
      </c>
      <c r="D53" t="str">
        <v>Uniform Force</v>
      </c>
      <c r="E53" t="str">
        <v>Global Z</v>
      </c>
      <c r="F53">
        <v>-2.6</v>
      </c>
      <c r="G53">
        <v>-2.6</v>
      </c>
      <c r="H53">
        <v>0</v>
      </c>
      <c r="I53">
        <v>1</v>
      </c>
    </row>
    <row r="54" spans="2:9" x14ac:dyDescent="0.25">
      <c r="B54" t="str">
        <v>cap</v>
      </c>
      <c r="C54">
        <v>10051</v>
      </c>
      <c r="D54" t="str">
        <v>Uniform Force</v>
      </c>
      <c r="E54" t="str">
        <v>Global Z</v>
      </c>
      <c r="F54">
        <v>-2.6</v>
      </c>
      <c r="G54">
        <v>-2.6</v>
      </c>
      <c r="H54">
        <v>0</v>
      </c>
      <c r="I54">
        <v>1</v>
      </c>
    </row>
    <row r="55" spans="2:9" x14ac:dyDescent="0.25">
      <c r="B55" t="str">
        <v>cap</v>
      </c>
      <c r="C55">
        <v>10052</v>
      </c>
      <c r="D55" t="str">
        <v>Uniform Force</v>
      </c>
      <c r="E55" t="str">
        <v>Global Z</v>
      </c>
      <c r="F55">
        <v>-2.6</v>
      </c>
      <c r="G55">
        <v>-2.6</v>
      </c>
      <c r="H55">
        <v>0</v>
      </c>
      <c r="I55">
        <v>1</v>
      </c>
    </row>
    <row r="56" spans="2:9" x14ac:dyDescent="0.25">
      <c r="B56" t="str">
        <v>cap</v>
      </c>
      <c r="C56">
        <v>10053</v>
      </c>
      <c r="D56" t="str">
        <v>Uniform Force</v>
      </c>
      <c r="E56" t="str">
        <v>Global Z</v>
      </c>
      <c r="F56">
        <v>-2.6</v>
      </c>
      <c r="G56">
        <v>-2.6</v>
      </c>
      <c r="H56">
        <v>0</v>
      </c>
      <c r="I56">
        <v>1</v>
      </c>
    </row>
    <row r="57" spans="2:9" x14ac:dyDescent="0.25">
      <c r="B57" t="str">
        <v>cap</v>
      </c>
      <c r="C57">
        <v>10054</v>
      </c>
      <c r="D57" t="str">
        <v>Uniform Force</v>
      </c>
      <c r="E57" t="str">
        <v>Global Z</v>
      </c>
      <c r="F57">
        <v>-2.6</v>
      </c>
      <c r="G57">
        <v>-2.6</v>
      </c>
      <c r="H57">
        <v>0</v>
      </c>
      <c r="I57">
        <v>1</v>
      </c>
    </row>
    <row r="58" spans="2:9" x14ac:dyDescent="0.25">
      <c r="B58" t="str">
        <v>cap</v>
      </c>
      <c r="C58">
        <v>10055</v>
      </c>
      <c r="D58" t="str">
        <v>Uniform Force</v>
      </c>
      <c r="E58" t="str">
        <v>Global Z</v>
      </c>
      <c r="F58">
        <v>-2.6</v>
      </c>
      <c r="G58">
        <v>-2.6</v>
      </c>
      <c r="H58">
        <v>0</v>
      </c>
      <c r="I58">
        <v>1</v>
      </c>
    </row>
    <row r="59" spans="2:9" x14ac:dyDescent="0.25">
      <c r="B59" t="str">
        <v>cap</v>
      </c>
      <c r="C59">
        <v>10056</v>
      </c>
      <c r="D59" t="str">
        <v>Uniform Force</v>
      </c>
      <c r="E59" t="str">
        <v>Global Z</v>
      </c>
      <c r="F59">
        <v>-2.6</v>
      </c>
      <c r="G59">
        <v>-2.6</v>
      </c>
      <c r="H59">
        <v>0</v>
      </c>
      <c r="I59">
        <v>1</v>
      </c>
    </row>
    <row r="60" spans="2:9" x14ac:dyDescent="0.25">
      <c r="B60" t="str">
        <v>cap</v>
      </c>
      <c r="C60">
        <v>10057</v>
      </c>
      <c r="D60" t="str">
        <v>Uniform Force</v>
      </c>
      <c r="E60" t="str">
        <v>Global Z</v>
      </c>
      <c r="F60">
        <v>-2.6</v>
      </c>
      <c r="G60">
        <v>-2.6</v>
      </c>
      <c r="H60">
        <v>0</v>
      </c>
      <c r="I60">
        <v>1</v>
      </c>
    </row>
    <row r="61" spans="2:9" x14ac:dyDescent="0.25">
      <c r="B61" t="str">
        <v>cap</v>
      </c>
      <c r="C61">
        <v>10058</v>
      </c>
      <c r="D61" t="str">
        <v>Uniform Force</v>
      </c>
      <c r="E61" t="str">
        <v>Global Z</v>
      </c>
      <c r="F61">
        <v>-2.6</v>
      </c>
      <c r="G61">
        <v>-2.6</v>
      </c>
      <c r="H61">
        <v>0</v>
      </c>
      <c r="I61">
        <v>1</v>
      </c>
    </row>
    <row r="62" spans="2:9" x14ac:dyDescent="0.25">
      <c r="B62" t="str">
        <v>cap</v>
      </c>
      <c r="C62">
        <v>10059</v>
      </c>
      <c r="D62" t="str">
        <v>Uniform Force</v>
      </c>
      <c r="E62" t="str">
        <v>Global Z</v>
      </c>
      <c r="F62">
        <v>-2.6</v>
      </c>
      <c r="G62">
        <v>-2.6</v>
      </c>
      <c r="H62">
        <v>0</v>
      </c>
      <c r="I62">
        <v>1</v>
      </c>
    </row>
    <row r="63" spans="2:9" x14ac:dyDescent="0.25">
      <c r="B63" t="str">
        <v>cap</v>
      </c>
      <c r="C63">
        <v>10060</v>
      </c>
      <c r="D63" t="str">
        <v>Uniform Force</v>
      </c>
      <c r="E63" t="str">
        <v>Global Z</v>
      </c>
      <c r="F63">
        <v>-2.6</v>
      </c>
      <c r="G63">
        <v>-2.6</v>
      </c>
      <c r="H63">
        <v>0</v>
      </c>
      <c r="I63">
        <v>1</v>
      </c>
    </row>
    <row r="64" spans="2:9" x14ac:dyDescent="0.25">
      <c r="B64" t="str">
        <v>cap</v>
      </c>
      <c r="C64">
        <v>10061</v>
      </c>
      <c r="D64" t="str">
        <v>Uniform Force</v>
      </c>
      <c r="E64" t="str">
        <v>Global Z</v>
      </c>
      <c r="F64">
        <v>-2.6</v>
      </c>
      <c r="G64">
        <v>-2.6</v>
      </c>
      <c r="H64">
        <v>0</v>
      </c>
      <c r="I64">
        <v>1</v>
      </c>
    </row>
    <row r="65" spans="2:9" x14ac:dyDescent="0.25">
      <c r="B65" t="str">
        <v>cap</v>
      </c>
      <c r="C65">
        <v>10062</v>
      </c>
      <c r="D65" t="str">
        <v>Uniform Force</v>
      </c>
      <c r="E65" t="str">
        <v>Global Z</v>
      </c>
      <c r="F65">
        <v>-2.6</v>
      </c>
      <c r="G65">
        <v>-2.6</v>
      </c>
      <c r="H65">
        <v>0</v>
      </c>
      <c r="I65">
        <v>1</v>
      </c>
    </row>
    <row r="66" spans="2:9" x14ac:dyDescent="0.25">
      <c r="B66" t="str">
        <v>cap</v>
      </c>
      <c r="C66">
        <v>10063</v>
      </c>
      <c r="D66" t="str">
        <v>Uniform Force</v>
      </c>
      <c r="E66" t="str">
        <v>Global Z</v>
      </c>
      <c r="F66">
        <v>-2.6</v>
      </c>
      <c r="G66">
        <v>-2.6</v>
      </c>
      <c r="H66">
        <v>0</v>
      </c>
      <c r="I66">
        <v>1</v>
      </c>
    </row>
    <row r="67" spans="2:9" x14ac:dyDescent="0.25">
      <c r="B67" t="str">
        <v>cap</v>
      </c>
      <c r="C67">
        <v>10064</v>
      </c>
      <c r="D67" t="str">
        <v>Uniform Force</v>
      </c>
      <c r="E67" t="str">
        <v>Global Z</v>
      </c>
      <c r="F67">
        <v>-2.6</v>
      </c>
      <c r="G67">
        <v>-2.6</v>
      </c>
      <c r="H67">
        <v>0</v>
      </c>
      <c r="I67">
        <v>1</v>
      </c>
    </row>
    <row r="68" spans="2:9" x14ac:dyDescent="0.25">
      <c r="B68" t="str">
        <v>cap</v>
      </c>
      <c r="C68">
        <v>10065</v>
      </c>
      <c r="D68" t="str">
        <v>Uniform Force</v>
      </c>
      <c r="E68" t="str">
        <v>Global Z</v>
      </c>
      <c r="F68">
        <v>-2.6</v>
      </c>
      <c r="G68">
        <v>-2.6</v>
      </c>
      <c r="H68">
        <v>0</v>
      </c>
      <c r="I68">
        <v>1</v>
      </c>
    </row>
    <row r="69" spans="2:9" x14ac:dyDescent="0.25">
      <c r="B69" t="str">
        <v>cap</v>
      </c>
      <c r="C69">
        <v>10066</v>
      </c>
      <c r="D69" t="str">
        <v>Uniform Force</v>
      </c>
      <c r="E69" t="str">
        <v>Global Z</v>
      </c>
      <c r="F69">
        <v>-2.6</v>
      </c>
      <c r="G69">
        <v>-2.6</v>
      </c>
      <c r="H69">
        <v>0</v>
      </c>
      <c r="I69">
        <v>1</v>
      </c>
    </row>
    <row r="70" spans="2:9" x14ac:dyDescent="0.25">
      <c r="B70" t="str">
        <v>cap</v>
      </c>
      <c r="C70">
        <v>10067</v>
      </c>
      <c r="D70" t="str">
        <v>Uniform Force</v>
      </c>
      <c r="E70" t="str">
        <v>Global Z</v>
      </c>
      <c r="F70">
        <v>-2.6</v>
      </c>
      <c r="G70">
        <v>-2.6</v>
      </c>
      <c r="H70">
        <v>0</v>
      </c>
      <c r="I70">
        <v>1</v>
      </c>
    </row>
    <row r="71" spans="2:9" x14ac:dyDescent="0.25">
      <c r="B71" t="str">
        <v>cap</v>
      </c>
      <c r="C71">
        <v>10068</v>
      </c>
      <c r="D71" t="str">
        <v>Uniform Force</v>
      </c>
      <c r="E71" t="str">
        <v>Global Z</v>
      </c>
      <c r="F71">
        <v>-2.6</v>
      </c>
      <c r="G71">
        <v>-2.6</v>
      </c>
      <c r="H71">
        <v>0</v>
      </c>
      <c r="I71">
        <v>1</v>
      </c>
    </row>
    <row r="72" spans="2:9" x14ac:dyDescent="0.25">
      <c r="B72" t="str">
        <v>cap</v>
      </c>
      <c r="C72">
        <v>10069</v>
      </c>
      <c r="D72" t="str">
        <v>Uniform Force</v>
      </c>
      <c r="E72" t="str">
        <v>Global Z</v>
      </c>
      <c r="F72">
        <v>-2.6</v>
      </c>
      <c r="G72">
        <v>-2.6</v>
      </c>
      <c r="H72">
        <v>0</v>
      </c>
      <c r="I72">
        <v>1</v>
      </c>
    </row>
    <row r="73" spans="2:9" x14ac:dyDescent="0.25">
      <c r="B73" t="str">
        <v>cap</v>
      </c>
      <c r="C73">
        <v>10070</v>
      </c>
      <c r="D73" t="str">
        <v>Uniform Force</v>
      </c>
      <c r="E73" t="str">
        <v>Global Z</v>
      </c>
      <c r="F73">
        <v>-2.6</v>
      </c>
      <c r="G73">
        <v>-2.6</v>
      </c>
      <c r="H73">
        <v>0</v>
      </c>
      <c r="I73">
        <v>1</v>
      </c>
    </row>
    <row r="74" spans="2:9" x14ac:dyDescent="0.25">
      <c r="B74" t="str">
        <v>cap</v>
      </c>
      <c r="C74">
        <v>10071</v>
      </c>
      <c r="D74" t="str">
        <v>Uniform Force</v>
      </c>
      <c r="E74" t="str">
        <v>Global Z</v>
      </c>
      <c r="F74">
        <v>-2.6</v>
      </c>
      <c r="G74">
        <v>-2.6</v>
      </c>
      <c r="H74">
        <v>0</v>
      </c>
      <c r="I74">
        <v>1</v>
      </c>
    </row>
    <row r="75" spans="2:9" x14ac:dyDescent="0.25">
      <c r="B75" t="str">
        <v>cap</v>
      </c>
      <c r="C75">
        <v>10072</v>
      </c>
      <c r="D75" t="str">
        <v>Uniform Force</v>
      </c>
      <c r="E75" t="str">
        <v>Global Z</v>
      </c>
      <c r="F75">
        <v>-2.6</v>
      </c>
      <c r="G75">
        <v>-2.6</v>
      </c>
      <c r="H75">
        <v>0</v>
      </c>
      <c r="I75">
        <v>1</v>
      </c>
    </row>
    <row r="76" spans="2:9" x14ac:dyDescent="0.25">
      <c r="B76" t="str">
        <v>cap</v>
      </c>
      <c r="C76">
        <v>10073</v>
      </c>
      <c r="D76" t="str">
        <v>Uniform Force</v>
      </c>
      <c r="E76" t="str">
        <v>Global Z</v>
      </c>
      <c r="F76">
        <v>-2.6</v>
      </c>
      <c r="G76">
        <v>-2.6</v>
      </c>
      <c r="H76">
        <v>0</v>
      </c>
      <c r="I76">
        <v>1</v>
      </c>
    </row>
    <row r="77" spans="2:9" x14ac:dyDescent="0.25">
      <c r="B77" t="str">
        <v>cap</v>
      </c>
      <c r="C77">
        <v>10074</v>
      </c>
      <c r="D77" t="str">
        <v>Uniform Force</v>
      </c>
      <c r="E77" t="str">
        <v>Global Z</v>
      </c>
      <c r="F77">
        <v>-2.6</v>
      </c>
      <c r="G77">
        <v>-2.6</v>
      </c>
      <c r="H77">
        <v>0</v>
      </c>
      <c r="I77">
        <v>1</v>
      </c>
    </row>
    <row r="78" spans="2:9" x14ac:dyDescent="0.25">
      <c r="B78" t="str">
        <v>cap</v>
      </c>
      <c r="C78">
        <v>10075</v>
      </c>
      <c r="D78" t="str">
        <v>Uniform Force</v>
      </c>
      <c r="E78" t="str">
        <v>Global Z</v>
      </c>
      <c r="F78">
        <v>-2.6</v>
      </c>
      <c r="G78">
        <v>-2.6</v>
      </c>
      <c r="H78">
        <v>0</v>
      </c>
      <c r="I78">
        <v>1</v>
      </c>
    </row>
    <row r="79" spans="2:9" x14ac:dyDescent="0.25">
      <c r="B79" t="str">
        <v>cap</v>
      </c>
      <c r="C79">
        <v>10076</v>
      </c>
      <c r="D79" t="str">
        <v>Uniform Force</v>
      </c>
      <c r="E79" t="str">
        <v>Global Z</v>
      </c>
      <c r="F79">
        <v>-2.6</v>
      </c>
      <c r="G79">
        <v>-2.6</v>
      </c>
      <c r="H79">
        <v>0</v>
      </c>
      <c r="I79">
        <v>1</v>
      </c>
    </row>
    <row r="80" spans="2:9" x14ac:dyDescent="0.25">
      <c r="B80" t="str">
        <v>cap</v>
      </c>
      <c r="C80">
        <v>10077</v>
      </c>
      <c r="D80" t="str">
        <v>Uniform Force</v>
      </c>
      <c r="E80" t="str">
        <v>Global Z</v>
      </c>
      <c r="F80">
        <v>-2.6</v>
      </c>
      <c r="G80">
        <v>-2.6</v>
      </c>
      <c r="H80">
        <v>0</v>
      </c>
      <c r="I80">
        <v>1</v>
      </c>
    </row>
    <row r="81" spans="2:9" x14ac:dyDescent="0.25">
      <c r="B81" t="str">
        <v>cap</v>
      </c>
      <c r="C81">
        <v>10078</v>
      </c>
      <c r="D81" t="str">
        <v>Uniform Force</v>
      </c>
      <c r="E81" t="str">
        <v>Global Z</v>
      </c>
      <c r="F81">
        <v>-2.6</v>
      </c>
      <c r="G81">
        <v>-2.6</v>
      </c>
      <c r="H81">
        <v>0</v>
      </c>
      <c r="I81">
        <v>1</v>
      </c>
    </row>
    <row r="82" spans="2:9" x14ac:dyDescent="0.25">
      <c r="B82" t="str">
        <v>cap</v>
      </c>
      <c r="C82">
        <v>10079</v>
      </c>
      <c r="D82" t="str">
        <v>Uniform Force</v>
      </c>
      <c r="E82" t="str">
        <v>Global Z</v>
      </c>
      <c r="F82">
        <v>-2.6</v>
      </c>
      <c r="G82">
        <v>-2.6</v>
      </c>
      <c r="H82">
        <v>0</v>
      </c>
      <c r="I82">
        <v>1</v>
      </c>
    </row>
    <row r="83" spans="2:9" x14ac:dyDescent="0.25">
      <c r="B83" t="str">
        <v>cap</v>
      </c>
      <c r="C83">
        <v>10080</v>
      </c>
      <c r="D83" t="str">
        <v>Uniform Force</v>
      </c>
      <c r="E83" t="str">
        <v>Global Z</v>
      </c>
      <c r="F83">
        <v>-2.6</v>
      </c>
      <c r="G83">
        <v>-2.6</v>
      </c>
      <c r="H83">
        <v>0</v>
      </c>
      <c r="I83">
        <v>1</v>
      </c>
    </row>
    <row r="84" spans="2:9" x14ac:dyDescent="0.25">
      <c r="B84" t="str">
        <v>cap</v>
      </c>
      <c r="C84">
        <v>10081</v>
      </c>
      <c r="D84" t="str">
        <v>Uniform Force</v>
      </c>
      <c r="E84" t="str">
        <v>Global Z</v>
      </c>
      <c r="F84">
        <v>-2.6</v>
      </c>
      <c r="G84">
        <v>-2.6</v>
      </c>
      <c r="H84">
        <v>0</v>
      </c>
      <c r="I84">
        <v>1</v>
      </c>
    </row>
    <row r="85" spans="2:9" x14ac:dyDescent="0.25">
      <c r="B85" t="str">
        <v>cap</v>
      </c>
      <c r="C85">
        <v>10082</v>
      </c>
      <c r="D85" t="str">
        <v>Uniform Force</v>
      </c>
      <c r="E85" t="str">
        <v>Global Z</v>
      </c>
      <c r="F85">
        <v>-2.6</v>
      </c>
      <c r="G85">
        <v>-2.6</v>
      </c>
      <c r="H85">
        <v>0</v>
      </c>
      <c r="I85">
        <v>1</v>
      </c>
    </row>
    <row r="86" spans="2:9" x14ac:dyDescent="0.25">
      <c r="B86" t="str">
        <v>cap</v>
      </c>
      <c r="C86">
        <v>10083</v>
      </c>
      <c r="D86" t="str">
        <v>Uniform Force</v>
      </c>
      <c r="E86" t="str">
        <v>Global Z</v>
      </c>
      <c r="F86">
        <v>-2.6</v>
      </c>
      <c r="G86">
        <v>-2.6</v>
      </c>
      <c r="H86">
        <v>0</v>
      </c>
      <c r="I86">
        <v>1</v>
      </c>
    </row>
    <row r="87" spans="2:9" x14ac:dyDescent="0.25">
      <c r="B87" t="str">
        <v>cap</v>
      </c>
      <c r="C87">
        <v>10084</v>
      </c>
      <c r="D87" t="str">
        <v>Uniform Force</v>
      </c>
      <c r="E87" t="str">
        <v>Global Z</v>
      </c>
      <c r="F87">
        <v>-2.6</v>
      </c>
      <c r="G87">
        <v>-2.6</v>
      </c>
      <c r="H87">
        <v>0</v>
      </c>
      <c r="I87">
        <v>1</v>
      </c>
    </row>
    <row r="88" spans="2:9" x14ac:dyDescent="0.25">
      <c r="B88" t="str">
        <v>cap</v>
      </c>
      <c r="C88">
        <v>10085</v>
      </c>
      <c r="D88" t="str">
        <v>Uniform Force</v>
      </c>
      <c r="E88" t="str">
        <v>Global Z</v>
      </c>
      <c r="F88">
        <v>-2.6</v>
      </c>
      <c r="G88">
        <v>-2.6</v>
      </c>
      <c r="H88">
        <v>0</v>
      </c>
      <c r="I88">
        <v>1</v>
      </c>
    </row>
    <row r="89" spans="2:9" x14ac:dyDescent="0.25">
      <c r="B89" t="str">
        <v>cap</v>
      </c>
      <c r="C89">
        <v>10086</v>
      </c>
      <c r="D89" t="str">
        <v>Uniform Force</v>
      </c>
      <c r="E89" t="str">
        <v>Global Z</v>
      </c>
      <c r="F89">
        <v>-2.6</v>
      </c>
      <c r="G89">
        <v>-2.6</v>
      </c>
      <c r="H89">
        <v>0</v>
      </c>
      <c r="I89">
        <v>1</v>
      </c>
    </row>
    <row r="90" spans="2:9" x14ac:dyDescent="0.25">
      <c r="B90" t="str">
        <v>cap</v>
      </c>
      <c r="C90">
        <v>10087</v>
      </c>
      <c r="D90" t="str">
        <v>Uniform Force</v>
      </c>
      <c r="E90" t="str">
        <v>Global Z</v>
      </c>
      <c r="F90">
        <v>-2.6</v>
      </c>
      <c r="G90">
        <v>-2.6</v>
      </c>
      <c r="H90">
        <v>0</v>
      </c>
      <c r="I90">
        <v>1</v>
      </c>
    </row>
    <row r="91" spans="2:9" x14ac:dyDescent="0.25">
      <c r="B91" t="str">
        <v>cap</v>
      </c>
      <c r="C91">
        <v>10088</v>
      </c>
      <c r="D91" t="str">
        <v>Uniform Force</v>
      </c>
      <c r="E91" t="str">
        <v>Global Z</v>
      </c>
      <c r="F91">
        <v>-2.6</v>
      </c>
      <c r="G91">
        <v>-2.6</v>
      </c>
      <c r="H91">
        <v>0</v>
      </c>
      <c r="I91">
        <v>1</v>
      </c>
    </row>
    <row r="92" spans="2:9" x14ac:dyDescent="0.25">
      <c r="B92" t="str">
        <v>cap</v>
      </c>
      <c r="C92">
        <v>10089</v>
      </c>
      <c r="D92" t="str">
        <v>Uniform Force</v>
      </c>
      <c r="E92" t="str">
        <v>Global Z</v>
      </c>
      <c r="F92">
        <v>-2.6</v>
      </c>
      <c r="G92">
        <v>-2.6</v>
      </c>
      <c r="H92">
        <v>0</v>
      </c>
      <c r="I92">
        <v>1</v>
      </c>
    </row>
    <row r="93" spans="2:9" x14ac:dyDescent="0.25">
      <c r="B93" t="str">
        <v>cap</v>
      </c>
      <c r="C93">
        <v>10090</v>
      </c>
      <c r="D93" t="str">
        <v>Uniform Force</v>
      </c>
      <c r="E93" t="str">
        <v>Global Z</v>
      </c>
      <c r="F93">
        <v>-2.6</v>
      </c>
      <c r="G93">
        <v>-2.6</v>
      </c>
      <c r="H93">
        <v>0</v>
      </c>
      <c r="I93">
        <v>1</v>
      </c>
    </row>
    <row r="94" spans="2:9" x14ac:dyDescent="0.25">
      <c r="B94" t="str">
        <v>cap</v>
      </c>
      <c r="C94">
        <v>10091</v>
      </c>
      <c r="D94" t="str">
        <v>Uniform Force</v>
      </c>
      <c r="E94" t="str">
        <v>Global Z</v>
      </c>
      <c r="F94">
        <v>-2.6</v>
      </c>
      <c r="G94">
        <v>-2.6</v>
      </c>
      <c r="H94">
        <v>0</v>
      </c>
      <c r="I94">
        <v>1</v>
      </c>
    </row>
    <row r="95" spans="2:9" x14ac:dyDescent="0.25">
      <c r="B95" t="str">
        <v>cap</v>
      </c>
      <c r="C95">
        <v>10092</v>
      </c>
      <c r="D95" t="str">
        <v>Uniform Force</v>
      </c>
      <c r="E95" t="str">
        <v>Global Z</v>
      </c>
      <c r="F95">
        <v>-2.6</v>
      </c>
      <c r="G95">
        <v>-2.6</v>
      </c>
      <c r="H95">
        <v>0</v>
      </c>
      <c r="I95">
        <v>1</v>
      </c>
    </row>
    <row r="96" spans="2:9" x14ac:dyDescent="0.25">
      <c r="B96" t="str">
        <v>cap</v>
      </c>
      <c r="C96">
        <v>10093</v>
      </c>
      <c r="D96" t="str">
        <v>Uniform Force</v>
      </c>
      <c r="E96" t="str">
        <v>Global Z</v>
      </c>
      <c r="F96">
        <v>-2.6</v>
      </c>
      <c r="G96">
        <v>-2.6</v>
      </c>
      <c r="H96">
        <v>0</v>
      </c>
      <c r="I96">
        <v>1</v>
      </c>
    </row>
    <row r="97" spans="2:9" x14ac:dyDescent="0.25">
      <c r="B97" t="str">
        <v>cap</v>
      </c>
      <c r="C97">
        <v>10094</v>
      </c>
      <c r="D97" t="str">
        <v>Uniform Force</v>
      </c>
      <c r="E97" t="str">
        <v>Global Z</v>
      </c>
      <c r="F97">
        <v>-2.6</v>
      </c>
      <c r="G97">
        <v>-2.6</v>
      </c>
      <c r="H97">
        <v>0</v>
      </c>
      <c r="I97">
        <v>1</v>
      </c>
    </row>
    <row r="98" spans="2:9" x14ac:dyDescent="0.25">
      <c r="B98" t="str">
        <v>cap</v>
      </c>
      <c r="C98">
        <v>10095</v>
      </c>
      <c r="D98" t="str">
        <v>Uniform Force</v>
      </c>
      <c r="E98" t="str">
        <v>Global Z</v>
      </c>
      <c r="F98">
        <v>-2.6</v>
      </c>
      <c r="G98">
        <v>-2.6</v>
      </c>
      <c r="H98">
        <v>0</v>
      </c>
      <c r="I98">
        <v>1</v>
      </c>
    </row>
    <row r="99" spans="2:9" x14ac:dyDescent="0.25">
      <c r="B99" t="str">
        <v>cap</v>
      </c>
      <c r="C99">
        <v>10096</v>
      </c>
      <c r="D99" t="str">
        <v>Uniform Force</v>
      </c>
      <c r="E99" t="str">
        <v>Global Z</v>
      </c>
      <c r="F99">
        <v>-2.6</v>
      </c>
      <c r="G99">
        <v>-2.6</v>
      </c>
      <c r="H99">
        <v>0</v>
      </c>
      <c r="I99">
        <v>1</v>
      </c>
    </row>
    <row r="100" spans="2:9" x14ac:dyDescent="0.25">
      <c r="B100" t="str">
        <v>cap</v>
      </c>
      <c r="C100">
        <v>10097</v>
      </c>
      <c r="D100" t="str">
        <v>Uniform Force</v>
      </c>
      <c r="E100" t="str">
        <v>Global Z</v>
      </c>
      <c r="F100">
        <v>-2.6</v>
      </c>
      <c r="G100">
        <v>-2.6</v>
      </c>
      <c r="H100">
        <v>0</v>
      </c>
      <c r="I100">
        <v>1</v>
      </c>
    </row>
    <row r="101" spans="2:9" x14ac:dyDescent="0.25">
      <c r="B101" t="str">
        <v>cap</v>
      </c>
      <c r="C101">
        <v>10098</v>
      </c>
      <c r="D101" t="str">
        <v>Uniform Force</v>
      </c>
      <c r="E101" t="str">
        <v>Global Z</v>
      </c>
      <c r="F101">
        <v>-2.6</v>
      </c>
      <c r="G101">
        <v>-2.6</v>
      </c>
      <c r="H101">
        <v>0</v>
      </c>
      <c r="I101">
        <v>1</v>
      </c>
    </row>
    <row r="102" spans="2:9" x14ac:dyDescent="0.25">
      <c r="B102" t="str">
        <v>cap</v>
      </c>
      <c r="C102">
        <v>10099</v>
      </c>
      <c r="D102" t="str">
        <v>Uniform Force</v>
      </c>
      <c r="E102" t="str">
        <v>Global Z</v>
      </c>
      <c r="F102">
        <v>-2.6</v>
      </c>
      <c r="G102">
        <v>-2.6</v>
      </c>
      <c r="H102">
        <v>0</v>
      </c>
      <c r="I102">
        <v>1</v>
      </c>
    </row>
    <row r="103" spans="2:9" x14ac:dyDescent="0.25">
      <c r="B103" t="str">
        <v>cap</v>
      </c>
      <c r="C103">
        <v>10100</v>
      </c>
      <c r="D103" t="str">
        <v>Uniform Force</v>
      </c>
      <c r="E103" t="str">
        <v>Global Z</v>
      </c>
      <c r="F103">
        <v>-2.6</v>
      </c>
      <c r="G103">
        <v>-2.6</v>
      </c>
      <c r="H103">
        <v>0</v>
      </c>
      <c r="I103">
        <v>1</v>
      </c>
    </row>
    <row r="104" spans="2:9" x14ac:dyDescent="0.25">
      <c r="B104" t="str">
        <v>cap</v>
      </c>
      <c r="C104">
        <v>10101</v>
      </c>
      <c r="D104" t="str">
        <v>Uniform Force</v>
      </c>
      <c r="E104" t="str">
        <v>Global Z</v>
      </c>
      <c r="F104">
        <v>-2.6</v>
      </c>
      <c r="G104">
        <v>-2.6</v>
      </c>
      <c r="H104">
        <v>0</v>
      </c>
      <c r="I104">
        <v>1</v>
      </c>
    </row>
    <row r="105" spans="2:9" x14ac:dyDescent="0.25">
      <c r="B105" t="str">
        <v>cap</v>
      </c>
      <c r="C105">
        <v>10102</v>
      </c>
      <c r="D105" t="str">
        <v>Uniform Force</v>
      </c>
      <c r="E105" t="str">
        <v>Global Z</v>
      </c>
      <c r="F105">
        <v>-2.6</v>
      </c>
      <c r="G105">
        <v>-2.6</v>
      </c>
      <c r="H105">
        <v>0</v>
      </c>
      <c r="I105">
        <v>1</v>
      </c>
    </row>
    <row r="106" spans="2:9" x14ac:dyDescent="0.25">
      <c r="B106" t="str">
        <v>cap</v>
      </c>
      <c r="C106">
        <v>10103</v>
      </c>
      <c r="D106" t="str">
        <v>Uniform Force</v>
      </c>
      <c r="E106" t="str">
        <v>Global Z</v>
      </c>
      <c r="F106">
        <v>-2.6</v>
      </c>
      <c r="G106">
        <v>-2.6</v>
      </c>
      <c r="H106">
        <v>0</v>
      </c>
      <c r="I106">
        <v>1</v>
      </c>
    </row>
    <row r="107" spans="2:9" x14ac:dyDescent="0.25">
      <c r="B107" t="str">
        <v>cap</v>
      </c>
      <c r="C107">
        <v>10104</v>
      </c>
      <c r="D107" t="str">
        <v>Uniform Force</v>
      </c>
      <c r="E107" t="str">
        <v>Global Z</v>
      </c>
      <c r="F107">
        <v>-2.6</v>
      </c>
      <c r="G107">
        <v>-2.6</v>
      </c>
      <c r="H107">
        <v>0</v>
      </c>
      <c r="I107">
        <v>1</v>
      </c>
    </row>
    <row r="108" spans="2:9" x14ac:dyDescent="0.25">
      <c r="B108" t="str">
        <v>cap</v>
      </c>
      <c r="C108">
        <v>10105</v>
      </c>
      <c r="D108" t="str">
        <v>Uniform Force</v>
      </c>
      <c r="E108" t="str">
        <v>Global Z</v>
      </c>
      <c r="F108">
        <v>-2.6</v>
      </c>
      <c r="G108">
        <v>-2.6</v>
      </c>
      <c r="H108">
        <v>0</v>
      </c>
      <c r="I108">
        <v>1</v>
      </c>
    </row>
    <row r="109" spans="2:9" x14ac:dyDescent="0.25">
      <c r="B109" t="str">
        <v>cap</v>
      </c>
      <c r="C109">
        <v>10106</v>
      </c>
      <c r="D109" t="str">
        <v>Uniform Force</v>
      </c>
      <c r="E109" t="str">
        <v>Global Z</v>
      </c>
      <c r="F109">
        <v>-2.6</v>
      </c>
      <c r="G109">
        <v>-2.6</v>
      </c>
      <c r="H109">
        <v>0</v>
      </c>
      <c r="I109">
        <v>1</v>
      </c>
    </row>
    <row r="110" spans="2:9" x14ac:dyDescent="0.25">
      <c r="B110" t="str">
        <v>cap</v>
      </c>
      <c r="C110">
        <v>10107</v>
      </c>
      <c r="D110" t="str">
        <v>Uniform Force</v>
      </c>
      <c r="E110" t="str">
        <v>Global Z</v>
      </c>
      <c r="F110">
        <v>-2.6</v>
      </c>
      <c r="G110">
        <v>-2.6</v>
      </c>
      <c r="H110">
        <v>0</v>
      </c>
      <c r="I110">
        <v>1</v>
      </c>
    </row>
    <row r="111" spans="2:9" x14ac:dyDescent="0.25">
      <c r="B111" t="str">
        <v>cap</v>
      </c>
      <c r="C111">
        <v>10108</v>
      </c>
      <c r="D111" t="str">
        <v>Uniform Force</v>
      </c>
      <c r="E111" t="str">
        <v>Global Z</v>
      </c>
      <c r="F111">
        <v>-2.6</v>
      </c>
      <c r="G111">
        <v>-2.6</v>
      </c>
      <c r="H111">
        <v>0</v>
      </c>
      <c r="I111">
        <v>1</v>
      </c>
    </row>
    <row r="112" spans="2:9" x14ac:dyDescent="0.25">
      <c r="B112" t="str">
        <v>cap</v>
      </c>
      <c r="C112">
        <v>10109</v>
      </c>
      <c r="D112" t="str">
        <v>Uniform Force</v>
      </c>
      <c r="E112" t="str">
        <v>Global Z</v>
      </c>
      <c r="F112">
        <v>-2.6</v>
      </c>
      <c r="G112">
        <v>-2.6</v>
      </c>
      <c r="H112">
        <v>0</v>
      </c>
      <c r="I112">
        <v>1</v>
      </c>
    </row>
    <row r="113" spans="2:9" x14ac:dyDescent="0.25">
      <c r="B113" t="str">
        <v>cap</v>
      </c>
      <c r="C113">
        <v>10110</v>
      </c>
      <c r="D113" t="str">
        <v>Uniform Force</v>
      </c>
      <c r="E113" t="str">
        <v>Global Z</v>
      </c>
      <c r="F113">
        <v>-2.6</v>
      </c>
      <c r="G113">
        <v>-2.6</v>
      </c>
      <c r="H113">
        <v>0</v>
      </c>
      <c r="I113">
        <v>1</v>
      </c>
    </row>
    <row r="114" spans="2:9" x14ac:dyDescent="0.25">
      <c r="B114" t="str">
        <v>cap</v>
      </c>
      <c r="C114">
        <v>10111</v>
      </c>
      <c r="D114" t="str">
        <v>Uniform Force</v>
      </c>
      <c r="E114" t="str">
        <v>Global Z</v>
      </c>
      <c r="F114">
        <v>-2.6</v>
      </c>
      <c r="G114">
        <v>-2.6</v>
      </c>
      <c r="H114">
        <v>0</v>
      </c>
      <c r="I114">
        <v>1</v>
      </c>
    </row>
    <row r="115" spans="2:9" x14ac:dyDescent="0.25">
      <c r="B115" t="str">
        <v>cap</v>
      </c>
      <c r="C115">
        <v>10112</v>
      </c>
      <c r="D115" t="str">
        <v>Uniform Force</v>
      </c>
      <c r="E115" t="str">
        <v>Global Z</v>
      </c>
      <c r="F115">
        <v>-2.6</v>
      </c>
      <c r="G115">
        <v>-2.6</v>
      </c>
      <c r="H115">
        <v>0</v>
      </c>
      <c r="I115">
        <v>1</v>
      </c>
    </row>
    <row r="116" spans="2:9" x14ac:dyDescent="0.25">
      <c r="B116" t="str">
        <v>cap</v>
      </c>
      <c r="C116">
        <v>10113</v>
      </c>
      <c r="D116" t="str">
        <v>Uniform Force</v>
      </c>
      <c r="E116" t="str">
        <v>Global Z</v>
      </c>
      <c r="F116">
        <v>-2.6</v>
      </c>
      <c r="G116">
        <v>-2.6</v>
      </c>
      <c r="H116">
        <v>0</v>
      </c>
      <c r="I116">
        <v>1</v>
      </c>
    </row>
    <row r="117" spans="2:9" x14ac:dyDescent="0.25">
      <c r="B117" t="str">
        <v>cap</v>
      </c>
      <c r="C117">
        <v>10114</v>
      </c>
      <c r="D117" t="str">
        <v>Uniform Force</v>
      </c>
      <c r="E117" t="str">
        <v>Global Z</v>
      </c>
      <c r="F117">
        <v>-2.6</v>
      </c>
      <c r="G117">
        <v>-2.6</v>
      </c>
      <c r="H117">
        <v>0</v>
      </c>
      <c r="I117">
        <v>1</v>
      </c>
    </row>
    <row r="118" spans="2:9" x14ac:dyDescent="0.25">
      <c r="B118" t="str">
        <v>cap</v>
      </c>
      <c r="C118">
        <v>10115</v>
      </c>
      <c r="D118" t="str">
        <v>Uniform Force</v>
      </c>
      <c r="E118" t="str">
        <v>Global Z</v>
      </c>
      <c r="F118">
        <v>-2.6</v>
      </c>
      <c r="G118">
        <v>-2.6</v>
      </c>
      <c r="H118">
        <v>0</v>
      </c>
      <c r="I118">
        <v>1</v>
      </c>
    </row>
    <row r="119" spans="2:9" x14ac:dyDescent="0.25">
      <c r="B119" t="str">
        <v>cap</v>
      </c>
      <c r="C119">
        <v>10116</v>
      </c>
      <c r="D119" t="str">
        <v>Uniform Force</v>
      </c>
      <c r="E119" t="str">
        <v>Global Z</v>
      </c>
      <c r="F119">
        <v>-2.6</v>
      </c>
      <c r="G119">
        <v>-2.6</v>
      </c>
      <c r="H119">
        <v>0</v>
      </c>
      <c r="I119">
        <v>1</v>
      </c>
    </row>
    <row r="120" spans="2:9" x14ac:dyDescent="0.25">
      <c r="B120" t="str">
        <v>cap</v>
      </c>
      <c r="C120">
        <v>10117</v>
      </c>
      <c r="D120" t="str">
        <v>Uniform Force</v>
      </c>
      <c r="E120" t="str">
        <v>Global Z</v>
      </c>
      <c r="F120">
        <v>-2.6</v>
      </c>
      <c r="G120">
        <v>-2.6</v>
      </c>
      <c r="H120">
        <v>0</v>
      </c>
      <c r="I120">
        <v>1</v>
      </c>
    </row>
    <row r="121" spans="2:9" x14ac:dyDescent="0.25">
      <c r="B121" t="str">
        <v>cap</v>
      </c>
      <c r="C121">
        <v>10118</v>
      </c>
      <c r="D121" t="str">
        <v>Uniform Force</v>
      </c>
      <c r="E121" t="str">
        <v>Global Z</v>
      </c>
      <c r="F121">
        <v>-2.6</v>
      </c>
      <c r="G121">
        <v>-2.6</v>
      </c>
      <c r="H121">
        <v>0</v>
      </c>
      <c r="I121">
        <v>1</v>
      </c>
    </row>
    <row r="122" spans="2:9" x14ac:dyDescent="0.25">
      <c r="B122" t="str">
        <v>cap</v>
      </c>
      <c r="C122">
        <v>10119</v>
      </c>
      <c r="D122" t="str">
        <v>Uniform Force</v>
      </c>
      <c r="E122" t="str">
        <v>Global Z</v>
      </c>
      <c r="F122">
        <v>-2.6</v>
      </c>
      <c r="G122">
        <v>-2.6</v>
      </c>
      <c r="H122">
        <v>0</v>
      </c>
      <c r="I122">
        <v>1</v>
      </c>
    </row>
    <row r="123" spans="2:9" x14ac:dyDescent="0.25">
      <c r="B123" t="str">
        <v>cap</v>
      </c>
      <c r="C123">
        <v>10120</v>
      </c>
      <c r="D123" t="str">
        <v>Uniform Force</v>
      </c>
      <c r="E123" t="str">
        <v>Global Z</v>
      </c>
      <c r="F123">
        <v>-2.6</v>
      </c>
      <c r="G123">
        <v>-2.6</v>
      </c>
      <c r="H123">
        <v>0</v>
      </c>
      <c r="I123">
        <v>1</v>
      </c>
    </row>
    <row r="124" spans="2:9" x14ac:dyDescent="0.25">
      <c r="B124" t="str">
        <v>cap</v>
      </c>
      <c r="C124">
        <v>10121</v>
      </c>
      <c r="D124" t="str">
        <v>Uniform Force</v>
      </c>
      <c r="E124" t="str">
        <v>Global Z</v>
      </c>
      <c r="F124">
        <v>-2.6</v>
      </c>
      <c r="G124">
        <v>-2.6</v>
      </c>
      <c r="H124">
        <v>0</v>
      </c>
      <c r="I124">
        <v>1</v>
      </c>
    </row>
    <row r="125" spans="2:9" x14ac:dyDescent="0.25">
      <c r="B125" t="str">
        <v>cap</v>
      </c>
      <c r="C125">
        <v>10122</v>
      </c>
      <c r="D125" t="str">
        <v>Uniform Force</v>
      </c>
      <c r="E125" t="str">
        <v>Global Z</v>
      </c>
      <c r="F125">
        <v>-2.6</v>
      </c>
      <c r="G125">
        <v>-2.6</v>
      </c>
      <c r="H125">
        <v>0</v>
      </c>
      <c r="I125">
        <v>1</v>
      </c>
    </row>
    <row r="126" spans="2:9" x14ac:dyDescent="0.25">
      <c r="B126" t="str">
        <v>cap</v>
      </c>
      <c r="C126">
        <v>10123</v>
      </c>
      <c r="D126" t="str">
        <v>Uniform Force</v>
      </c>
      <c r="E126" t="str">
        <v>Global Z</v>
      </c>
      <c r="F126">
        <v>-2.6</v>
      </c>
      <c r="G126">
        <v>-2.6</v>
      </c>
      <c r="H126">
        <v>0</v>
      </c>
      <c r="I126">
        <v>1</v>
      </c>
    </row>
    <row r="127" spans="2:9" x14ac:dyDescent="0.25">
      <c r="B127" t="str">
        <v>cap</v>
      </c>
      <c r="C127">
        <v>10124</v>
      </c>
      <c r="D127" t="str">
        <v>Uniform Force</v>
      </c>
      <c r="E127" t="str">
        <v>Global Z</v>
      </c>
      <c r="F127">
        <v>-2.6</v>
      </c>
      <c r="G127">
        <v>-2.6</v>
      </c>
      <c r="H127">
        <v>0</v>
      </c>
      <c r="I127">
        <v>1</v>
      </c>
    </row>
    <row r="128" spans="2:9" x14ac:dyDescent="0.25">
      <c r="B128" t="str">
        <v>cap</v>
      </c>
      <c r="C128">
        <v>10125</v>
      </c>
      <c r="D128" t="str">
        <v>Uniform Force</v>
      </c>
      <c r="E128" t="str">
        <v>Global Z</v>
      </c>
      <c r="F128">
        <v>-2.6</v>
      </c>
      <c r="G128">
        <v>-2.6</v>
      </c>
      <c r="H128">
        <v>0</v>
      </c>
      <c r="I128">
        <v>1</v>
      </c>
    </row>
    <row r="129" spans="2:9" x14ac:dyDescent="0.25">
      <c r="B129" t="str">
        <v>cap</v>
      </c>
      <c r="C129">
        <v>10126</v>
      </c>
      <c r="D129" t="str">
        <v>Uniform Force</v>
      </c>
      <c r="E129" t="str">
        <v>Global Z</v>
      </c>
      <c r="F129">
        <v>-2.6</v>
      </c>
      <c r="G129">
        <v>-2.6</v>
      </c>
      <c r="H129">
        <v>0</v>
      </c>
      <c r="I129">
        <v>1</v>
      </c>
    </row>
    <row r="130" spans="2:9" x14ac:dyDescent="0.25">
      <c r="B130" t="str">
        <v>cap</v>
      </c>
      <c r="C130">
        <v>10127</v>
      </c>
      <c r="D130" t="str">
        <v>Uniform Force</v>
      </c>
      <c r="E130" t="str">
        <v>Global Z</v>
      </c>
      <c r="F130">
        <v>-2.6</v>
      </c>
      <c r="G130">
        <v>-2.6</v>
      </c>
      <c r="H130">
        <v>0</v>
      </c>
      <c r="I130">
        <v>1</v>
      </c>
    </row>
    <row r="131" spans="2:9" x14ac:dyDescent="0.25">
      <c r="B131" t="str">
        <v>cap</v>
      </c>
      <c r="C131">
        <v>10128</v>
      </c>
      <c r="D131" t="str">
        <v>Uniform Force</v>
      </c>
      <c r="E131" t="str">
        <v>Global Z</v>
      </c>
      <c r="F131">
        <v>-2.6</v>
      </c>
      <c r="G131">
        <v>-2.6</v>
      </c>
      <c r="H131">
        <v>0</v>
      </c>
      <c r="I131">
        <v>1</v>
      </c>
    </row>
    <row r="132" spans="2:9" x14ac:dyDescent="0.25">
      <c r="B132" t="str">
        <v>cap</v>
      </c>
      <c r="C132">
        <v>10129</v>
      </c>
      <c r="D132" t="str">
        <v>Uniform Force</v>
      </c>
      <c r="E132" t="str">
        <v>Global Z</v>
      </c>
      <c r="F132">
        <v>-2.6</v>
      </c>
      <c r="G132">
        <v>-2.6</v>
      </c>
      <c r="H132">
        <v>0</v>
      </c>
      <c r="I132">
        <v>1</v>
      </c>
    </row>
    <row r="133" spans="2:9" x14ac:dyDescent="0.25">
      <c r="B133" t="str">
        <v>cap</v>
      </c>
      <c r="C133">
        <v>10130</v>
      </c>
      <c r="D133" t="str">
        <v>Uniform Force</v>
      </c>
      <c r="E133" t="str">
        <v>Global Z</v>
      </c>
      <c r="F133">
        <v>-2.6</v>
      </c>
      <c r="G133">
        <v>-2.6</v>
      </c>
      <c r="H133">
        <v>0</v>
      </c>
      <c r="I133">
        <v>1</v>
      </c>
    </row>
    <row r="134" spans="2:9" x14ac:dyDescent="0.25">
      <c r="B134" t="str">
        <v>cap</v>
      </c>
      <c r="C134">
        <v>10131</v>
      </c>
      <c r="D134" t="str">
        <v>Uniform Force</v>
      </c>
      <c r="E134" t="str">
        <v>Global Z</v>
      </c>
      <c r="F134">
        <v>-2.6</v>
      </c>
      <c r="G134">
        <v>-2.6</v>
      </c>
      <c r="H134">
        <v>0</v>
      </c>
      <c r="I134">
        <v>1</v>
      </c>
    </row>
    <row r="135" spans="2:9" x14ac:dyDescent="0.25">
      <c r="B135" t="str">
        <v>cap</v>
      </c>
      <c r="C135">
        <v>10132</v>
      </c>
      <c r="D135" t="str">
        <v>Uniform Force</v>
      </c>
      <c r="E135" t="str">
        <v>Global Z</v>
      </c>
      <c r="F135">
        <v>-2.6</v>
      </c>
      <c r="G135">
        <v>-2.6</v>
      </c>
      <c r="H135">
        <v>0</v>
      </c>
      <c r="I135">
        <v>1</v>
      </c>
    </row>
    <row r="136" spans="2:9" x14ac:dyDescent="0.25">
      <c r="B136" t="str">
        <v>cap</v>
      </c>
      <c r="C136">
        <v>10133</v>
      </c>
      <c r="D136" t="str">
        <v>Uniform Force</v>
      </c>
      <c r="E136" t="str">
        <v>Global Z</v>
      </c>
      <c r="F136">
        <v>-2.6</v>
      </c>
      <c r="G136">
        <v>-2.6</v>
      </c>
      <c r="H136">
        <v>0</v>
      </c>
      <c r="I136">
        <v>1</v>
      </c>
    </row>
    <row r="137" spans="2:9" x14ac:dyDescent="0.25">
      <c r="B137" t="str">
        <v>cap</v>
      </c>
      <c r="C137">
        <v>10134</v>
      </c>
      <c r="D137" t="str">
        <v>Uniform Force</v>
      </c>
      <c r="E137" t="str">
        <v>Global Z</v>
      </c>
      <c r="F137">
        <v>-2.6</v>
      </c>
      <c r="G137">
        <v>-2.6</v>
      </c>
      <c r="H137">
        <v>0</v>
      </c>
      <c r="I137">
        <v>1</v>
      </c>
    </row>
    <row r="138" spans="2:9" x14ac:dyDescent="0.25">
      <c r="B138" t="str">
        <v>cap</v>
      </c>
      <c r="C138">
        <v>10135</v>
      </c>
      <c r="D138" t="str">
        <v>Uniform Force</v>
      </c>
      <c r="E138" t="str">
        <v>Global Z</v>
      </c>
      <c r="F138">
        <v>-2.6</v>
      </c>
      <c r="G138">
        <v>-2.6</v>
      </c>
      <c r="H138">
        <v>0</v>
      </c>
      <c r="I138">
        <v>1</v>
      </c>
    </row>
    <row r="139" spans="2:9" x14ac:dyDescent="0.25">
      <c r="B139" t="str">
        <v>cap</v>
      </c>
      <c r="C139">
        <v>10136</v>
      </c>
      <c r="D139" t="str">
        <v>Uniform Force</v>
      </c>
      <c r="E139" t="str">
        <v>Global Z</v>
      </c>
      <c r="F139">
        <v>-2.6</v>
      </c>
      <c r="G139">
        <v>-2.6</v>
      </c>
      <c r="H139">
        <v>0</v>
      </c>
      <c r="I139">
        <v>1</v>
      </c>
    </row>
    <row r="140" spans="2:9" x14ac:dyDescent="0.25">
      <c r="B140" t="str">
        <v>cap</v>
      </c>
      <c r="C140">
        <v>10137</v>
      </c>
      <c r="D140" t="str">
        <v>Uniform Force</v>
      </c>
      <c r="E140" t="str">
        <v>Global Z</v>
      </c>
      <c r="F140">
        <v>-2.6</v>
      </c>
      <c r="G140">
        <v>-2.6</v>
      </c>
      <c r="H140">
        <v>0</v>
      </c>
      <c r="I140">
        <v>1</v>
      </c>
    </row>
    <row r="141" spans="2:9" x14ac:dyDescent="0.25">
      <c r="B141" t="str">
        <v>cap</v>
      </c>
      <c r="C141">
        <v>10138</v>
      </c>
      <c r="D141" t="str">
        <v>Uniform Force</v>
      </c>
      <c r="E141" t="str">
        <v>Global Z</v>
      </c>
      <c r="F141">
        <v>-2.6</v>
      </c>
      <c r="G141">
        <v>-2.6</v>
      </c>
      <c r="H141">
        <v>0</v>
      </c>
      <c r="I141">
        <v>1</v>
      </c>
    </row>
    <row r="142" spans="2:9" x14ac:dyDescent="0.25">
      <c r="B142" t="str">
        <v>cap</v>
      </c>
      <c r="C142">
        <v>10139</v>
      </c>
      <c r="D142" t="str">
        <v>Uniform Force</v>
      </c>
      <c r="E142" t="str">
        <v>Global Z</v>
      </c>
      <c r="F142">
        <v>-2.6</v>
      </c>
      <c r="G142">
        <v>-2.6</v>
      </c>
      <c r="H142">
        <v>0</v>
      </c>
      <c r="I142">
        <v>1</v>
      </c>
    </row>
    <row r="143" spans="2:9" x14ac:dyDescent="0.25">
      <c r="B143" t="str">
        <v>cap</v>
      </c>
      <c r="C143">
        <v>10140</v>
      </c>
      <c r="D143" t="str">
        <v>Uniform Force</v>
      </c>
      <c r="E143" t="str">
        <v>Global Z</v>
      </c>
      <c r="F143">
        <v>-2.6</v>
      </c>
      <c r="G143">
        <v>-2.6</v>
      </c>
      <c r="H143">
        <v>0</v>
      </c>
      <c r="I143">
        <v>1</v>
      </c>
    </row>
    <row r="144" spans="2:9" x14ac:dyDescent="0.25">
      <c r="B144" t="str">
        <v>cap</v>
      </c>
      <c r="C144">
        <v>10141</v>
      </c>
      <c r="D144" t="str">
        <v>Uniform Force</v>
      </c>
      <c r="E144" t="str">
        <v>Global Z</v>
      </c>
      <c r="F144">
        <v>-2.6</v>
      </c>
      <c r="G144">
        <v>-2.6</v>
      </c>
      <c r="H144">
        <v>0</v>
      </c>
      <c r="I144">
        <v>1</v>
      </c>
    </row>
    <row r="145" spans="2:9" x14ac:dyDescent="0.25">
      <c r="B145" t="str">
        <v>cap</v>
      </c>
      <c r="C145">
        <v>10142</v>
      </c>
      <c r="D145" t="str">
        <v>Uniform Force</v>
      </c>
      <c r="E145" t="str">
        <v>Global Z</v>
      </c>
      <c r="F145">
        <v>-2.6</v>
      </c>
      <c r="G145">
        <v>-2.6</v>
      </c>
      <c r="H145">
        <v>0</v>
      </c>
      <c r="I145">
        <v>1</v>
      </c>
    </row>
    <row r="146" spans="2:9" x14ac:dyDescent="0.25">
      <c r="B146" t="str">
        <v>cap</v>
      </c>
      <c r="C146">
        <v>10143</v>
      </c>
      <c r="D146" t="str">
        <v>Uniform Force</v>
      </c>
      <c r="E146" t="str">
        <v>Global Z</v>
      </c>
      <c r="F146">
        <v>-2.6</v>
      </c>
      <c r="G146">
        <v>-2.6</v>
      </c>
      <c r="H146">
        <v>0</v>
      </c>
      <c r="I146">
        <v>1</v>
      </c>
    </row>
    <row r="147" spans="2:9" x14ac:dyDescent="0.25">
      <c r="B147" t="str">
        <v>cap</v>
      </c>
      <c r="C147">
        <v>10144</v>
      </c>
      <c r="D147" t="str">
        <v>Uniform Force</v>
      </c>
      <c r="E147" t="str">
        <v>Global Z</v>
      </c>
      <c r="F147">
        <v>-2.6</v>
      </c>
      <c r="G147">
        <v>-2.6</v>
      </c>
      <c r="H147">
        <v>0</v>
      </c>
      <c r="I147">
        <v>1</v>
      </c>
    </row>
    <row r="148" spans="2:9" x14ac:dyDescent="0.25">
      <c r="B148" t="str">
        <v>cap</v>
      </c>
      <c r="C148">
        <v>10145</v>
      </c>
      <c r="D148" t="str">
        <v>Uniform Force</v>
      </c>
      <c r="E148" t="str">
        <v>Global Z</v>
      </c>
      <c r="F148">
        <v>-2.6</v>
      </c>
      <c r="G148">
        <v>-2.6</v>
      </c>
      <c r="H148">
        <v>0</v>
      </c>
      <c r="I148">
        <v>1</v>
      </c>
    </row>
    <row r="149" spans="2:9" x14ac:dyDescent="0.25">
      <c r="B149" t="str">
        <v>cap</v>
      </c>
      <c r="C149">
        <v>10146</v>
      </c>
      <c r="D149" t="str">
        <v>Uniform Force</v>
      </c>
      <c r="E149" t="str">
        <v>Global Z</v>
      </c>
      <c r="F149">
        <v>-2.6</v>
      </c>
      <c r="G149">
        <v>-2.6</v>
      </c>
      <c r="H149">
        <v>0</v>
      </c>
      <c r="I149">
        <v>1</v>
      </c>
    </row>
    <row r="150" spans="2:9" x14ac:dyDescent="0.25">
      <c r="B150" t="str">
        <v>cap</v>
      </c>
      <c r="C150">
        <v>10147</v>
      </c>
      <c r="D150" t="str">
        <v>Uniform Force</v>
      </c>
      <c r="E150" t="str">
        <v>Global Z</v>
      </c>
      <c r="F150">
        <v>-2.6</v>
      </c>
      <c r="G150">
        <v>-2.6</v>
      </c>
      <c r="H150">
        <v>0</v>
      </c>
      <c r="I150">
        <v>1</v>
      </c>
    </row>
    <row r="151" spans="2:9" x14ac:dyDescent="0.25">
      <c r="B151" t="str">
        <v>cap</v>
      </c>
      <c r="C151">
        <v>10148</v>
      </c>
      <c r="D151" t="str">
        <v>Uniform Force</v>
      </c>
      <c r="E151" t="str">
        <v>Global Z</v>
      </c>
      <c r="F151">
        <v>-2.6</v>
      </c>
      <c r="G151">
        <v>-2.6</v>
      </c>
      <c r="H151">
        <v>0</v>
      </c>
      <c r="I151">
        <v>1</v>
      </c>
    </row>
    <row r="152" spans="2:9" x14ac:dyDescent="0.25">
      <c r="B152" t="str">
        <v>cap</v>
      </c>
      <c r="C152">
        <v>10149</v>
      </c>
      <c r="D152" t="str">
        <v>Uniform Force</v>
      </c>
      <c r="E152" t="str">
        <v>Global Z</v>
      </c>
      <c r="F152">
        <v>-2.6</v>
      </c>
      <c r="G152">
        <v>-2.6</v>
      </c>
      <c r="H152">
        <v>0</v>
      </c>
      <c r="I152">
        <v>1</v>
      </c>
    </row>
    <row r="153" spans="2:9" x14ac:dyDescent="0.25">
      <c r="B153" t="str">
        <v>cap</v>
      </c>
      <c r="C153">
        <v>10150</v>
      </c>
      <c r="D153" t="str">
        <v>Uniform Force</v>
      </c>
      <c r="E153" t="str">
        <v>Global Z</v>
      </c>
      <c r="F153">
        <v>-2.6</v>
      </c>
      <c r="G153">
        <v>-2.6</v>
      </c>
      <c r="H153">
        <v>0</v>
      </c>
      <c r="I153">
        <v>1</v>
      </c>
    </row>
    <row r="154" spans="2:9" x14ac:dyDescent="0.25">
      <c r="B154" t="str">
        <v>cap</v>
      </c>
      <c r="C154">
        <v>10151</v>
      </c>
      <c r="D154" t="str">
        <v>Uniform Force</v>
      </c>
      <c r="E154" t="str">
        <v>Global Z</v>
      </c>
      <c r="F154">
        <v>-2.6</v>
      </c>
      <c r="G154">
        <v>-2.6</v>
      </c>
      <c r="H154">
        <v>0</v>
      </c>
      <c r="I154">
        <v>1</v>
      </c>
    </row>
    <row r="155" spans="2:9" x14ac:dyDescent="0.25">
      <c r="B155" t="str">
        <v>cap</v>
      </c>
      <c r="C155">
        <v>10152</v>
      </c>
      <c r="D155" t="str">
        <v>Uniform Force</v>
      </c>
      <c r="E155" t="str">
        <v>Global Z</v>
      </c>
      <c r="F155">
        <v>-2.6</v>
      </c>
      <c r="G155">
        <v>-2.6</v>
      </c>
      <c r="H155">
        <v>0</v>
      </c>
      <c r="I155">
        <v>1</v>
      </c>
    </row>
    <row r="156" spans="2:9" x14ac:dyDescent="0.25">
      <c r="B156" t="str">
        <v>cap</v>
      </c>
      <c r="C156">
        <v>10153</v>
      </c>
      <c r="D156" t="str">
        <v>Uniform Force</v>
      </c>
      <c r="E156" t="str">
        <v>Global Z</v>
      </c>
      <c r="F156">
        <v>-2.6</v>
      </c>
      <c r="G156">
        <v>-2.6</v>
      </c>
      <c r="H156">
        <v>0</v>
      </c>
      <c r="I156">
        <v>1</v>
      </c>
    </row>
    <row r="157" spans="2:9" x14ac:dyDescent="0.25">
      <c r="B157" t="str">
        <v>cap</v>
      </c>
      <c r="C157">
        <v>10154</v>
      </c>
      <c r="D157" t="str">
        <v>Uniform Force</v>
      </c>
      <c r="E157" t="str">
        <v>Global Z</v>
      </c>
      <c r="F157">
        <v>-2.6</v>
      </c>
      <c r="G157">
        <v>-2.6</v>
      </c>
      <c r="H157">
        <v>0</v>
      </c>
      <c r="I157">
        <v>1</v>
      </c>
    </row>
    <row r="158" spans="2:9" x14ac:dyDescent="0.25">
      <c r="B158" t="str">
        <v>cap</v>
      </c>
      <c r="C158">
        <v>10155</v>
      </c>
      <c r="D158" t="str">
        <v>Uniform Force</v>
      </c>
      <c r="E158" t="str">
        <v>Global Z</v>
      </c>
      <c r="F158">
        <v>-2.6</v>
      </c>
      <c r="G158">
        <v>-2.6</v>
      </c>
      <c r="H158">
        <v>0</v>
      </c>
      <c r="I158">
        <v>1</v>
      </c>
    </row>
    <row r="159" spans="2:9" x14ac:dyDescent="0.25">
      <c r="B159" t="str">
        <v>cap</v>
      </c>
      <c r="C159">
        <v>10156</v>
      </c>
      <c r="D159" t="str">
        <v>Uniform Force</v>
      </c>
      <c r="E159" t="str">
        <v>Global Z</v>
      </c>
      <c r="F159">
        <v>-2.6</v>
      </c>
      <c r="G159">
        <v>-2.6</v>
      </c>
      <c r="H159">
        <v>0</v>
      </c>
      <c r="I15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A51F1-9AA3-470B-A103-ED35C8687F0D}">
  <sheetPr codeName="Sheet12"/>
  <dimension ref="B2:O14"/>
  <sheetViews>
    <sheetView workbookViewId="0">
      <selection activeCell="D4" sqref="D4"/>
    </sheetView>
  </sheetViews>
  <sheetFormatPr defaultRowHeight="15" x14ac:dyDescent="0.25"/>
  <cols>
    <col min="2" max="3" width="21.42578125" customWidth="1"/>
    <col min="4" max="4" width="31.42578125" customWidth="1"/>
    <col min="5" max="15" width="21.42578125" customWidth="1"/>
  </cols>
  <sheetData>
    <row r="2" spans="2:15" x14ac:dyDescent="0.25"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N2" t="s">
        <v>75</v>
      </c>
      <c r="O2" t="s">
        <v>76</v>
      </c>
    </row>
    <row r="3" spans="2:15" x14ac:dyDescent="0.25">
      <c r="B3" t="s">
        <v>77</v>
      </c>
      <c r="C3" t="s">
        <v>78</v>
      </c>
      <c r="D3" t="s">
        <v>87</v>
      </c>
      <c r="E3">
        <v>0</v>
      </c>
      <c r="F3">
        <v>0</v>
      </c>
      <c r="G3">
        <v>0</v>
      </c>
      <c r="H3" t="s">
        <v>79</v>
      </c>
      <c r="I3" t="s">
        <v>80</v>
      </c>
      <c r="J3" t="s">
        <v>80</v>
      </c>
      <c r="K3" t="s">
        <v>81</v>
      </c>
      <c r="N3">
        <v>0</v>
      </c>
    </row>
    <row r="14" spans="2:15" x14ac:dyDescent="0.25">
      <c r="D14">
        <v>4</v>
      </c>
      <c r="E14">
        <v>20</v>
      </c>
      <c r="F14">
        <v>36</v>
      </c>
      <c r="G14">
        <v>52</v>
      </c>
      <c r="H14">
        <v>68</v>
      </c>
      <c r="I14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Bridge Info</vt:lpstr>
      <vt:lpstr>Cap Joints</vt:lpstr>
      <vt:lpstr>Cap Members</vt:lpstr>
      <vt:lpstr>Slab Joints</vt:lpstr>
      <vt:lpstr>Slab Members</vt:lpstr>
      <vt:lpstr>Stringer Members</vt:lpstr>
      <vt:lpstr>All Joints</vt:lpstr>
      <vt:lpstr>All Members</vt:lpstr>
      <vt:lpstr>Member Releases</vt:lpstr>
      <vt:lpstr>Joint Loads</vt:lpstr>
      <vt:lpstr>Member Loads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Cole</dc:creator>
  <cp:lastModifiedBy>Miller, Cole</cp:lastModifiedBy>
  <dcterms:created xsi:type="dcterms:W3CDTF">2024-10-14T18:18:17Z</dcterms:created>
  <dcterms:modified xsi:type="dcterms:W3CDTF">2024-10-23T22:37:19Z</dcterms:modified>
</cp:coreProperties>
</file>