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cbookpro/Documents/"/>
    </mc:Choice>
  </mc:AlternateContent>
  <bookViews>
    <workbookView xWindow="0" yWindow="0" windowWidth="25600" windowHeight="16000" tabRatio="500" activeTab="4"/>
  </bookViews>
  <sheets>
    <sheet name="User criterion" sheetId="1" r:id="rId1"/>
    <sheet name="Recommendations" sheetId="2" r:id="rId2"/>
    <sheet name="Suitability calculation" sheetId="3" r:id="rId3"/>
    <sheet name="Suitability PivotTable" sheetId="4" r:id="rId4"/>
    <sheet name="Final Playlist" sheetId="5" r:id="rId5"/>
  </sheets>
  <definedNames>
    <definedName name="_xlnm._FilterDatabase" localSheetId="1" hidden="1">Recommendations!$A$8:$G$108</definedName>
  </definedNames>
  <calcPr calcId="150000" concurrentCalc="0"/>
  <pivotCaches>
    <pivotCache cacheId="5" r:id="rId6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5" l="1"/>
  <c r="D19" i="5"/>
  <c r="D20" i="5"/>
  <c r="D12" i="5"/>
  <c r="D13" i="5"/>
  <c r="D14" i="5"/>
  <c r="D15" i="5"/>
  <c r="D16" i="5"/>
  <c r="D17" i="5"/>
  <c r="D11" i="5"/>
  <c r="C12" i="5"/>
  <c r="C11" i="5"/>
  <c r="C13" i="5"/>
  <c r="C14" i="5"/>
  <c r="C15" i="5"/>
  <c r="C16" i="5"/>
  <c r="C17" i="5"/>
  <c r="C20" i="5"/>
  <c r="C19" i="5"/>
  <c r="C18" i="5"/>
  <c r="G10" i="2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5" i="3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9" i="2"/>
  <c r="B5" i="1"/>
  <c r="B7" i="1"/>
  <c r="B8" i="1"/>
  <c r="B12" i="1"/>
  <c r="C8" i="1"/>
  <c r="C12" i="1"/>
  <c r="E8" i="1"/>
  <c r="E12" i="1"/>
  <c r="G12" i="1"/>
  <c r="B13" i="1"/>
  <c r="C13" i="1"/>
  <c r="E13" i="1"/>
  <c r="G13" i="1"/>
  <c r="B14" i="1"/>
  <c r="C14" i="1"/>
  <c r="E14" i="1"/>
  <c r="G14" i="1"/>
  <c r="B11" i="1"/>
  <c r="C11" i="1"/>
  <c r="E11" i="1"/>
  <c r="G11" i="1"/>
  <c r="D12" i="1"/>
  <c r="D13" i="1"/>
  <c r="D14" i="1"/>
  <c r="D11" i="1"/>
  <c r="D8" i="1"/>
  <c r="D7" i="1"/>
  <c r="C7" i="1"/>
  <c r="C6" i="1"/>
  <c r="B6" i="1"/>
  <c r="I11" i="1" a="1"/>
  <c r="I14" i="1"/>
  <c r="J14" i="1"/>
  <c r="I13" i="1"/>
  <c r="J13" i="1"/>
  <c r="I12" i="1"/>
  <c r="J12" i="1"/>
  <c r="I11" i="1"/>
  <c r="J11" i="1"/>
  <c r="J15" i="1"/>
  <c r="B16" i="1"/>
  <c r="B17" i="1"/>
</calcChain>
</file>

<file path=xl/sharedStrings.xml><?xml version="1.0" encoding="utf-8"?>
<sst xmlns="http://schemas.openxmlformats.org/spreadsheetml/2006/main" count="2205" uniqueCount="166">
  <si>
    <t>Select 10 songs from 100 similar songs</t>
  </si>
  <si>
    <t>Base song</t>
  </si>
  <si>
    <t>spotify:track:0iuyxMDRdQYqZFfmjelvGH</t>
  </si>
  <si>
    <t>Base song features</t>
  </si>
  <si>
    <t>danceability</t>
  </si>
  <si>
    <t>energy</t>
  </si>
  <si>
    <t>liveness</t>
  </si>
  <si>
    <t>valence</t>
  </si>
  <si>
    <t>tempo</t>
  </si>
  <si>
    <t>Criteria</t>
  </si>
  <si>
    <t>Normalized Criteria</t>
  </si>
  <si>
    <t>Priority Vector</t>
  </si>
  <si>
    <t>AX</t>
  </si>
  <si>
    <t xml:space="preserve">CI </t>
  </si>
  <si>
    <t>CR</t>
  </si>
  <si>
    <t>Consistency Check</t>
  </si>
  <si>
    <t>Average</t>
  </si>
  <si>
    <t>Since CR is lower than 0.1, given weights are consistent</t>
  </si>
  <si>
    <t>LambdaMax X</t>
  </si>
  <si>
    <t>2MTnbjUrfQ7dbn2Kqt6oVa</t>
  </si>
  <si>
    <t>52MPUUziQ0ShL4fEFvwnUe"</t>
  </si>
  <si>
    <t>6gRc6jiufBIEBLZpDzJyKH</t>
  </si>
  <si>
    <t>1l7XMjQr4tsqLb6X9GEgxH</t>
  </si>
  <si>
    <t>74EXCxRuGzggEkbevJ6ICu</t>
  </si>
  <si>
    <t>1RZIzBbcM5Te2oZxJ2YlLU</t>
  </si>
  <si>
    <t>5Gkfiy3MMIkPjVhiF0Pnn5</t>
  </si>
  <si>
    <t>1wA9LSS3MJtkSBwJfFXpsj</t>
  </si>
  <si>
    <t>5d6GwLRkunqHriDZvEV8co</t>
  </si>
  <si>
    <t>15z2C33XjeiYJMytXMUIk4</t>
  </si>
  <si>
    <t>4tSnrj20dsMWicaaSUaJMq</t>
  </si>
  <si>
    <t>6qkPk5xE1H94fFYfgRcDBt</t>
  </si>
  <si>
    <t>6Nf7raguDjwxnF9EqrBMLK</t>
  </si>
  <si>
    <t>6zyeAwOHAx5gUAS0xz81t0</t>
  </si>
  <si>
    <t>3dLcmzZa7Nuavhxl8DpH0L</t>
  </si>
  <si>
    <t>68bjlF2z3EPDWRLd069rMd</t>
  </si>
  <si>
    <t>1v7HQKegIjcBAsAsHjnXZU</t>
  </si>
  <si>
    <t>6ZnwkqRJ78GQygwUEFxRwQ</t>
  </si>
  <si>
    <t>3tl5aGjKkwfZDA3PkiGSRC</t>
  </si>
  <si>
    <t>3QFrCJ1jsiBVruQOJ4YPSG</t>
  </si>
  <si>
    <t>0WlvM02YflaVrjM1mxdTRh</t>
  </si>
  <si>
    <t>2NKSdHfJ2j3PnSZUJfXa7J</t>
  </si>
  <si>
    <t>6Sp36b3srdSPnNLzEVtVnC</t>
  </si>
  <si>
    <t>3eAltXSSCJSYGhOzthRgiT</t>
  </si>
  <si>
    <t>1KUoJ0XesJEGQ553UNswoF</t>
  </si>
  <si>
    <t>6lUIEfMepAP6CTcRMk3vgM</t>
  </si>
  <si>
    <t>6XxqRhAaruObqx8ComY0H0</t>
  </si>
  <si>
    <t>4T9KG8QcZnPBbVQMFOXJsD</t>
  </si>
  <si>
    <t>2ekBYlZkyLrWCTjtd81yD8</t>
  </si>
  <si>
    <t>6WVf3SsgD8DORmHSmt9pb2</t>
  </si>
  <si>
    <t>6hqBD0NVQeubE4onqW9AsE</t>
  </si>
  <si>
    <t>4uj3m5ubPRQXb6pxpZ8tMt</t>
  </si>
  <si>
    <t>6eR8u06oZFhoBMaKl0xBZp</t>
  </si>
  <si>
    <t>4POCPH3jBtLaTJV5kmenmg</t>
  </si>
  <si>
    <t>73sc8IQCfepLm3d3bfotm5</t>
  </si>
  <si>
    <t>2envD4rHy66e0f0tiboVqA</t>
  </si>
  <si>
    <t>7MV59SjX97gftTcf7lKNyQ</t>
  </si>
  <si>
    <t>6k8MyobGeFhCFBGTvyWV6v</t>
  </si>
  <si>
    <t>1STj4fTinumCiPcwa9RHD1</t>
  </si>
  <si>
    <t>7ti94QY6CIjiEEKEqgGRLw</t>
  </si>
  <si>
    <t>31HS3XfIlPrCzYIH2lmqRC</t>
  </si>
  <si>
    <t>1sOoOXwA5QftTmj6V0fqlJ</t>
  </si>
  <si>
    <t>2idW21DypI6XGgJEgD6fvN</t>
  </si>
  <si>
    <t>0HI49EaqRO2N3FnuwVX8VX</t>
  </si>
  <si>
    <t>5uUUVBwY7b4BdnC8kck4hq</t>
  </si>
  <si>
    <t>2S1B3DgWVmBLaWuxsxTYFj</t>
  </si>
  <si>
    <t>26JVldiuNkqg1enfav2PeU</t>
  </si>
  <si>
    <t>4drhI0HFUrZhtQFM6UTezn</t>
  </si>
  <si>
    <t>5MkwgbFOrznytZwGf476Dz</t>
  </si>
  <si>
    <t>1VN2HXzMzDq91uYPHzHXEE</t>
  </si>
  <si>
    <t>5AOmtc34V50R1hAOshTTmD</t>
  </si>
  <si>
    <t>7isXuL1HqSTFhycZVv4b9m</t>
  </si>
  <si>
    <t>0Oyit4R44Ynbg9SOe6jfXR</t>
  </si>
  <si>
    <t>12xeqFxDdSIaUs1j7vo82A</t>
  </si>
  <si>
    <t>4hatBgD9DTXNTPMAjBpj1M</t>
  </si>
  <si>
    <t>04J7KuW9Fg6azDb3AjSowB</t>
  </si>
  <si>
    <t>27YHWjdmczQiJGwcs0QLXT</t>
  </si>
  <si>
    <t>08rhWQc5Y2Bt89vAKgVPUW</t>
  </si>
  <si>
    <t>5fhItYhIvDNQqPD88VZ5Xd</t>
  </si>
  <si>
    <t>7rYyaxdjbG39yL3ZT1CQ7X</t>
  </si>
  <si>
    <t>2UTS33qrSdZUD6zApZXDcI</t>
  </si>
  <si>
    <t>1As0DIn3aDCaAspzPQ2s6b</t>
  </si>
  <si>
    <t>1cU09eO9vYAVIZydABnJM9</t>
  </si>
  <si>
    <t>2lH6RlA7NA2CcTfyEsONTc</t>
  </si>
  <si>
    <t>7ih0MAOJz2OiaXR1lOO61X</t>
  </si>
  <si>
    <t>1JUOHwDgqWHevgFyH2EEFX</t>
  </si>
  <si>
    <t>0iuyxMDRdQYqZFfmjelvGH</t>
  </si>
  <si>
    <t>0yOParTaMhh1ZYoeSVeLSK</t>
  </si>
  <si>
    <t>6ZIl95fNl4kKEXa88xmt3m</t>
  </si>
  <si>
    <t>01Yf5N3QA7KxgMYV60lKrr</t>
  </si>
  <si>
    <t>20pY8lQvCFcZZGJzuk1Vq1</t>
  </si>
  <si>
    <t>27fahUgDyUtRvQDrnqnBsG</t>
  </si>
  <si>
    <t>5HNVY7ki3twpkb6kKHgmI4</t>
  </si>
  <si>
    <t>6L8cUbLC11MZlqZBVHMInL</t>
  </si>
  <si>
    <t>2pj0V5pVDmGVq0C3yr3YSH</t>
  </si>
  <si>
    <t>00OHXqfI4QQN25lbIipmaZ</t>
  </si>
  <si>
    <t>1oh8AROxt4IUEH42CEFRb9</t>
  </si>
  <si>
    <t>5O3mmAxpOOfSEiez0uqHbf</t>
  </si>
  <si>
    <t>5peEDSEqQbbYsQacoWwTk2</t>
  </si>
  <si>
    <t>2LXrQGSZH2JamyAOhJC11x</t>
  </si>
  <si>
    <t>1Nkd9fGkWyLKNJRyv9ggJo</t>
  </si>
  <si>
    <t>2EtFVTNaKGONwboqAB9Nqs</t>
  </si>
  <si>
    <t>3gjdjM0q2RWWWc6zJvEWyW</t>
  </si>
  <si>
    <t>2y8fsEC9bB7M4a3Yv9qXZj</t>
  </si>
  <si>
    <t>0lf22pBx37mc7zzZEMlCx6</t>
  </si>
  <si>
    <t>0aHpCwb8wKM8tNnGHZE98G</t>
  </si>
  <si>
    <t>0vY7TcnrFxtTm4Y5NtPsUW</t>
  </si>
  <si>
    <t>1IElXGT1L9JzWXn7A6McR8</t>
  </si>
  <si>
    <t>6GbXJNAK84sDvOfkOoQGK5</t>
  </si>
  <si>
    <t>0vYd6LBNMDXf6fW9cHlTrI</t>
  </si>
  <si>
    <t>4cAabpTxKUxQBYusB1kiQL</t>
  </si>
  <si>
    <t>1sTI99wS2GNhpR3iCQyBSM</t>
  </si>
  <si>
    <t>3f2ZtbVqS3W1GUUzqxlE5h</t>
  </si>
  <si>
    <t>71rY5z4L2pxLosnS9Wx5OP</t>
  </si>
  <si>
    <t>2kzrd6FaXPNIB8f1rMhjLH</t>
  </si>
  <si>
    <t>0KaPUzoRLDcU6ivsuk3PYu</t>
  </si>
  <si>
    <t>06N1qovuUBE9SysLbZyok8</t>
  </si>
  <si>
    <t>2LVpyAWGbY8JGEr4vOOYxx</t>
  </si>
  <si>
    <t>0XHiMeTqkX7tYrIweIA5K7</t>
  </si>
  <si>
    <t>4xlzwh1NSg5hOrbccCiBIq</t>
  </si>
  <si>
    <t>Similar 100 songs and their features</t>
  </si>
  <si>
    <t>spotify_id</t>
  </si>
  <si>
    <t>distance</t>
  </si>
  <si>
    <t>Weights</t>
  </si>
  <si>
    <t>Havana</t>
  </si>
  <si>
    <t>Too Good At Goodbyes</t>
  </si>
  <si>
    <t>Let You Down</t>
  </si>
  <si>
    <t>Wolves</t>
  </si>
  <si>
    <t>Gucci Gang</t>
  </si>
  <si>
    <t>What Lovers Do (feat. SZA)</t>
  </si>
  <si>
    <t>Let Me Go (with Alesso</t>
  </si>
  <si>
    <t>I Fall Apart</t>
  </si>
  <si>
    <t>I Miss You (feat. Julia Michaels)</t>
  </si>
  <si>
    <t>Walk On Water (feat. Beyoncé)</t>
  </si>
  <si>
    <t>0ofbQMrRDsUaVKq2mGLEAb</t>
  </si>
  <si>
    <t>1mXVgsBdtIVeCLJnSnmtdV</t>
  </si>
  <si>
    <t>2amzBJRBPOGszBem4FedfE</t>
  </si>
  <si>
    <t>0tBbt8CrmxbjRP0pueQkyU</t>
  </si>
  <si>
    <t>43ZyHQITOjhciSUUNPVRHc</t>
  </si>
  <si>
    <t>04JL2liXXV9B9coeGuUsPw</t>
  </si>
  <si>
    <t>5Gu0PDLN4YJeW75PpBSg9p</t>
  </si>
  <si>
    <t>75ZvA4QfFiZvzhj2xkaWAh</t>
  </si>
  <si>
    <t>2xmrfQpmS2iJExTlklLoAL</t>
  </si>
  <si>
    <t>7zLGHiDWd9T1Rxw4PQCb13</t>
  </si>
  <si>
    <t>song_name</t>
  </si>
  <si>
    <t>Today's Top 10 Hits ( Fetched from Spotify "Today's Top Hits" Playlist)</t>
  </si>
  <si>
    <t>p.s. : We're using that playlist as a baseline for our tempo analysis, later we're creating a playlist based on these playlist's tempo order</t>
  </si>
  <si>
    <t>Calculating suitability for playlist_index - recommended song pairs</t>
  </si>
  <si>
    <t>playlist_index</t>
  </si>
  <si>
    <t>recommended_song_spotify_id</t>
  </si>
  <si>
    <t>playlist_index_tempo</t>
  </si>
  <si>
    <t>suitability ( abs(playlist_index_tempo - recommended_song_tempo) * distance</t>
  </si>
  <si>
    <t>find the closest song for each playlist index song</t>
  </si>
  <si>
    <t>Grand Total</t>
  </si>
  <si>
    <t>Average of suitability ( abs(playlist_index_tempo - recommended_song_tempo) * distance</t>
  </si>
  <si>
    <t>Playlist_index</t>
  </si>
  <si>
    <t>Deciding songs which will create the 10 song playlist</t>
  </si>
  <si>
    <t>In PivotTable, get songs with the lowest suitability index. That means this song is the closest song in all of our recommended songs database to the given playlist index song.</t>
  </si>
  <si>
    <t xml:space="preserve">With using PivotTable, we can find the most suitable songs for our playlist. </t>
  </si>
  <si>
    <t>In PivotTable, there are songs with a suitability index 0,  they are just the song itself that we've taken from the user.</t>
  </si>
  <si>
    <t>So, in order to create final playlist, we go to the PivotTable and select the songs with the lowest suitability index for each playlist index.</t>
  </si>
  <si>
    <t>Final Playlist</t>
  </si>
  <si>
    <t>selected_song_spotify_id</t>
  </si>
  <si>
    <t>selected_song_tempo</t>
  </si>
  <si>
    <t>selected_song_distance</t>
  </si>
  <si>
    <t>selected_song_suitability</t>
  </si>
  <si>
    <t xml:space="preserve">Result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</si>
</sst>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9" formatCode="0.000000"/>
    <numFmt numFmtId="170" formatCode="0.00000"/>
    <numFmt numFmtId="172" formatCode="0.000"/>
  </numFmts>
  <fonts count="1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Menlo"/>
      <family val="2"/>
    </font>
    <font>
      <sz val="12"/>
      <color theme="8"/>
      <name val="Calibri"/>
      <family val="2"/>
      <scheme val="minor"/>
    </font>
    <font>
      <sz val="12"/>
      <color theme="1"/>
      <name val="Calibri (Body)"/>
    </font>
    <font>
      <b/>
      <sz val="12"/>
      <color theme="9"/>
      <name val="Calibri"/>
      <family val="2"/>
      <scheme val="minor"/>
    </font>
    <font>
      <sz val="12"/>
      <color theme="8"/>
      <name val="Calibri (Body)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rgb="FFE2EFDA"/>
      </top>
      <bottom style="thin">
        <color rgb="FFE2EFDA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/>
    <xf numFmtId="0" fontId="1" fillId="0" borderId="0" xfId="0" applyFont="1"/>
    <xf numFmtId="0" fontId="6" fillId="0" borderId="0" xfId="0" applyFont="1"/>
    <xf numFmtId="170" fontId="0" fillId="0" borderId="0" xfId="0" applyNumberFormat="1"/>
    <xf numFmtId="172" fontId="0" fillId="0" borderId="0" xfId="0" applyNumberFormat="1"/>
    <xf numFmtId="0" fontId="8" fillId="0" borderId="0" xfId="0" applyFont="1"/>
    <xf numFmtId="0" fontId="7" fillId="0" borderId="0" xfId="0" applyFont="1"/>
    <xf numFmtId="0" fontId="11" fillId="0" borderId="0" xfId="0" applyFont="1"/>
    <xf numFmtId="172" fontId="11" fillId="0" borderId="0" xfId="0" applyNumberFormat="1" applyFont="1"/>
    <xf numFmtId="0" fontId="1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Font="1" applyBorder="1" applyAlignment="1">
      <alignment horizontal="left" indent="1"/>
    </xf>
    <xf numFmtId="0" fontId="0" fillId="0" borderId="0" xfId="0" applyNumberFormat="1"/>
    <xf numFmtId="0" fontId="11" fillId="0" borderId="2" xfId="0" applyFont="1" applyBorder="1" applyAlignment="1">
      <alignment horizontal="left" indent="1"/>
    </xf>
    <xf numFmtId="169" fontId="0" fillId="0" borderId="1" xfId="0" applyNumberFormat="1" applyFont="1" applyBorder="1"/>
    <xf numFmtId="0" fontId="1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Today's Top</a:t>
            </a:r>
            <a:r>
              <a:rPr lang="en-US" baseline="0"/>
              <a:t> 10 Hits Tempo Analysis (bpm)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Recommendations!$M$4:$M$13</c:f>
              <c:numCache>
                <c:formatCode>General</c:formatCode>
                <c:ptCount val="10"/>
                <c:pt idx="0">
                  <c:v>104.992</c:v>
                </c:pt>
                <c:pt idx="1">
                  <c:v>91.92</c:v>
                </c:pt>
                <c:pt idx="2">
                  <c:v>148.027</c:v>
                </c:pt>
                <c:pt idx="3">
                  <c:v>124.946</c:v>
                </c:pt>
                <c:pt idx="4">
                  <c:v>119.889</c:v>
                </c:pt>
                <c:pt idx="5">
                  <c:v>110.007</c:v>
                </c:pt>
                <c:pt idx="6">
                  <c:v>103.001</c:v>
                </c:pt>
                <c:pt idx="7">
                  <c:v>143.916</c:v>
                </c:pt>
                <c:pt idx="8">
                  <c:v>105.076</c:v>
                </c:pt>
                <c:pt idx="9">
                  <c:v>120.611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967552"/>
        <c:axId val="1164883696"/>
      </c:scatterChart>
      <c:valAx>
        <c:axId val="1206967552"/>
        <c:scaling>
          <c:orientation val="minMax"/>
          <c:max val="10.0"/>
          <c:min val="1.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883696"/>
        <c:crosses val="autoZero"/>
        <c:crossBetween val="midCat"/>
      </c:valAx>
      <c:valAx>
        <c:axId val="1164883696"/>
        <c:scaling>
          <c:orientation val="minMax"/>
          <c:min val="60.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96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Final</a:t>
            </a:r>
            <a:r>
              <a:rPr lang="en-US" baseline="0"/>
              <a:t> Playlist Tempo Analysis ( bpm 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'Final Playlist'!$C$11:$C$20</c:f>
              <c:numCache>
                <c:formatCode>General</c:formatCode>
                <c:ptCount val="10"/>
                <c:pt idx="0">
                  <c:v>105.116</c:v>
                </c:pt>
                <c:pt idx="1">
                  <c:v>92.16500000000001</c:v>
                </c:pt>
                <c:pt idx="2">
                  <c:v>150.089</c:v>
                </c:pt>
                <c:pt idx="3">
                  <c:v>125.185</c:v>
                </c:pt>
                <c:pt idx="4">
                  <c:v>118.545</c:v>
                </c:pt>
                <c:pt idx="5">
                  <c:v>108.975</c:v>
                </c:pt>
                <c:pt idx="6">
                  <c:v>102.159</c:v>
                </c:pt>
                <c:pt idx="7">
                  <c:v>143.801</c:v>
                </c:pt>
                <c:pt idx="8">
                  <c:v>105.366</c:v>
                </c:pt>
                <c:pt idx="9">
                  <c:v>120.757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669376"/>
        <c:axId val="1200738544"/>
      </c:scatterChart>
      <c:valAx>
        <c:axId val="1205669376"/>
        <c:scaling>
          <c:orientation val="minMax"/>
          <c:max val="10.0"/>
          <c:min val="1.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738544"/>
        <c:crosses val="autoZero"/>
        <c:crossBetween val="midCat"/>
      </c:valAx>
      <c:valAx>
        <c:axId val="1200738544"/>
        <c:scaling>
          <c:orientation val="minMax"/>
          <c:min val="60.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66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Today's Top</a:t>
            </a:r>
            <a:r>
              <a:rPr lang="en-US" baseline="0"/>
              <a:t> 10 Hits Tempo Analysis (bpm)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Recommendations!$M$4:$M$13</c:f>
              <c:numCache>
                <c:formatCode>General</c:formatCode>
                <c:ptCount val="10"/>
                <c:pt idx="0">
                  <c:v>104.992</c:v>
                </c:pt>
                <c:pt idx="1">
                  <c:v>91.92</c:v>
                </c:pt>
                <c:pt idx="2">
                  <c:v>148.027</c:v>
                </c:pt>
                <c:pt idx="3">
                  <c:v>124.946</c:v>
                </c:pt>
                <c:pt idx="4">
                  <c:v>119.889</c:v>
                </c:pt>
                <c:pt idx="5">
                  <c:v>110.007</c:v>
                </c:pt>
                <c:pt idx="6">
                  <c:v>103.001</c:v>
                </c:pt>
                <c:pt idx="7">
                  <c:v>143.916</c:v>
                </c:pt>
                <c:pt idx="8">
                  <c:v>105.076</c:v>
                </c:pt>
                <c:pt idx="9">
                  <c:v>120.611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352576"/>
        <c:axId val="1250102688"/>
      </c:scatterChart>
      <c:valAx>
        <c:axId val="1250352576"/>
        <c:scaling>
          <c:orientation val="minMax"/>
          <c:max val="10.0"/>
          <c:min val="1.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102688"/>
        <c:crosses val="autoZero"/>
        <c:crossBetween val="midCat"/>
      </c:valAx>
      <c:valAx>
        <c:axId val="1250102688"/>
        <c:scaling>
          <c:orientation val="minMax"/>
          <c:min val="60.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5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127000</xdr:colOff>
      <xdr:row>2</xdr:row>
      <xdr:rowOff>63500</xdr:rowOff>
    </xdr:from>
    <xdr:to>
      <xdr:col>18</xdr:col>
      <xdr:colOff>571500</xdr:colOff>
      <xdr:row>15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22</xdr:row>
      <xdr:rowOff>0</xdr:rowOff>
    </xdr:from>
    <xdr:to>
      <xdr:col>4</xdr:col>
      <xdr:colOff>114300</xdr:colOff>
      <xdr:row>36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431800</xdr:colOff>
      <xdr:row>22</xdr:row>
      <xdr:rowOff>12700</xdr:rowOff>
    </xdr:from>
    <xdr:to>
      <xdr:col>9</xdr:col>
      <xdr:colOff>584200</xdr:colOff>
      <xdr:row>36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051.803241435184" createdVersion="4" refreshedVersion="4" minRefreshableVersion="3" recordCount="1000">
  <cacheSource type="worksheet">
    <worksheetSource ref="A4:F1004" sheet="Suitability calculation"/>
  </cacheSource>
  <cacheFields count="6">
    <cacheField name="playlist_index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playlist_index_tempo" numFmtId="0">
      <sharedItems containsSemiMixedTypes="0" containsString="0" containsNumber="1" minValue="91.92" maxValue="148.02699999999999" count="10">
        <n v="104.992"/>
        <n v="91.92"/>
        <n v="148.02699999999999"/>
        <n v="124.946"/>
        <n v="119.889"/>
        <n v="110.00700000000001"/>
        <n v="103.001"/>
        <n v="143.916"/>
        <n v="105.07599999999999"/>
        <n v="120.611"/>
      </sharedItems>
    </cacheField>
    <cacheField name="recommended_song_spotify_id" numFmtId="0">
      <sharedItems count="100">
        <s v="2MTnbjUrfQ7dbn2Kqt6oVa"/>
        <s v="52MPUUziQ0ShL4fEFvwnUe&quot;"/>
        <s v="6gRc6jiufBIEBLZpDzJyKH"/>
        <s v="1l7XMjQr4tsqLb6X9GEgxH"/>
        <s v="74EXCxRuGzggEkbevJ6ICu"/>
        <s v="1RZIzBbcM5Te2oZxJ2YlLU"/>
        <s v="5Gkfiy3MMIkPjVhiF0Pnn5"/>
        <s v="1wA9LSS3MJtkSBwJfFXpsj"/>
        <s v="5d6GwLRkunqHriDZvEV8co"/>
        <s v="15z2C33XjeiYJMytXMUIk4"/>
        <s v="4tSnrj20dsMWicaaSUaJMq"/>
        <s v="6qkPk5xE1H94fFYfgRcDBt"/>
        <s v="6Nf7raguDjwxnF9EqrBMLK"/>
        <s v="6zyeAwOHAx5gUAS0xz81t0"/>
        <s v="3dLcmzZa7Nuavhxl8DpH0L"/>
        <s v="68bjlF2z3EPDWRLd069rMd"/>
        <s v="1v7HQKegIjcBAsAsHjnXZU"/>
        <s v="6ZnwkqRJ78GQygwUEFxRwQ"/>
        <s v="3tl5aGjKkwfZDA3PkiGSRC"/>
        <s v="3QFrCJ1jsiBVruQOJ4YPSG"/>
        <s v="0WlvM02YflaVrjM1mxdTRh"/>
        <s v="2NKSdHfJ2j3PnSZUJfXa7J"/>
        <s v="6Sp36b3srdSPnNLzEVtVnC"/>
        <s v="3eAltXSSCJSYGhOzthRgiT"/>
        <s v="1KUoJ0XesJEGQ553UNswoF"/>
        <s v="6lUIEfMepAP6CTcRMk3vgM"/>
        <s v="6XxqRhAaruObqx8ComY0H0"/>
        <s v="4T9KG8QcZnPBbVQMFOXJsD"/>
        <s v="2ekBYlZkyLrWCTjtd81yD8"/>
        <s v="6WVf3SsgD8DORmHSmt9pb2"/>
        <s v="6hqBD0NVQeubE4onqW9AsE"/>
        <s v="4uj3m5ubPRQXb6pxpZ8tMt"/>
        <s v="6eR8u06oZFhoBMaKl0xBZp"/>
        <s v="4POCPH3jBtLaTJV5kmenmg"/>
        <s v="73sc8IQCfepLm3d3bfotm5"/>
        <s v="2envD4rHy66e0f0tiboVqA"/>
        <s v="7MV59SjX97gftTcf7lKNyQ"/>
        <s v="6k8MyobGeFhCFBGTvyWV6v"/>
        <s v="1STj4fTinumCiPcwa9RHD1"/>
        <s v="7ti94QY6CIjiEEKEqgGRLw"/>
        <s v="31HS3XfIlPrCzYIH2lmqRC"/>
        <s v="1sOoOXwA5QftTmj6V0fqlJ"/>
        <s v="2idW21DypI6XGgJEgD6fvN"/>
        <s v="0HI49EaqRO2N3FnuwVX8VX"/>
        <s v="5uUUVBwY7b4BdnC8kck4hq"/>
        <s v="2S1B3DgWVmBLaWuxsxTYFj"/>
        <s v="26JVldiuNkqg1enfav2PeU"/>
        <s v="4drhI0HFUrZhtQFM6UTezn"/>
        <s v="5MkwgbFOrznytZwGf476Dz"/>
        <s v="1VN2HXzMzDq91uYPHzHXEE"/>
        <s v="5AOmtc34V50R1hAOshTTmD"/>
        <s v="7isXuL1HqSTFhycZVv4b9m"/>
        <s v="0Oyit4R44Ynbg9SOe6jfXR"/>
        <s v="12xeqFxDdSIaUs1j7vo82A"/>
        <s v="4hatBgD9DTXNTPMAjBpj1M"/>
        <s v="04J7KuW9Fg6azDb3AjSowB"/>
        <s v="27YHWjdmczQiJGwcs0QLXT"/>
        <s v="08rhWQc5Y2Bt89vAKgVPUW"/>
        <s v="5fhItYhIvDNQqPD88VZ5Xd"/>
        <s v="7rYyaxdjbG39yL3ZT1CQ7X"/>
        <s v="2UTS33qrSdZUD6zApZXDcI"/>
        <s v="1As0DIn3aDCaAspzPQ2s6b"/>
        <s v="1cU09eO9vYAVIZydABnJM9"/>
        <s v="2lH6RlA7NA2CcTfyEsONTc"/>
        <s v="7ih0MAOJz2OiaXR1lOO61X"/>
        <s v="1JUOHwDgqWHevgFyH2EEFX"/>
        <s v="0iuyxMDRdQYqZFfmjelvGH"/>
        <s v="0yOParTaMhh1ZYoeSVeLSK"/>
        <s v="6ZIl95fNl4kKEXa88xmt3m"/>
        <s v="01Yf5N3QA7KxgMYV60lKrr"/>
        <s v="20pY8lQvCFcZZGJzuk1Vq1"/>
        <s v="27fahUgDyUtRvQDrnqnBsG"/>
        <s v="5HNVY7ki3twpkb6kKHgmI4"/>
        <s v="6L8cUbLC11MZlqZBVHMInL"/>
        <s v="2pj0V5pVDmGVq0C3yr3YSH"/>
        <s v="00OHXqfI4QQN25lbIipmaZ"/>
        <s v="1oh8AROxt4IUEH42CEFRb9"/>
        <s v="5O3mmAxpOOfSEiez0uqHbf"/>
        <s v="5peEDSEqQbbYsQacoWwTk2"/>
        <s v="2LXrQGSZH2JamyAOhJC11x"/>
        <s v="1Nkd9fGkWyLKNJRyv9ggJo"/>
        <s v="2EtFVTNaKGONwboqAB9Nqs"/>
        <s v="3gjdjM0q2RWWWc6zJvEWyW"/>
        <s v="2y8fsEC9bB7M4a3Yv9qXZj"/>
        <s v="0lf22pBx37mc7zzZEMlCx6"/>
        <s v="0aHpCwb8wKM8tNnGHZE98G"/>
        <s v="0vY7TcnrFxtTm4Y5NtPsUW"/>
        <s v="1IElXGT1L9JzWXn7A6McR8"/>
        <s v="6GbXJNAK84sDvOfkOoQGK5"/>
        <s v="0vYd6LBNMDXf6fW9cHlTrI"/>
        <s v="4cAabpTxKUxQBYusB1kiQL"/>
        <s v="1sTI99wS2GNhpR3iCQyBSM"/>
        <s v="3f2ZtbVqS3W1GUUzqxlE5h"/>
        <s v="71rY5z4L2pxLosnS9Wx5OP"/>
        <s v="2kzrd6FaXPNIB8f1rMhjLH"/>
        <s v="0KaPUzoRLDcU6ivsuk3PYu"/>
        <s v="06N1qovuUBE9SysLbZyok8"/>
        <s v="2LVpyAWGbY8JGEr4vOOYxx"/>
        <s v="0XHiMeTqkX7tYrIweIA5K7"/>
        <s v="4xlzwh1NSg5hOrbccCiBIq"/>
      </sharedItems>
    </cacheField>
    <cacheField name="tempo" numFmtId="0">
      <sharedItems containsSemiMixedTypes="0" containsString="0" containsNumber="1" minValue="56.256999999999998" maxValue="200.316"/>
    </cacheField>
    <cacheField name="distance" numFmtId="172">
      <sharedItems containsSemiMixedTypes="0" containsString="0" containsNumber="1" minValue="0" maxValue="0.24099999999999999"/>
    </cacheField>
    <cacheField name="suitability ( abs(playlist_index_tempo - recommended_song_tempo) * distance" numFmtId="172">
      <sharedItems containsSemiMixedTypes="0" containsString="0" containsNumber="1" minValue="0" maxValue="19.774094999999996" count="991">
        <n v="4.8771749502920798"/>
        <n v="1.8276672336690487"/>
        <n v="0.48327912828285263"/>
        <n v="0.77397232828536522"/>
        <n v="4.2680424883378247"/>
        <n v="4.2659929132330374"/>
        <n v="4.0749385148183297"/>
        <n v="6.367345386500868"/>
        <n v="6.5671391845683074"/>
        <n v="3.6813835237928503"/>
        <n v="3.7188361291558119"/>
        <n v="2.3029127292147598"/>
        <n v="3.6429115166151891"/>
        <n v="0.31606251975595745"/>
        <n v="3.7596182921904888"/>
        <n v="5.3063647754815202"/>
        <n v="0.12063598353802044"/>
        <n v="3.6246578295219094"/>
        <n v="1.340108677027896"/>
        <n v="3.1528721589392972"/>
        <n v="16.699481364675467"/>
        <n v="1.6564197819719124"/>
        <n v="1.3041026936905264"/>
        <n v="0.9692122523425406"/>
        <n v="10.432598368855546"/>
        <n v="5.3002934196697309"/>
        <n v="0.54940199306565329"/>
        <n v="1.0876815392939523"/>
        <n v="3.6458934263133371"/>
        <n v="10.479436354519313"/>
        <n v="8.0261188414790023"/>
        <n v="0.11402027476602826"/>
        <n v="0.32472444090656427"/>
        <n v="1.9331360295302158"/>
        <n v="3.0049131002015077"/>
        <n v="7.5709727580012922"/>
        <n v="2.1958341161010235"/>
        <n v="2.7229275659685017"/>
        <n v="0.59300928661251673"/>
        <n v="4.1872598832220644"/>
        <n v="3.0467514156917717"/>
        <n v="0.86111249678281077"/>
        <n v="8.9838423395603559"/>
        <n v="2.3833084711356785"/>
        <n v="3.1102193802578486"/>
        <n v="9.6061162937173012"/>
        <n v="4.7788942125686331"/>
        <n v="1.6975702508287709"/>
        <n v="3.3011397988968367"/>
        <n v="1.6175206991204185"/>
        <n v="14.748314300418782"/>
        <n v="2.2690624521481579"/>
        <n v="3.814985464909018"/>
        <n v="7.5436731094280312"/>
        <n v="1.6333635066425392"/>
        <n v="12.344953447986763"/>
        <n v="3.1528592837563822"/>
        <n v="5.177247746753892"/>
        <n v="5.4068109602337193"/>
        <n v="0.91962440430798575"/>
        <n v="8.2625620195730554E-2"/>
        <n v="3.1774606821081712"/>
        <n v="0.51434780942425795"/>
        <n v="5.5419821911556308"/>
        <n v="4.8080910308896732"/>
        <n v="8.6885872310615024"/>
        <n v="0"/>
        <n v="0.21517181748251679"/>
        <n v="4.5626257651053201"/>
        <n v="10.01578474954346"/>
        <n v="5.8034314011693313"/>
        <n v="2.9776546256748313"/>
        <n v="0.48101761546352262"/>
        <n v="4.2302620298140381"/>
        <n v="2.7596757366013507"/>
        <n v="6.0170888187093983"/>
        <n v="0.32335342622804875"/>
        <n v="0.74570733279075907"/>
        <n v="4.4020302369801891"/>
        <n v="4.1968274502763947"/>
        <n v="15.552017923203771"/>
        <n v="2.0507055735143211"/>
        <n v="2.9413507161042842"/>
        <n v="3.7747767076949836"/>
        <n v="1.8491918570379295E-2"/>
        <n v="2.7287315193918675"/>
        <n v="2.375166662069816"/>
        <n v="4.2994827633736961"/>
        <n v="4.0725815843217728"/>
        <n v="7.2005451467026038"/>
        <n v="2.5184051676912205"/>
        <n v="2.8762193448401425"/>
        <n v="1.5636761872809934"/>
        <n v="0.11504242080368959"/>
        <n v="1.6581729338593629"/>
        <n v="3.1868105681724432"/>
        <n v="4.0280205666450453"/>
        <n v="3.9819775193030607"/>
        <n v="1.3233246785339574"/>
        <n v="2.8592066694984486"/>
        <n v="6.9167920000000001"/>
        <n v="3.479000000000064E-2"/>
        <n v="1.4764519999999994"/>
        <n v="2.4212159999999994"/>
        <n v="6.5193160000000008"/>
        <n v="5.5260549999999995"/>
        <n v="5.5110389999999985"/>
        <n v="3.2898399999999994"/>
        <n v="7.7535039999999986"/>
        <n v="2.5719120000000002"/>
        <n v="2.4280739999999996"/>
        <n v="3.5487250000000006"/>
        <n v="1.6918950000000006"/>
        <n v="1.2004840000000006"/>
        <n v="1.4787500000000005"/>
        <n v="7.107696999999999"/>
        <n v="0.94336200000000026"/>
        <n v="5.5379259999999997"/>
        <n v="0.50040899999999888"/>
        <n v="5.433749999999999"/>
        <n v="19.774094999999996"/>
        <n v="3.2482500000000001"/>
        <n v="2.274686"/>
        <n v="0.71594999999999964"/>
        <n v="12.398996"/>
        <n v="7.3874580000000005"/>
        <n v="1.6608150000000002"/>
        <n v="8.1434999999999286E-2"/>
        <n v="1.6923420000000005"/>
        <n v="12.341674999999999"/>
        <n v="10.131200000000002"/>
        <n v="1.742056"/>
        <n v="1.1640539999999999"/>
        <n v="3.1293080000000004"/>
        <n v="4.3803900000000002"/>
        <n v="9.9586760000000005"/>
        <n v="0.37724599999999986"/>
        <n v="0.98499800000000082"/>
        <n v="1.2384400000000007"/>
        <n v="5.9890619999999988"/>
        <n v="5.5655410000000005"/>
        <n v="0.38424500000000017"/>
        <n v="11.597123000000002"/>
        <n v="0.9489540000000003"/>
        <n v="1.004318"/>
        <n v="11.399251000000001"/>
        <n v="6.7548339999999989"/>
        <n v="2.4788259999999998"/>
        <n v="0.47002199999999933"/>
        <n v="0.41436800000000046"/>
        <n v="16.801380000000002"/>
        <n v="0.33344400000000002"/>
        <n v="5.1575189999999989"/>
        <n v="9.1949759999999987"/>
        <n v="5.8080000000000478E-2"/>
        <n v="15.121535999999997"/>
        <n v="1.3461899999999996"/>
        <n v="6.647088000000001"/>
        <n v="3.9585930000000005"/>
        <n v="1.1214839999999988"/>
        <n v="2.9715659999999997"/>
        <n v="1.6967760000000001"/>
        <n v="0.70159199999999966"/>
        <n v="8.695762000000002"/>
        <n v="6.0123569999999988"/>
        <n v="10.920743999999999"/>
        <n v="0.7781640000000003"/>
        <n v="6.1172379999999986"/>
        <n v="12.100854000000002"/>
        <n v="7.7792079999999979"/>
        <n v="1.2977919999999994"/>
        <n v="2.9512349999999992"/>
        <n v="1.946699999999999"/>
        <n v="1.0669590000000002"/>
        <n v="3.5743619999999998"/>
        <n v="1.3814549999999994"/>
        <n v="0.17072999999999952"/>
        <n v="6.4129950000000004"/>
        <n v="1.5732269999999997"/>
        <n v="18.644681999999996"/>
        <n v="3.0074340000000004"/>
        <n v="1.5711150000000007"/>
        <n v="1.8740559999999997"/>
        <n v="1.9662039999999996"/>
        <n v="3.780675"/>
        <n v="3.6025500000000004"/>
        <n v="1.8561620000000003"/>
        <n v="5.3901000000000003"/>
        <n v="8.6821979999999996"/>
        <n v="0.12971699999999917"/>
        <n v="4.9393960000000003"/>
        <n v="0.2807309999999999"/>
        <n v="2.6119249999999994"/>
        <n v="2.7143200000000003"/>
        <n v="1.1948720000000006"/>
        <n v="5.4178950000000006"/>
        <n v="5.3970839999999995"/>
        <n v="0.21629399999999979"/>
        <n v="4.72363"/>
        <n v="1.892006999999998"/>
        <n v="7.9324039999999965"/>
        <n v="2.7876799999999995"/>
        <n v="4.6482659999999987"/>
        <n v="3.1310879999999961"/>
        <n v="0.19589000000000112"/>
        <n v="0.71683799999999986"/>
        <n v="16.531091999999994"/>
        <n v="2.8160880000000001"/>
        <n v="7.2849000000000004"/>
        <n v="7.9826669999999984"/>
        <n v="1.7814399999999981"/>
        <n v="10.051837999999998"/>
        <n v="5.3079279999999978"/>
        <n v="11.297474999999997"/>
        <n v="0.57896199999999987"/>
        <n v="2.591378999999999"/>
        <n v="2.6536959999999978"/>
        <n v="7.4106779999999981"/>
        <n v="4.3849749999999972"/>
        <n v="6.4767360000000007"/>
        <n v="3.5968039999999979"/>
        <n v="1.8772319999999985"/>
        <n v="6.5218529999999983"/>
        <n v="4.0951600000000026"/>
        <n v="1.5335549999999971"/>
        <n v="3.1082799999999988"/>
        <n v="4.9120879999999989"/>
        <n v="10.052284999999998"/>
        <n v="4.2061600000000015"/>
        <n v="1.1540800000000035"/>
        <n v="6.2251379999999976"/>
        <n v="5.232143999999999"/>
        <n v="1.9764289999999982"/>
        <n v="1.510844999999998"/>
        <n v="0.25279799999999664"/>
        <n v="8.1761189999999981"/>
        <n v="8.4472290000000001"/>
        <n v="6.6165399999999979"/>
        <n v="1.7537039999999999"/>
        <n v="5.2631099999999966"/>
        <n v="2.4602039999999996"/>
        <n v="0.43183000000000321"/>
        <n v="7.0646169999999984"/>
        <n v="10.037544999999998"/>
        <n v="3.6003780000000023"/>
        <n v="1.7173229999999986"/>
        <n v="0.83148699999999931"/>
        <n v="12.645240999999997"/>
        <n v="5.5762119999999991"/>
        <n v="8.1047950000000029"/>
        <n v="8.637279999999997"/>
        <n v="0.62150199999999911"/>
        <n v="2.1254939999999998"/>
        <n v="6.8470269999999989"/>
        <n v="3.2268520000000005"/>
        <n v="9.0889559999999978"/>
        <n v="0.36310400000000209"/>
        <n v="10.186469999999998"/>
        <n v="7.6312079999999991"/>
        <n v="9.428080999999997"/>
        <n v="8.0929739999999981"/>
        <n v="4.5163589999999987"/>
        <n v="4.8260249999999942"/>
        <n v="0.79440600000000017"/>
        <n v="1.326447000000001"/>
        <n v="3.4859679999999984"/>
        <n v="0.50338799999999895"/>
        <n v="3.1798410000000037"/>
        <n v="0.74905599999999961"/>
        <n v="8.4794879999999981"/>
        <n v="7.6529879999999979"/>
        <n v="11.765424999999995"/>
        <n v="8.3047619999999984"/>
        <n v="14.010263999999998"/>
        <n v="3.1632119999999997"/>
        <n v="3.7567599999999999"/>
        <n v="2.1713759999999969"/>
        <n v="12.850733999999997"/>
        <n v="5.2912159999999995"/>
        <n v="1.1444839999999985"/>
        <n v="7.4623499999999989"/>
        <n v="10.065677999999997"/>
        <n v="6.3937389999999974"/>
        <n v="0.76399199999999901"/>
        <n v="1.6715079999999984"/>
        <n v="12.348170999999997"/>
        <n v="0.22059999999999891"/>
        <n v="2.454321000000002"/>
        <n v="11.260003999999999"/>
        <n v="3.9255099999999978"/>
        <n v="7.6303559999999973"/>
        <n v="8.1045119999999979"/>
        <n v="1.7742399999999987"/>
        <n v="9.7231359999999984"/>
        <n v="0.47333999999999804"/>
        <n v="0.66247199999999851"/>
        <n v="6.4043319999999984"/>
        <n v="3.2435639999999974"/>
        <n v="1.7317100000000001"/>
        <n v="4.6549019999999981"/>
        <n v="1.0335240000000003"/>
        <n v="1.7400600000000004"/>
        <n v="0.83884400000000159"/>
        <n v="2.388585"/>
        <n v="1.8451529999999989"/>
        <n v="11.083975999999998"/>
        <n v="4.8472159999999995"/>
        <n v="5.3460960000000002"/>
        <n v="5.6976479999999992"/>
        <n v="0.41125500000000076"/>
        <n v="6.6127690000000001"/>
        <n v="2.6305319999999992"/>
        <n v="7.2582999999999993"/>
        <n v="2.5831349999999986"/>
        <n v="1.1372759999999995"/>
        <n v="0.71613000000000016"/>
        <n v="4.1562570000000001"/>
        <n v="0.34579999999999983"/>
        <n v="11.946932999999998"/>
        <n v="0.78092199999999956"/>
        <n v="0.16923799999999939"/>
        <n v="3.5444040000000001"/>
        <n v="7.5111480000000004"/>
        <n v="2.136324000000001"/>
        <n v="1.1463949999999996"/>
        <n v="2.8578790000000001"/>
        <n v="6.6132159999999995"/>
        <n v="7.5529049999999991"/>
        <n v="4.8470400000000016"/>
        <n v="2.9476359999999993"/>
        <n v="2.6009099999999998"/>
        <n v="0.12394200000000082"/>
        <n v="0.91266000000000069"/>
        <n v="3.947944000000001"/>
        <n v="4.9678599999999999"/>
        <n v="5.3774560000000005"/>
        <n v="3.3851999999999993"/>
        <n v="1.4314739999999988"/>
        <n v="0.80847699999999867"/>
        <n v="1.6062069999999999"/>
        <n v="5.0249490000000012"/>
        <n v="4.5487880000000001"/>
        <n v="6.3215039999999991"/>
        <n v="6.8086370000000009"/>
        <n v="1.7679079999999998"/>
        <n v="0.53029199999999999"/>
        <n v="7.6366639999999988"/>
        <n v="3.4527600000000001"/>
        <n v="11.682350000000001"/>
        <n v="5.2212919999999992"/>
        <n v="1.7558409999999995"/>
        <n v="5.0336999999999987"/>
        <n v="4.0542259999999999"/>
        <n v="8.120023999999999"/>
        <n v="5.9037779999999991"/>
        <n v="2.948176000000001"/>
        <n v="7.6244789999999991"/>
        <n v="4.0305720000000003"/>
        <n v="4.3271799999999994"/>
        <n v="5.4617399999999998"/>
        <n v="2.3698259999999998"/>
        <n v="0.73649600000000282"/>
        <n v="2.9409389999999993"/>
        <n v="5.2732979999999996"/>
        <n v="1.7318119999999992"/>
        <n v="2.2201699999999995"/>
        <n v="6.8497200000000023"/>
        <n v="2.7592559999999988"/>
        <n v="5.5251199999999994"/>
        <n v="3.2906790000000004"/>
        <n v="7.7262499999999976"/>
        <n v="5.3273130000000002"/>
        <n v="9.7171979999999998"/>
        <n v="1.2936510000000003"/>
        <n v="2.1410900000000006"/>
        <n v="1.3600170000000016"/>
        <n v="8.2114529999999988"/>
        <n v="10.784493999999997"/>
        <n v="0.56351000000000062"/>
        <n v="5.0388450000000002"/>
        <n v="6.6958519999999986"/>
        <n v="2.9546699999999997"/>
        <n v="1.105569"/>
        <n v="0.4981060000000006"/>
        <n v="8.0320239999999998"/>
        <n v="2.0874999999999999"/>
        <n v="5.016312000000001"/>
        <n v="6.5745610000000001"/>
        <n v="0.27871199999999935"/>
        <n v="4.3759349999999992"/>
        <n v="3.6960409999999997"/>
        <n v="7.2240000000000471E-2"/>
        <n v="6.2148240000000001"/>
        <n v="1.9501650000000008"/>
        <n v="1.8302760000000002"/>
        <n v="3.6807739999999995"/>
        <n v="3.3938000000000614E-2"/>
        <n v="2.5256590000000005"/>
        <n v="3.9368079999999983"/>
        <n v="0.6491920000000001"/>
        <n v="1.102878"/>
        <n v="1.7086480000000019"/>
        <n v="2.8690000000000002"/>
        <n v="2.4064799999999993"/>
        <n v="9.8905239999999974"/>
        <n v="5.2922319999999994"/>
        <n v="4.9213079999999998"/>
        <n v="5.197004999999999"/>
        <n v="0.89167000000000096"/>
        <n v="5.8592759999999995"/>
        <n v="2.0439199999999991"/>
        <n v="6.3733249999999995"/>
        <n v="3.2759439999999991"/>
        <n v="0.81868499999999944"/>
        <n v="1.4544520000000003"/>
        <n v="3.4432199999999997"/>
        <n v="0.53917500000000051"/>
        <n v="13.145441999999997"/>
        <n v="0.16396799999999928"/>
        <n v="0.20498000000000074"/>
        <n v="2.8920509999999995"/>
        <n v="8.2595840000000003"/>
        <n v="2.9403870000000016"/>
        <n v="0.71654999999999947"/>
        <n v="2.4078059999999999"/>
        <n v="5.8597229999999998"/>
        <n v="8.2861700000000003"/>
        <n v="5.6561600000000025"/>
        <n v="2.229541999999999"/>
        <n v="2.0244119999999994"/>
        <n v="0.58412900000000101"/>
        <n v="1.443645000000001"/>
        <n v="4.8683180000000013"/>
        <n v="4.2649369999999998"/>
        <n v="4.7048750000000004"/>
        <n v="2.6772199999999988"/>
        <n v="2.1293399999999991"/>
        <n v="0.16752400000000178"/>
        <n v="1.419098"/>
        <n v="6.0312920000000014"/>
        <n v="3.9975749999999999"/>
        <n v="5.5073269999999992"/>
        <n v="7.5115600000000011"/>
        <n v="2.5315150000000002"/>
        <n v="0.82865500000000003"/>
        <n v="6.5392949999999983"/>
        <n v="2.9875159999999998"/>
        <n v="12.466185000000001"/>
        <n v="4.4728559999999993"/>
        <n v="2.2767119999999998"/>
        <n v="5.6708819999999989"/>
        <n v="3.4423289999999995"/>
        <n v="9.1921079999999993"/>
        <n v="5.2059119999999988"/>
        <n v="3.5145600000000012"/>
        <n v="7.0631519999999997"/>
        <n v="3.2416800000000001"/>
        <n v="3.209582999999999"/>
        <n v="4.8852419999999999"/>
        <n v="1.8995249999999997"/>
        <n v="1.9552330000000033"/>
        <n v="3.4112399999999994"/>
        <n v="6.138045"/>
        <n v="1.3474799999999991"/>
        <n v="2.8168959999999998"/>
        <n v="7.6537830000000024"/>
        <n v="3.5279199999999991"/>
        <n v="4.8778239999999986"/>
        <n v="2.3349059999999997"/>
        <n v="6.8412749999999978"/>
        <n v="4.6749599999999996"/>
        <n v="8.7765959999999978"/>
        <n v="0.8840340000000001"/>
        <n v="1.7871000000000004"/>
        <n v="2.1337380000000019"/>
        <n v="7.1949959999999988"/>
        <n v="11.988059999999997"/>
        <n v="0.93772800000000078"/>
        <n v="4.50786"/>
        <n v="5.9575299999999984"/>
        <n v="2.2011769999999995"/>
        <n v="1.5151860000000004"/>
        <n v="0.97346400000000077"/>
        <n v="7.0863649999999989"/>
        <n v="2.5932000000000004"/>
        <n v="5.5776390000000013"/>
        <n v="5.5479900000000004"/>
        <n v="0.52029400000000103"/>
        <n v="3.6628979999999989"/>
        <n v="2.7301539999999993"/>
        <n v="0.47680000000000067"/>
        <n v="5.4461599999999999"/>
        <n v="2.4811500000000009"/>
        <n v="2.3764320000000003"/>
        <n v="3.0840479999999992"/>
        <n v="0.75203200000000081"/>
        <n v="4.077132999999999"/>
        <n v="2.5335639999999997"/>
        <n v="0.10183999999999918"/>
        <n v="0.14225399999999883"/>
        <n v="3.4083520000000003"/>
        <n v="3.8077899999999993"/>
        <n v="3.503381999999998"/>
        <n v="7.5583719999999994"/>
        <n v="6.1618479999999982"/>
        <n v="4.0912200000000007"/>
        <n v="4.2186870000000001"/>
        <n v="1.83046"/>
        <n v="4.386858000000001"/>
        <n v="0.89760799999999996"/>
        <n v="4.6439750000000011"/>
        <n v="4.6297779999999982"/>
        <n v="0.19611899999999996"/>
        <n v="2.8972239999999991"/>
        <n v="2.0498580000000013"/>
        <n v="2.2685249999999986"/>
        <n v="15.487475999999996"/>
        <n v="1.0416359999999996"/>
        <n v="0.93624800000000008"/>
        <n v="1.6172730000000008"/>
        <n v="9.7221199999999985"/>
        <n v="4.5116250000000004"/>
        <n v="0.12341999999999985"/>
        <n v="1.5283080000000009"/>
        <n v="4.3873050000000013"/>
        <n v="9.7190599999999989"/>
        <n v="7.237280000000001"/>
        <n v="0.82629800000000031"/>
        <n v="0.89786400000000055"/>
        <n v="1.4833910000000001"/>
        <n v="2.481255"/>
        <n v="6.6668419999999999"/>
        <n v="2.8913390000000003"/>
        <n v="3.3905690000000015"/>
        <n v="1.2937400000000001"/>
        <n v="3.4930559999999979"/>
        <n v="2.0747499999999999"/>
        <n v="1.0534640000000002"/>
        <n v="7.9978100000000003"/>
        <n v="2.9204370000000006"/>
        <n v="3.9163250000000005"/>
        <n v="8.8851580000000006"/>
        <n v="4.0236969999999985"/>
        <n v="1.4116929999999994"/>
        <n v="4.3949009999999999"/>
        <n v="2.0783720000000008"/>
        <n v="13.997895"/>
        <n v="3.0103200000000006"/>
        <n v="3.294557999999999"/>
        <n v="6.9160139999999979"/>
        <n v="2.2466070000000009"/>
        <n v="11.287091999999996"/>
        <n v="3.8421959999999999"/>
        <n v="4.6213440000000006"/>
        <n v="5.9662500000000005"/>
        <n v="1.7000880000000016"/>
        <n v="1.0256610000000013"/>
        <n v="3.7586940000000006"/>
        <n v="0.98049900000000056"/>
        <n v="4.3367950000000013"/>
        <n v="4.3302659999999982"/>
        <n v="7.8278669999999986"/>
        <n v="0.59644799999999987"/>
        <n v="3.9829719999999988"/>
        <n v="9.2250210000000017"/>
        <n v="5.0299839999999971"/>
        <n v="3.6129280000000001"/>
        <n v="0.46720800000000157"/>
        <n v="5.1119249999999994"/>
        <n v="3.4001820000000005"/>
        <n v="6.9385440000000003"/>
        <n v="8.3592000000000874E-2"/>
        <n v="1.0953600000000008"/>
        <n v="3.6456840000000006"/>
        <n v="5.2087140000000005"/>
        <n v="14.339975999999995"/>
        <n v="1.6689960000000001"/>
        <n v="3.4702500000000009"/>
        <n v="4.5147579999999996"/>
        <n v="0.72875900000000071"/>
        <n v="2.3156279999999998"/>
        <n v="1.902372"/>
        <n v="5.2384310000000012"/>
        <n v="3.5813999999999995"/>
        <n v="6.6745410000000005"/>
        <n v="3.5419440000000018"/>
        <n v="2.0816499999999998"/>
        <n v="2.2695360000000004"/>
        <n v="0.84269200000000122"/>
        <n v="1.2673599999999998"/>
        <n v="3.9440960000000009"/>
        <n v="3.5187599999999999"/>
        <n v="3.4436879999999994"/>
        <n v="1.9179720000000005"/>
        <n v="2.1552759999999993"/>
        <n v="5.1770749999999994"/>
        <n v="1.5387119999999996"/>
        <n v="0.63429599999999919"/>
        <n v="1.0250099999999989"/>
        <n v="4.6133839999999999"/>
        <n v="4.4733599999999996"/>
        <n v="4.2810479999999984"/>
        <n v="5.9049560000000003"/>
        <n v="6.7783759999999988"/>
        <n v="3.5027160000000008"/>
        <n v="3.525093"/>
        <n v="2.4960300000000002"/>
        <n v="3.3429640000000007"/>
        <n v="8.4911999999999932E-2"/>
        <n v="3.4179250000000008"/>
        <n v="5.5895999999999981"/>
        <n v="0.24525900000000003"/>
        <n v="3.9200999999999988"/>
        <n v="1.0620120000000015"/>
        <n v="3.4945749999999989"/>
        <n v="17.147897999999994"/>
        <n v="1.8963679999999996"/>
        <n v="1.4546920000000001"/>
        <n v="0.71349900000000077"/>
        <n v="10.759008"/>
        <n v="5.6255790000000001"/>
        <n v="0.71892999999999996"/>
        <n v="0.90477400000000097"/>
        <n v="3.343411000000001"/>
        <n v="10.734929999999999"/>
        <n v="8.3582400000000003"/>
        <n v="0.16855399999999965"/>
        <n v="9.9180000000000518E-2"/>
        <n v="2.1209370000000001"/>
        <n v="3.216885"/>
        <n v="7.9419339999999998"/>
        <n v="1.9175050000000005"/>
        <n v="2.4587710000000014"/>
        <n v="0.31289999999999996"/>
        <n v="4.459883999999998"/>
        <n v="3.4269080000000001"/>
        <n v="0.79424200000000023"/>
        <n v="9.392004"/>
        <n v="2.1567830000000008"/>
        <n v="2.7883590000000007"/>
        <n v="9.8589920000000006"/>
        <n v="5.0816029999999985"/>
        <n v="1.8250469999999994"/>
        <n v="2.8745989999999999"/>
        <n v="1.4338200000000008"/>
        <n v="15.083824999999999"/>
        <n v="1.9734320000000003"/>
        <n v="4.0161759999999989"/>
        <n v="7.7987699999999975"/>
        <n v="1.3988810000000007"/>
        <n v="12.772363999999996"/>
        <n v="2.8753679999999999"/>
        <n v="5.4060160000000002"/>
        <n v="5.1885840000000005"/>
        <n v="0.60715200000000158"/>
        <n v="0.52266499999999882"/>
        <n v="2.9600100000000005"/>
        <n v="0.32894100000000059"/>
        <n v="6.0252410000000012"/>
        <n v="4.9818239999999987"/>
        <n v="9.0258929999999982"/>
        <n v="6.399199999999991E-2"/>
        <n v="4.8096799999999984"/>
        <n v="10.338975000000001"/>
        <n v="6.0948959999999976"/>
        <n v="2.7161599999999999"/>
        <n v="0.85692599999999841"/>
        <n v="3.8858749999999995"/>
        <n v="2.4964080000000006"/>
        <n v="5.6354280000000001"/>
        <n v="0.48389399999999916"/>
        <n v="0.60494000000000081"/>
        <n v="4.7176020000000003"/>
        <n v="3.8005080000000007"/>
        <n v="16.007403999999994"/>
        <n v="2.1874400000000001"/>
        <n v="2.7346200000000009"/>
        <n v="3.4918819999999999"/>
        <n v="0.31513499999999922"/>
        <n v="2.8831139999999995"/>
        <n v="2.5609359999999999"/>
        <n v="3.9283090000000009"/>
        <n v="4.2819999999999991"/>
        <n v="7.4522070000000005"/>
        <n v="2.1197260000000018"/>
        <n v="3.1885979999999998"/>
        <n v="1.2816900000000004"/>
        <n v="0.4954539999999989"/>
        <n v="1.8278399999999999"/>
        <n v="2.8791840000000009"/>
        <n v="4.2543899999999999"/>
        <n v="4.2003359999999992"/>
        <n v="1.0912640000000005"/>
        <n v="3.1501279999999992"/>
        <n v="1.2465799999999996"/>
        <n v="7.3486419999999981"/>
        <n v="2.475244"/>
        <n v="4.13028"/>
        <n v="2.423995999999998"/>
        <n v="0.58643500000000015"/>
        <n v="0.26051700000000094"/>
        <n v="15.560895999999998"/>
        <n v="3.1778559999999993"/>
        <n v="6.9395760000000006"/>
        <n v="7.5756779999999999"/>
        <n v="1.3908949999999991"/>
        <n v="9.4392990000000001"/>
        <n v="4.8310519999999997"/>
        <n v="10.578049999999999"/>
        <n v="1.5755000000001247E-2"/>
        <n v="2.3323859999999996"/>
        <n v="2.0534899999999996"/>
        <n v="6.8310269999999997"/>
        <n v="3.6655499999999992"/>
        <n v="7.4510429999999976"/>
        <n v="3.0952619999999995"/>
        <n v="1.5730179999999991"/>
        <n v="5.9915339999999997"/>
        <n v="4.7035880000000008"/>
        <n v="0.87990599999999874"/>
        <n v="2.7588449999999995"/>
        <n v="4.5462090000000002"/>
        <n v="9.4397459999999995"/>
        <n v="4.8022549999999997"/>
        <n v="1.8118400000000019"/>
        <n v="5.6413759999999984"/>
        <n v="4.76349"/>
        <n v="1.6023279999999991"/>
        <n v="1.079189999999999"/>
        <n v="0.49540400000000151"/>
        <n v="7.6046899999999997"/>
        <n v="7.9004660000000007"/>
        <n v="6.0409999999999995"/>
        <n v="1.1863860000000013"/>
        <n v="4.4696869999999986"/>
        <n v="2.3080970000000001"/>
        <n v="1.2499190000000013"/>
        <n v="6.6165180000000001"/>
        <n v="9.3756740000000001"/>
        <n v="4.1718070000000012"/>
        <n v="1.096562"/>
        <n v="0.58893799999999996"/>
        <n v="11.753153999999999"/>
        <n v="5.1979999999999995"/>
        <n v="8.7420000000000009"/>
        <n v="8.0288519999999988"/>
        <n v="0.19806900000000019"/>
        <n v="2.6434799999999989"/>
        <n v="6.349596"/>
        <n v="4.0983839999999985"/>
        <n v="8.5216379999999994"/>
        <n v="0.82353600000000093"/>
        <n v="9.730148999999999"/>
        <n v="6.9898920000000002"/>
        <n v="8.5195499999999988"/>
        <n v="7.62432"/>
        <n v="4.134036"/>
        <n v="3.835273999999997"/>
        <n v="1.1767289999999992"/>
        <n v="2.0294279999999993"/>
        <n v="3.1735319999999994"/>
        <n v="1.8290000000000133E-2"/>
        <n v="3.8334900000000021"/>
        <n v="0.1241840000000011"/>
        <n v="7.9532799999999986"/>
        <n v="6.8760089999999998"/>
        <n v="11.045999999999998"/>
        <n v="7.7744429999999998"/>
        <n v="13.245617999999999"/>
        <n v="2.8302210000000003"/>
        <n v="3.4689900000000007"/>
        <n v="1.5423929999999983"/>
        <n v="12.024422999999999"/>
        <n v="6.2696339999999973"/>
        <n v="0.84026999999999918"/>
        <n v="7.0306949999999997"/>
        <n v="9.4654719999999983"/>
        <n v="5.7811999999999992"/>
        <n v="0.43100099999999986"/>
        <n v="1.2850739999999994"/>
        <n v="11.579414"/>
        <n v="0.19050000000000011"/>
        <n v="2.9106420000000011"/>
        <n v="10.425471"/>
        <n v="3.275971999999999"/>
        <n v="7.0507049999999989"/>
        <n v="7.3193109999999999"/>
        <n v="1.4453599999999995"/>
        <n v="9.0982640000000004"/>
        <n v="4.1684999999999091E-2"/>
        <n v="0.21848399999999957"/>
        <n v="5.9192339999999994"/>
        <n v="2.6598019999999991"/>
        <n v="4.8513000000000011"/>
        <n v="1.8333619999999979"/>
        <n v="0.47659600000000008"/>
        <n v="0.76356000000000024"/>
        <n v="4.2564840000000022"/>
        <n v="4.2762350000000007"/>
        <n v="4.0507229999999996"/>
        <n v="6.3946559999999968"/>
        <n v="6.5957759999999999"/>
        <n v="3.6770159999999996"/>
        <n v="3.7305179999999991"/>
        <n v="2.2989050000000013"/>
        <n v="3.6521389999999991"/>
        <n v="0.32561199999999862"/>
        <n v="3.7810499999999987"/>
        <n v="5.3053249999999998"/>
        <n v="0.11453400000000076"/>
        <n v="3.6171500000000005"/>
        <n v="1.3545869999999998"/>
        <n v="3.131450000000001"/>
        <n v="16.656122999999997"/>
        <n v="1.643218000000001"/>
        <n v="1.3011420000000009"/>
        <n v="0.98117399999999932"/>
        <n v="10.451908000000001"/>
        <n v="5.2956540000000016"/>
        <n v="0.5425550000000009"/>
        <n v="1.0894489999999999"/>
        <n v="3.652585999999999"/>
        <n v="10.434054999999999"/>
        <n v="8.0262400000000031"/>
        <n v="0.12609599999999871"/>
        <n v="0.33572999999999925"/>
        <n v="1.9321120000000012"/>
        <n v="2.9990100000000011"/>
        <n v="7.5642840000000016"/>
        <n v="2.2059299999999991"/>
        <n v="2.7347459999999999"/>
        <n v="0.60339999999999838"/>
        <n v="4.1735340000000001"/>
        <n v="3.0264330000000021"/>
        <n v="0.87101699999999982"/>
        <n v="8.9790790000000023"/>
        <n v="2.3829579999999995"/>
        <n v="3.1224339999999988"/>
        <n v="9.5705670000000023"/>
        <n v="4.7682780000000005"/>
        <n v="1.7026220000000001"/>
        <n v="3.3248739999999977"/>
        <n v="1.6247199999999997"/>
        <n v="14.762200000000002"/>
        <n v="2.2805319999999987"/>
        <n v="3.802451"/>
        <n v="7.5373199999999994"/>
        <n v="1.6499559999999995"/>
        <n v="12.332464"/>
        <n v="3.1617179999999987"/>
        <n v="5.1736160000000018"/>
        <n v="5.4189089999999993"/>
        <n v="0.93085199999999979"/>
        <n v="6.4090000000001382E-2"/>
        <n v="3.1965599999999994"/>
        <n v="0.52191599999999949"/>
        <n v="5.525166000000004"/>
        <n v="4.7888489999999999"/>
        <n v="8.671068"/>
        <n v="0.22169199999999903"/>
        <n v="4.5648299999999997"/>
        <n v="10.009050000000002"/>
        <n v="5.7794959999999991"/>
        <n v="2.9817599999999986"/>
        <n v="0.46475100000000058"/>
        <n v="4.248999999999997"/>
        <n v="2.764082999999999"/>
        <n v="6.0213779999999986"/>
        <n v="0.31581900000000007"/>
        <n v="0.75019000000000002"/>
        <n v="4.4001270000000021"/>
        <n v="4.2175829999999985"/>
        <n v="15.513553999999997"/>
        <n v="2.0338900000000009"/>
        <n v="2.9524949999999999"/>
        <n v="3.7948319999999982"/>
        <n v="5.9600000000009316E-3"/>
        <n v="2.7150390000000004"/>
        <n v="2.365886000000001"/>
        <n v="4.3163339999999986"/>
        <n v="4.0745000000000005"/>
        <n v="7.2218820000000017"/>
        <n v="2.5409509999999993"/>
        <n v="2.8607480000000014"/>
        <n v="1.5742649999999987"/>
        <n v="9.912900000000105E-2"/>
        <n v="1.6618400000000009"/>
        <n v="3.1945839999999994"/>
        <n v="4.0365150000000014"/>
        <n v="3.9762360000000005"/>
        <n v="1.3361139999999991"/>
        <n v="2.8554780000000011"/>
        <n v="2.412304999999999"/>
        <n v="4.039331999999999"/>
        <n v="0.70406400000000069"/>
        <n v="1.1938500000000012"/>
        <n v="1.5844640000000005"/>
        <n v="2.8004099999999994"/>
        <n v="2.3263379999999985"/>
        <n v="10.060915999999999"/>
        <n v="5.2286959999999985"/>
        <n v="4.9819560000000003"/>
        <n v="5.2684829999999998"/>
        <n v="0.82308000000000014"/>
        <n v="5.9668540000000005"/>
        <n v="2.127672"/>
        <n v="6.4996750000000008"/>
        <n v="3.177029999999998"/>
        <n v="0.86417099999999991"/>
        <n v="1.3490399999999991"/>
        <n v="3.5450220000000012"/>
        <n v="0.41282499999999905"/>
        <n v="12.974327999999996"/>
        <n v="0.25205200000000028"/>
        <n v="0.15155200000000013"/>
        <n v="2.985189000000001"/>
        <n v="8.1527279999999998"/>
        <n v="2.8255890000000004"/>
        <n v="0.77792000000000017"/>
        <n v="2.4720640000000009"/>
        <n v="5.9673010000000009"/>
        <n v="8.1814799999999988"/>
        <n v="5.5406400000000007"/>
        <n v="2.3320660000000002"/>
        <n v="2.1067200000000006"/>
        <n v="0.51842700000000019"/>
        <n v="1.3678350000000001"/>
        <n v="4.7369139999999996"/>
        <n v="4.3652950000000006"/>
        <n v="4.8009010000000014"/>
        <n v="2.7783000000000002"/>
        <n v="2.029703999999998"/>
        <n v="2.8178000000000154E-2"/>
        <n v="1.4458120000000003"/>
        <n v="5.8876140000000001"/>
        <n v="4.0762730000000005"/>
        <n v="5.6235690000000007"/>
        <n v="7.4112020000000003"/>
        <n v="2.4224929999999989"/>
        <n v="0.78605699999999956"/>
        <n v="6.6959689999999998"/>
        <n v="3.0539400000000008"/>
        <n v="12.354274999999999"/>
        <n v="4.5797119999999998"/>
        <n v="2.202345999999999"/>
        <n v="5.5799099999999981"/>
        <n v="3.5296910000000006"/>
        <n v="9.039043999999997"/>
        <n v="5.3055479999999999"/>
        <n v="3.4336960000000003"/>
        <n v="7.1432940000000018"/>
        <n v="3.3543120000000015"/>
        <n v="3.3691450000000009"/>
        <n v="4.9675500000000001"/>
        <n v="1.9666710000000005"/>
        <n v="1.7812310000000011"/>
        <n v="3.3440939999999983"/>
        <n v="6.0145829999999982"/>
        <n v="1.4023519999999998"/>
        <n v="2.7316999999999987"/>
        <n v="7.5389850000000012"/>
        <n v="3.4181759999999977"/>
        <n v="4.9702399999999995"/>
        <n v="2.4713640000000017"/>
        <n v="6.9676249999999991"/>
        <n v="4.7680980000000002"/>
        <n v="8.9108879999999999"/>
        <n v="0.9425160000000008"/>
        <n v="1.8376400000000008"/>
        <n v="2.0232720000000004"/>
        <n v="7.3401180000000004"/>
        <n v="11.816223999999995"/>
        <n v="0.8843000000000002"/>
        <n v="4.5836700000000006"/>
        <n v="6.0629419999999996"/>
        <n v="2.3087550000000006"/>
        <n v="1.4567039999999996"/>
        <n v="0.90559600000000007"/>
        <n v="7.2213790000000007"/>
        <n v="2.5209999999999995"/>
        <n v="5.4974970000000001"/>
        <n v="5.6945560000000022"/>
        <n v="0.40621799999999969"/>
        <n v="3.7646999999999999"/>
        <n v="2.868056000000001"/>
        <n v="0.41903999999999997"/>
        <n v="5.5559040000000008"/>
        <n v="2.4053400000000003"/>
        <n v="2.2984559999999994"/>
        <n v="3.1692440000000004"/>
        <n v="0.6495079999999996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n v="135.976"/>
    <n v="0.15740946779925383"/>
    <x v="0"/>
  </r>
  <r>
    <x v="0"/>
    <x v="0"/>
    <x v="1"/>
    <n v="92.165000000000006"/>
    <n v="0.14248594633733913"/>
    <x v="1"/>
  </r>
  <r>
    <x v="0"/>
    <x v="0"/>
    <x v="2"/>
    <n v="111.34699999999999"/>
    <n v="7.6047069753399435E-2"/>
    <x v="2"/>
  </r>
  <r>
    <x v="0"/>
    <x v="0"/>
    <x v="3"/>
    <n v="111.136"/>
    <n v="0.12597205864019634"/>
    <x v="3"/>
  </r>
  <r>
    <x v="0"/>
    <x v="0"/>
    <x v="4"/>
    <n v="129.82300000000001"/>
    <n v="0.17188363289186195"/>
    <x v="4"/>
  </r>
  <r>
    <x v="0"/>
    <x v="0"/>
    <x v="5"/>
    <n v="150.089"/>
    <n v="9.4595935721512245E-2"/>
    <x v="5"/>
  </r>
  <r>
    <x v="0"/>
    <x v="0"/>
    <x v="6"/>
    <n v="141.56899999999999"/>
    <n v="0.11140712783493265"/>
    <x v="6"/>
  </r>
  <r>
    <x v="0"/>
    <x v="0"/>
    <x v="7"/>
    <n v="77.98"/>
    <n v="0.23572284120023945"/>
    <x v="7"/>
  </r>
  <r>
    <x v="0"/>
    <x v="0"/>
    <x v="8"/>
    <n v="180.02799999999999"/>
    <n v="8.7519846268035453E-2"/>
    <x v="8"/>
  </r>
  <r>
    <x v="0"/>
    <x v="0"/>
    <x v="9"/>
    <n v="61.302"/>
    <n v="8.4261467699538795E-2"/>
    <x v="9"/>
  </r>
  <r>
    <x v="0"/>
    <x v="0"/>
    <x v="10"/>
    <n v="67.394000000000005"/>
    <n v="9.8910477396558644E-2"/>
    <x v="10"/>
  </r>
  <r>
    <x v="0"/>
    <x v="0"/>
    <x v="11"/>
    <n v="129.27500000000001"/>
    <n v="9.4836417626107131E-2"/>
    <x v="11"/>
  </r>
  <r>
    <x v="0"/>
    <x v="0"/>
    <x v="12"/>
    <n v="80.564999999999998"/>
    <n v="0.14913462629938953"/>
    <x v="12"/>
  </r>
  <r>
    <x v="0"/>
    <x v="0"/>
    <x v="13"/>
    <n v="102.26900000000001"/>
    <n v="0.11607143582664618"/>
    <x v="13"/>
  </r>
  <r>
    <x v="0"/>
    <x v="0"/>
    <x v="14"/>
    <n v="83.47"/>
    <n v="0.17468721736783235"/>
    <x v="14"/>
  </r>
  <r>
    <x v="0"/>
    <x v="0"/>
    <x v="15"/>
    <n v="143.80099999999999"/>
    <n v="0.13673026296687682"/>
    <x v="15"/>
  </r>
  <r>
    <x v="0"/>
    <x v="0"/>
    <x v="16"/>
    <n v="106.89400000000001"/>
    <n v="6.3425858852797251E-2"/>
    <x v="16"/>
  </r>
  <r>
    <x v="0"/>
    <x v="0"/>
    <x v="17"/>
    <n v="129.851"/>
    <n v="0.14580867410281628"/>
    <x v="17"/>
  </r>
  <r>
    <x v="0"/>
    <x v="0"/>
    <x v="18"/>
    <n v="95.468999999999994"/>
    <n v="0.14072337257459777"/>
    <x v="18"/>
  </r>
  <r>
    <x v="0"/>
    <x v="0"/>
    <x v="19"/>
    <n v="122.97"/>
    <n v="0.17537391027585372"/>
    <x v="19"/>
  </r>
  <r>
    <x v="0"/>
    <x v="0"/>
    <x v="20"/>
    <n v="175.35499999999999"/>
    <n v="0.23733327693070891"/>
    <x v="20"/>
  </r>
  <r>
    <x v="0"/>
    <x v="0"/>
    <x v="21"/>
    <n v="118.545"/>
    <n v="0.12221794303636928"/>
    <x v="21"/>
  </r>
  <r>
    <x v="0"/>
    <x v="0"/>
    <x v="22"/>
    <n v="122.65900000000001"/>
    <n v="7.3815740855296672E-2"/>
    <x v="22"/>
  </r>
  <r>
    <x v="0"/>
    <x v="0"/>
    <x v="23"/>
    <n v="97.47"/>
    <n v="0.12885033931700876"/>
    <x v="23"/>
  </r>
  <r>
    <x v="0"/>
    <x v="0"/>
    <x v="24"/>
    <n v="175.697"/>
    <n v="0.14755106949799229"/>
    <x v="24"/>
  </r>
  <r>
    <x v="0"/>
    <x v="0"/>
    <x v="25"/>
    <n v="138.38200000000001"/>
    <n v="0.15873894638124381"/>
    <x v="25"/>
  </r>
  <r>
    <x v="0"/>
    <x v="0"/>
    <x v="26"/>
    <n v="111.459"/>
    <n v="8.4954691984792552E-2"/>
    <x v="26"/>
  </r>
  <r>
    <x v="0"/>
    <x v="0"/>
    <x v="27"/>
    <n v="92.834999999999994"/>
    <n v="8.9469568091959467E-2"/>
    <x v="27"/>
  </r>
  <r>
    <x v="0"/>
    <x v="0"/>
    <x v="28"/>
    <n v="80.561999999999998"/>
    <n v="0.14923837193259665"/>
    <x v="28"/>
  </r>
  <r>
    <x v="0"/>
    <x v="0"/>
    <x v="29"/>
    <n v="177.035"/>
    <n v="0.14546085469121656"/>
    <x v="29"/>
  </r>
  <r>
    <x v="0"/>
    <x v="0"/>
    <x v="30"/>
    <n v="155.24"/>
    <n v="0.15973011545691373"/>
    <x v="30"/>
  </r>
  <r>
    <x v="0"/>
    <x v="0"/>
    <x v="31"/>
    <n v="104.188"/>
    <n v="0.14181626214680096"/>
    <x v="31"/>
  </r>
  <r>
    <x v="0"/>
    <x v="0"/>
    <x v="32"/>
    <n v="102.131"/>
    <n v="0.11350032887331835"/>
    <x v="32"/>
  </r>
  <r>
    <x v="0"/>
    <x v="0"/>
    <x v="33"/>
    <n v="126.30800000000001"/>
    <n v="9.0689436551426889E-2"/>
    <x v="33"/>
  </r>
  <r>
    <x v="0"/>
    <x v="0"/>
    <x v="34"/>
    <n v="133.63800000000001"/>
    <n v="0.10489817427220231"/>
    <x v="34"/>
  </r>
  <r>
    <x v="0"/>
    <x v="0"/>
    <x v="35"/>
    <n v="146.63800000000001"/>
    <n v="0.18179351577585584"/>
    <x v="35"/>
  </r>
  <r>
    <x v="0"/>
    <x v="0"/>
    <x v="36"/>
    <n v="89.206000000000003"/>
    <n v="0.13910009604086046"/>
    <x v="36"/>
  </r>
  <r>
    <x v="0"/>
    <x v="0"/>
    <x v="37"/>
    <n v="84.513999999999996"/>
    <n v="0.13296843275556697"/>
    <x v="37"/>
  </r>
  <r>
    <x v="0"/>
    <x v="0"/>
    <x v="38"/>
    <n v="100.76600000000001"/>
    <n v="0.14032401481602386"/>
    <x v="38"/>
  </r>
  <r>
    <x v="0"/>
    <x v="0"/>
    <x v="39"/>
    <n v="135.31899999999999"/>
    <n v="0.13807036248959892"/>
    <x v="39"/>
  </r>
  <r>
    <x v="0"/>
    <x v="0"/>
    <x v="40"/>
    <n v="120.75700000000001"/>
    <n v="0.19326047673274796"/>
    <x v="40"/>
  </r>
  <r>
    <x v="0"/>
    <x v="0"/>
    <x v="41"/>
    <n v="81.534999999999997"/>
    <n v="3.6710256928968343E-2"/>
    <x v="41"/>
  </r>
  <r>
    <x v="0"/>
    <x v="0"/>
    <x v="42"/>
    <n v="150.197"/>
    <n v="0.19873558985865183"/>
    <x v="42"/>
  </r>
  <r>
    <x v="0"/>
    <x v="0"/>
    <x v="43"/>
    <n v="83.213999999999999"/>
    <n v="0.1094365171795242"/>
    <x v="43"/>
  </r>
  <r>
    <x v="0"/>
    <x v="0"/>
    <x v="44"/>
    <n v="85.682000000000002"/>
    <n v="0.16106780840278861"/>
    <x v="44"/>
  </r>
  <r>
    <x v="0"/>
    <x v="0"/>
    <x v="45"/>
    <n v="173.929"/>
    <n v="0.13934630595641384"/>
    <x v="45"/>
  </r>
  <r>
    <x v="0"/>
    <x v="0"/>
    <x v="46"/>
    <n v="136.654"/>
    <n v="0.15093469182517322"/>
    <x v="46"/>
  </r>
  <r>
    <x v="0"/>
    <x v="0"/>
    <x v="47"/>
    <n v="133.934"/>
    <n v="5.865421362824861E-2"/>
    <x v="47"/>
  </r>
  <r>
    <x v="0"/>
    <x v="0"/>
    <x v="48"/>
    <n v="89.754000000000005"/>
    <n v="0.21663865329418799"/>
    <x v="48"/>
  </r>
  <r>
    <x v="0"/>
    <x v="0"/>
    <x v="49"/>
    <n v="87.415999999999997"/>
    <n v="9.2030080741944575E-2"/>
    <x v="49"/>
  </r>
  <r>
    <x v="0"/>
    <x v="0"/>
    <x v="50"/>
    <n v="200.316"/>
    <n v="0.15471774474863395"/>
    <x v="50"/>
  </r>
  <r>
    <x v="0"/>
    <x v="0"/>
    <x v="51"/>
    <n v="89.667000000000002"/>
    <n v="0.1480628027502876"/>
    <x v="51"/>
  </r>
  <r>
    <x v="0"/>
    <x v="0"/>
    <x v="52"/>
    <n v="141.99299999999999"/>
    <n v="0.10310492864811813"/>
    <x v="52"/>
  </r>
  <r>
    <x v="0"/>
    <x v="0"/>
    <x v="53"/>
    <n v="164.89599999999999"/>
    <n v="0.12592937215257802"/>
    <x v="53"/>
  </r>
  <r>
    <x v="0"/>
    <x v="0"/>
    <x v="54"/>
    <n v="91.44"/>
    <n v="0.12052564246181659"/>
    <x v="54"/>
  </r>
  <r>
    <x v="0"/>
    <x v="0"/>
    <x v="55"/>
    <n v="163.24799999999999"/>
    <n v="0.21190870378994037"/>
    <x v="55"/>
  </r>
  <r>
    <x v="0"/>
    <x v="0"/>
    <x v="56"/>
    <n v="82.165000000000006"/>
    <n v="0.13811973907024061"/>
    <x v="56"/>
  </r>
  <r>
    <x v="0"/>
    <x v="0"/>
    <x v="57"/>
    <n v="151.26900000000001"/>
    <n v="0.11187518090528539"/>
    <x v="57"/>
  </r>
  <r>
    <x v="0"/>
    <x v="0"/>
    <x v="58"/>
    <n v="56.256999999999998"/>
    <n v="0.11094307910605762"/>
    <x v="58"/>
  </r>
  <r>
    <x v="0"/>
    <x v="0"/>
    <x v="59"/>
    <n v="99.108999999999995"/>
    <n v="0.1563189536474561"/>
    <x v="59"/>
  </r>
  <r>
    <x v="0"/>
    <x v="0"/>
    <x v="60"/>
    <n v="105.366"/>
    <n v="0.22092411817040539"/>
    <x v="60"/>
  </r>
  <r>
    <x v="0"/>
    <x v="0"/>
    <x v="61"/>
    <n v="77.036000000000001"/>
    <n v="0.11365934619073439"/>
    <x v="61"/>
  </r>
  <r>
    <x v="0"/>
    <x v="0"/>
    <x v="62"/>
    <n v="99.463999999999999"/>
    <n v="9.3044104454460458E-2"/>
    <x v="62"/>
  </r>
  <r>
    <x v="0"/>
    <x v="0"/>
    <x v="63"/>
    <n v="128.00200000000001"/>
    <n v="0.24085102960259147"/>
    <x v="63"/>
  </r>
  <r>
    <x v="0"/>
    <x v="0"/>
    <x v="64"/>
    <n v="156.56899999999999"/>
    <n v="9.3221611006643945E-2"/>
    <x v="64"/>
  </r>
  <r>
    <x v="0"/>
    <x v="0"/>
    <x v="65"/>
    <n v="155.78399999999999"/>
    <n v="0.17106212063044385"/>
    <x v="65"/>
  </r>
  <r>
    <x v="0"/>
    <x v="0"/>
    <x v="66"/>
    <n v="163.815"/>
    <n v="0"/>
    <x v="66"/>
  </r>
  <r>
    <x v="0"/>
    <x v="0"/>
    <x v="67"/>
    <n v="102.15900000000001"/>
    <n v="7.5951929926762057E-2"/>
    <x v="67"/>
  </r>
  <r>
    <x v="0"/>
    <x v="0"/>
    <x v="68"/>
    <n v="143.761"/>
    <n v="0.11768747620793214"/>
    <x v="68"/>
  </r>
  <r>
    <x v="0"/>
    <x v="0"/>
    <x v="69"/>
    <n v="168.02600000000001"/>
    <n v="0.15889495747602023"/>
    <x v="69"/>
  </r>
  <r>
    <x v="0"/>
    <x v="0"/>
    <x v="70"/>
    <n v="143.09899999999999"/>
    <n v="0.15229305380033414"/>
    <x v="70"/>
  </r>
  <r>
    <x v="0"/>
    <x v="0"/>
    <x v="71"/>
    <n v="81.781000000000006"/>
    <n v="0.12828635671340449"/>
    <x v="71"/>
  </r>
  <r>
    <x v="0"/>
    <x v="0"/>
    <x v="72"/>
    <n v="107.535"/>
    <n v="0.18915360419328514"/>
    <x v="72"/>
  </r>
  <r>
    <x v="0"/>
    <x v="0"/>
    <x v="73"/>
    <n v="80.796000000000006"/>
    <n v="0.17483311414341374"/>
    <x v="73"/>
  </r>
  <r>
    <x v="0"/>
    <x v="0"/>
    <x v="74"/>
    <n v="83.649000000000001"/>
    <n v="0.12930121054216137"/>
    <x v="74"/>
  </r>
  <r>
    <x v="0"/>
    <x v="0"/>
    <x v="75"/>
    <n v="72.703000000000003"/>
    <n v="0.18635104273001327"/>
    <x v="75"/>
  </r>
  <r>
    <x v="0"/>
    <x v="0"/>
    <x v="76"/>
    <n v="108.97499999999999"/>
    <n v="8.118338594728837E-2"/>
    <x v="76"/>
  </r>
  <r>
    <x v="0"/>
    <x v="0"/>
    <x v="77"/>
    <n v="94.358999999999995"/>
    <n v="7.0131414726865265E-2"/>
    <x v="77"/>
  </r>
  <r>
    <x v="0"/>
    <x v="0"/>
    <x v="78"/>
    <n v="133.83500000000001"/>
    <n v="0.15262040137919733"/>
    <x v="78"/>
  </r>
  <r>
    <x v="0"/>
    <x v="0"/>
    <x v="79"/>
    <n v="84.093000000000004"/>
    <n v="0.20081474952277117"/>
    <x v="79"/>
  </r>
  <r>
    <x v="0"/>
    <x v="0"/>
    <x v="80"/>
    <n v="170.25899999999999"/>
    <n v="0.23828302087124847"/>
    <x v="80"/>
  </r>
  <r>
    <x v="0"/>
    <x v="0"/>
    <x v="81"/>
    <n v="132.56100000000001"/>
    <n v="7.4384474355773542E-2"/>
    <x v="81"/>
  </r>
  <r>
    <x v="0"/>
    <x v="0"/>
    <x v="82"/>
    <n v="76.956999999999994"/>
    <n v="0.10491709349399976"/>
    <x v="82"/>
  </r>
  <r>
    <x v="0"/>
    <x v="0"/>
    <x v="83"/>
    <n v="79.084000000000003"/>
    <n v="0.14569927079261169"/>
    <x v="83"/>
  </r>
  <r>
    <x v="0"/>
    <x v="0"/>
    <x v="84"/>
    <n v="105.116"/>
    <n v="0.14912837556758071"/>
    <x v="84"/>
  </r>
  <r>
    <x v="0"/>
    <x v="0"/>
    <x v="85"/>
    <n v="138.595"/>
    <n v="8.1204997154773917E-2"/>
    <x v="85"/>
  </r>
  <r>
    <x v="0"/>
    <x v="0"/>
    <x v="86"/>
    <n v="130.245"/>
    <n v="9.4054831587130877E-2"/>
    <x v="86"/>
  </r>
  <r>
    <x v="0"/>
    <x v="0"/>
    <x v="87"/>
    <n v="81.994"/>
    <n v="0.18695028973709432"/>
    <x v="87"/>
  </r>
  <r>
    <x v="0"/>
    <x v="0"/>
    <x v="88"/>
    <n v="145.821"/>
    <n v="9.974727728628606E-2"/>
    <x v="88"/>
  </r>
  <r>
    <x v="0"/>
    <x v="0"/>
    <x v="89"/>
    <n v="170.13800000000001"/>
    <n v="0.11052935171311522"/>
    <x v="89"/>
  </r>
  <r>
    <x v="0"/>
    <x v="0"/>
    <x v="90"/>
    <n v="92.558999999999997"/>
    <n v="0.20255812496511053"/>
    <x v="90"/>
  </r>
  <r>
    <x v="0"/>
    <x v="0"/>
    <x v="91"/>
    <n v="123.182"/>
    <n v="0.15812090955690725"/>
    <x v="91"/>
  </r>
  <r>
    <x v="0"/>
    <x v="0"/>
    <x v="92"/>
    <n v="93.911000000000001"/>
    <n v="0.14111327382736152"/>
    <x v="92"/>
  </r>
  <r>
    <x v="0"/>
    <x v="0"/>
    <x v="93"/>
    <n v="105.595"/>
    <n v="0.19078345075238914"/>
    <x v="93"/>
  </r>
  <r>
    <x v="0"/>
    <x v="0"/>
    <x v="94"/>
    <n v="125.849"/>
    <n v="7.9501986568507599E-2"/>
    <x v="94"/>
  </r>
  <r>
    <x v="0"/>
    <x v="0"/>
    <x v="95"/>
    <n v="84.058999999999997"/>
    <n v="0.15223859782030488"/>
    <x v="95"/>
  </r>
  <r>
    <x v="0"/>
    <x v="0"/>
    <x v="96"/>
    <n v="143.51900000000001"/>
    <n v="0.10455058962922224"/>
    <x v="96"/>
  </r>
  <r>
    <x v="0"/>
    <x v="0"/>
    <x v="97"/>
    <n v="141.893"/>
    <n v="0.10790974551646462"/>
    <x v="97"/>
  </r>
  <r>
    <x v="0"/>
    <x v="0"/>
    <x v="98"/>
    <n v="93.753"/>
    <n v="0.11774398776883681"/>
    <x v="98"/>
  </r>
  <r>
    <x v="0"/>
    <x v="0"/>
    <x v="99"/>
    <n v="125.185"/>
    <n v="0.14159395183966964"/>
    <x v="99"/>
  </r>
  <r>
    <x v="1"/>
    <x v="1"/>
    <x v="0"/>
    <n v="135.976"/>
    <n v="0.157"/>
    <x v="100"/>
  </r>
  <r>
    <x v="1"/>
    <x v="1"/>
    <x v="1"/>
    <n v="92.165000000000006"/>
    <n v="0.14199999999999999"/>
    <x v="101"/>
  </r>
  <r>
    <x v="1"/>
    <x v="1"/>
    <x v="2"/>
    <n v="111.34699999999999"/>
    <n v="7.5999999999999998E-2"/>
    <x v="102"/>
  </r>
  <r>
    <x v="1"/>
    <x v="1"/>
    <x v="3"/>
    <n v="111.136"/>
    <n v="0.126"/>
    <x v="103"/>
  </r>
  <r>
    <x v="1"/>
    <x v="1"/>
    <x v="4"/>
    <n v="129.82300000000001"/>
    <n v="0.17199999999999999"/>
    <x v="104"/>
  </r>
  <r>
    <x v="1"/>
    <x v="1"/>
    <x v="5"/>
    <n v="150.089"/>
    <n v="9.5000000000000001E-2"/>
    <x v="105"/>
  </r>
  <r>
    <x v="1"/>
    <x v="1"/>
    <x v="6"/>
    <n v="141.56899999999999"/>
    <n v="0.111"/>
    <x v="106"/>
  </r>
  <r>
    <x v="1"/>
    <x v="1"/>
    <x v="7"/>
    <n v="77.98"/>
    <n v="0.23599999999999999"/>
    <x v="107"/>
  </r>
  <r>
    <x v="1"/>
    <x v="1"/>
    <x v="8"/>
    <n v="180.02799999999999"/>
    <n v="8.7999999999999995E-2"/>
    <x v="108"/>
  </r>
  <r>
    <x v="1"/>
    <x v="1"/>
    <x v="9"/>
    <n v="61.302"/>
    <n v="8.4000000000000005E-2"/>
    <x v="109"/>
  </r>
  <r>
    <x v="1"/>
    <x v="1"/>
    <x v="10"/>
    <n v="67.394000000000005"/>
    <n v="9.9000000000000005E-2"/>
    <x v="110"/>
  </r>
  <r>
    <x v="1"/>
    <x v="1"/>
    <x v="11"/>
    <n v="129.27500000000001"/>
    <n v="9.5000000000000001E-2"/>
    <x v="111"/>
  </r>
  <r>
    <x v="1"/>
    <x v="1"/>
    <x v="12"/>
    <n v="80.564999999999998"/>
    <n v="0.14899999999999999"/>
    <x v="112"/>
  </r>
  <r>
    <x v="1"/>
    <x v="1"/>
    <x v="13"/>
    <n v="102.26900000000001"/>
    <n v="0.11600000000000001"/>
    <x v="113"/>
  </r>
  <r>
    <x v="1"/>
    <x v="1"/>
    <x v="14"/>
    <n v="83.47"/>
    <n v="0.17499999999999999"/>
    <x v="114"/>
  </r>
  <r>
    <x v="1"/>
    <x v="1"/>
    <x v="15"/>
    <n v="143.80099999999999"/>
    <n v="0.13700000000000001"/>
    <x v="115"/>
  </r>
  <r>
    <x v="1"/>
    <x v="1"/>
    <x v="16"/>
    <n v="106.89400000000001"/>
    <n v="6.3E-2"/>
    <x v="116"/>
  </r>
  <r>
    <x v="1"/>
    <x v="1"/>
    <x v="17"/>
    <n v="129.851"/>
    <n v="0.14599999999999999"/>
    <x v="117"/>
  </r>
  <r>
    <x v="1"/>
    <x v="1"/>
    <x v="18"/>
    <n v="95.468999999999994"/>
    <n v="0.14099999999999999"/>
    <x v="118"/>
  </r>
  <r>
    <x v="1"/>
    <x v="1"/>
    <x v="19"/>
    <n v="122.97"/>
    <n v="0.17499999999999999"/>
    <x v="119"/>
  </r>
  <r>
    <x v="1"/>
    <x v="1"/>
    <x v="20"/>
    <n v="175.35499999999999"/>
    <n v="0.23699999999999999"/>
    <x v="120"/>
  </r>
  <r>
    <x v="1"/>
    <x v="1"/>
    <x v="21"/>
    <n v="118.545"/>
    <n v="0.122"/>
    <x v="121"/>
  </r>
  <r>
    <x v="1"/>
    <x v="1"/>
    <x v="22"/>
    <n v="122.65900000000001"/>
    <n v="7.3999999999999996E-2"/>
    <x v="122"/>
  </r>
  <r>
    <x v="1"/>
    <x v="1"/>
    <x v="23"/>
    <n v="97.47"/>
    <n v="0.129"/>
    <x v="123"/>
  </r>
  <r>
    <x v="1"/>
    <x v="1"/>
    <x v="24"/>
    <n v="175.697"/>
    <n v="0.14799999999999999"/>
    <x v="124"/>
  </r>
  <r>
    <x v="1"/>
    <x v="1"/>
    <x v="25"/>
    <n v="138.38200000000001"/>
    <n v="0.159"/>
    <x v="125"/>
  </r>
  <r>
    <x v="1"/>
    <x v="1"/>
    <x v="26"/>
    <n v="111.459"/>
    <n v="8.5000000000000006E-2"/>
    <x v="126"/>
  </r>
  <r>
    <x v="1"/>
    <x v="1"/>
    <x v="27"/>
    <n v="92.834999999999994"/>
    <n v="8.8999999999999996E-2"/>
    <x v="127"/>
  </r>
  <r>
    <x v="1"/>
    <x v="1"/>
    <x v="28"/>
    <n v="80.561999999999998"/>
    <n v="0.14899999999999999"/>
    <x v="128"/>
  </r>
  <r>
    <x v="1"/>
    <x v="1"/>
    <x v="29"/>
    <n v="177.035"/>
    <n v="0.14499999999999999"/>
    <x v="129"/>
  </r>
  <r>
    <x v="1"/>
    <x v="1"/>
    <x v="30"/>
    <n v="155.24"/>
    <n v="0.16"/>
    <x v="130"/>
  </r>
  <r>
    <x v="1"/>
    <x v="1"/>
    <x v="31"/>
    <n v="104.188"/>
    <n v="0.14199999999999999"/>
    <x v="131"/>
  </r>
  <r>
    <x v="1"/>
    <x v="1"/>
    <x v="32"/>
    <n v="102.131"/>
    <n v="0.114"/>
    <x v="132"/>
  </r>
  <r>
    <x v="1"/>
    <x v="1"/>
    <x v="33"/>
    <n v="126.30800000000001"/>
    <n v="9.0999999999999998E-2"/>
    <x v="133"/>
  </r>
  <r>
    <x v="1"/>
    <x v="1"/>
    <x v="34"/>
    <n v="133.63800000000001"/>
    <n v="0.105"/>
    <x v="134"/>
  </r>
  <r>
    <x v="1"/>
    <x v="1"/>
    <x v="35"/>
    <n v="146.63800000000001"/>
    <n v="0.182"/>
    <x v="135"/>
  </r>
  <r>
    <x v="1"/>
    <x v="1"/>
    <x v="36"/>
    <n v="89.206000000000003"/>
    <n v="0.13900000000000001"/>
    <x v="136"/>
  </r>
  <r>
    <x v="1"/>
    <x v="1"/>
    <x v="37"/>
    <n v="84.513999999999996"/>
    <n v="0.13300000000000001"/>
    <x v="137"/>
  </r>
  <r>
    <x v="1"/>
    <x v="1"/>
    <x v="38"/>
    <n v="100.76600000000001"/>
    <n v="0.14000000000000001"/>
    <x v="138"/>
  </r>
  <r>
    <x v="1"/>
    <x v="1"/>
    <x v="39"/>
    <n v="135.31899999999999"/>
    <n v="0.13800000000000001"/>
    <x v="139"/>
  </r>
  <r>
    <x v="1"/>
    <x v="1"/>
    <x v="40"/>
    <n v="120.75700000000001"/>
    <n v="0.193"/>
    <x v="140"/>
  </r>
  <r>
    <x v="1"/>
    <x v="1"/>
    <x v="41"/>
    <n v="81.534999999999997"/>
    <n v="3.6999999999999998E-2"/>
    <x v="141"/>
  </r>
  <r>
    <x v="1"/>
    <x v="1"/>
    <x v="42"/>
    <n v="150.197"/>
    <n v="0.19900000000000001"/>
    <x v="142"/>
  </r>
  <r>
    <x v="1"/>
    <x v="1"/>
    <x v="43"/>
    <n v="83.213999999999999"/>
    <n v="0.109"/>
    <x v="143"/>
  </r>
  <r>
    <x v="1"/>
    <x v="1"/>
    <x v="44"/>
    <n v="85.682000000000002"/>
    <n v="0.161"/>
    <x v="144"/>
  </r>
  <r>
    <x v="1"/>
    <x v="1"/>
    <x v="45"/>
    <n v="173.929"/>
    <n v="0.13900000000000001"/>
    <x v="145"/>
  </r>
  <r>
    <x v="1"/>
    <x v="1"/>
    <x v="46"/>
    <n v="136.654"/>
    <n v="0.151"/>
    <x v="146"/>
  </r>
  <r>
    <x v="1"/>
    <x v="1"/>
    <x v="47"/>
    <n v="133.934"/>
    <n v="5.8999999999999997E-2"/>
    <x v="147"/>
  </r>
  <r>
    <x v="1"/>
    <x v="1"/>
    <x v="48"/>
    <n v="89.754000000000005"/>
    <n v="0.217"/>
    <x v="148"/>
  </r>
  <r>
    <x v="1"/>
    <x v="1"/>
    <x v="49"/>
    <n v="87.415999999999997"/>
    <n v="9.1999999999999998E-2"/>
    <x v="149"/>
  </r>
  <r>
    <x v="1"/>
    <x v="1"/>
    <x v="50"/>
    <n v="200.316"/>
    <n v="0.155"/>
    <x v="150"/>
  </r>
  <r>
    <x v="1"/>
    <x v="1"/>
    <x v="51"/>
    <n v="89.667000000000002"/>
    <n v="0.14799999999999999"/>
    <x v="151"/>
  </r>
  <r>
    <x v="1"/>
    <x v="1"/>
    <x v="52"/>
    <n v="141.99299999999999"/>
    <n v="0.10299999999999999"/>
    <x v="152"/>
  </r>
  <r>
    <x v="1"/>
    <x v="1"/>
    <x v="53"/>
    <n v="164.89599999999999"/>
    <n v="0.126"/>
    <x v="153"/>
  </r>
  <r>
    <x v="1"/>
    <x v="1"/>
    <x v="54"/>
    <n v="91.44"/>
    <n v="0.121"/>
    <x v="154"/>
  </r>
  <r>
    <x v="1"/>
    <x v="1"/>
    <x v="55"/>
    <n v="163.24799999999999"/>
    <n v="0.21199999999999999"/>
    <x v="155"/>
  </r>
  <r>
    <x v="1"/>
    <x v="1"/>
    <x v="56"/>
    <n v="82.165000000000006"/>
    <n v="0.13800000000000001"/>
    <x v="156"/>
  </r>
  <r>
    <x v="1"/>
    <x v="1"/>
    <x v="57"/>
    <n v="151.26900000000001"/>
    <n v="0.112"/>
    <x v="157"/>
  </r>
  <r>
    <x v="1"/>
    <x v="1"/>
    <x v="58"/>
    <n v="56.256999999999998"/>
    <n v="0.111"/>
    <x v="158"/>
  </r>
  <r>
    <x v="1"/>
    <x v="1"/>
    <x v="59"/>
    <n v="99.108999999999995"/>
    <n v="0.156"/>
    <x v="159"/>
  </r>
  <r>
    <x v="1"/>
    <x v="1"/>
    <x v="60"/>
    <n v="105.366"/>
    <n v="0.221"/>
    <x v="160"/>
  </r>
  <r>
    <x v="1"/>
    <x v="1"/>
    <x v="61"/>
    <n v="77.036000000000001"/>
    <n v="0.114"/>
    <x v="161"/>
  </r>
  <r>
    <x v="1"/>
    <x v="1"/>
    <x v="62"/>
    <n v="99.463999999999999"/>
    <n v="9.2999999999999999E-2"/>
    <x v="162"/>
  </r>
  <r>
    <x v="1"/>
    <x v="1"/>
    <x v="63"/>
    <n v="128.00200000000001"/>
    <n v="0.24099999999999999"/>
    <x v="163"/>
  </r>
  <r>
    <x v="1"/>
    <x v="1"/>
    <x v="64"/>
    <n v="156.56899999999999"/>
    <n v="9.2999999999999999E-2"/>
    <x v="164"/>
  </r>
  <r>
    <x v="1"/>
    <x v="1"/>
    <x v="65"/>
    <n v="155.78399999999999"/>
    <n v="0.17100000000000001"/>
    <x v="165"/>
  </r>
  <r>
    <x v="1"/>
    <x v="1"/>
    <x v="66"/>
    <n v="163.815"/>
    <n v="0"/>
    <x v="66"/>
  </r>
  <r>
    <x v="1"/>
    <x v="1"/>
    <x v="67"/>
    <n v="102.15900000000001"/>
    <n v="7.5999999999999998E-2"/>
    <x v="166"/>
  </r>
  <r>
    <x v="1"/>
    <x v="1"/>
    <x v="68"/>
    <n v="143.761"/>
    <n v="0.11799999999999999"/>
    <x v="167"/>
  </r>
  <r>
    <x v="1"/>
    <x v="1"/>
    <x v="69"/>
    <n v="168.02600000000001"/>
    <n v="0.159"/>
    <x v="168"/>
  </r>
  <r>
    <x v="1"/>
    <x v="1"/>
    <x v="70"/>
    <n v="143.09899999999999"/>
    <n v="0.152"/>
    <x v="169"/>
  </r>
  <r>
    <x v="1"/>
    <x v="1"/>
    <x v="71"/>
    <n v="81.781000000000006"/>
    <n v="0.128"/>
    <x v="170"/>
  </r>
  <r>
    <x v="1"/>
    <x v="1"/>
    <x v="72"/>
    <n v="107.535"/>
    <n v="0.189"/>
    <x v="171"/>
  </r>
  <r>
    <x v="1"/>
    <x v="1"/>
    <x v="73"/>
    <n v="80.796000000000006"/>
    <n v="0.17499999999999999"/>
    <x v="172"/>
  </r>
  <r>
    <x v="1"/>
    <x v="1"/>
    <x v="74"/>
    <n v="83.649000000000001"/>
    <n v="0.129"/>
    <x v="173"/>
  </r>
  <r>
    <x v="1"/>
    <x v="1"/>
    <x v="75"/>
    <n v="72.703000000000003"/>
    <n v="0.186"/>
    <x v="174"/>
  </r>
  <r>
    <x v="1"/>
    <x v="1"/>
    <x v="76"/>
    <n v="108.97499999999999"/>
    <n v="8.1000000000000003E-2"/>
    <x v="175"/>
  </r>
  <r>
    <x v="1"/>
    <x v="1"/>
    <x v="77"/>
    <n v="94.358999999999995"/>
    <n v="7.0000000000000007E-2"/>
    <x v="176"/>
  </r>
  <r>
    <x v="1"/>
    <x v="1"/>
    <x v="78"/>
    <n v="133.83500000000001"/>
    <n v="0.153"/>
    <x v="177"/>
  </r>
  <r>
    <x v="1"/>
    <x v="1"/>
    <x v="79"/>
    <n v="84.093000000000004"/>
    <n v="0.20100000000000001"/>
    <x v="178"/>
  </r>
  <r>
    <x v="1"/>
    <x v="1"/>
    <x v="80"/>
    <n v="170.25899999999999"/>
    <n v="0.23799999999999999"/>
    <x v="179"/>
  </r>
  <r>
    <x v="1"/>
    <x v="1"/>
    <x v="81"/>
    <n v="132.56100000000001"/>
    <n v="7.3999999999999996E-2"/>
    <x v="180"/>
  </r>
  <r>
    <x v="1"/>
    <x v="1"/>
    <x v="82"/>
    <n v="76.956999999999994"/>
    <n v="0.105"/>
    <x v="181"/>
  </r>
  <r>
    <x v="1"/>
    <x v="1"/>
    <x v="83"/>
    <n v="79.084000000000003"/>
    <n v="0.14599999999999999"/>
    <x v="182"/>
  </r>
  <r>
    <x v="1"/>
    <x v="1"/>
    <x v="84"/>
    <n v="105.116"/>
    <n v="0.14899999999999999"/>
    <x v="183"/>
  </r>
  <r>
    <x v="1"/>
    <x v="1"/>
    <x v="85"/>
    <n v="138.595"/>
    <n v="8.1000000000000003E-2"/>
    <x v="184"/>
  </r>
  <r>
    <x v="1"/>
    <x v="1"/>
    <x v="86"/>
    <n v="130.245"/>
    <n v="9.4E-2"/>
    <x v="185"/>
  </r>
  <r>
    <x v="1"/>
    <x v="1"/>
    <x v="87"/>
    <n v="81.994"/>
    <n v="0.187"/>
    <x v="186"/>
  </r>
  <r>
    <x v="1"/>
    <x v="1"/>
    <x v="88"/>
    <n v="145.821"/>
    <n v="0.1"/>
    <x v="187"/>
  </r>
  <r>
    <x v="1"/>
    <x v="1"/>
    <x v="89"/>
    <n v="170.13800000000001"/>
    <n v="0.111"/>
    <x v="188"/>
  </r>
  <r>
    <x v="1"/>
    <x v="1"/>
    <x v="90"/>
    <n v="92.558999999999997"/>
    <n v="0.20300000000000001"/>
    <x v="189"/>
  </r>
  <r>
    <x v="1"/>
    <x v="1"/>
    <x v="91"/>
    <n v="123.182"/>
    <n v="0.158"/>
    <x v="190"/>
  </r>
  <r>
    <x v="1"/>
    <x v="1"/>
    <x v="92"/>
    <n v="93.911000000000001"/>
    <n v="0.14099999999999999"/>
    <x v="191"/>
  </r>
  <r>
    <x v="1"/>
    <x v="1"/>
    <x v="93"/>
    <n v="105.595"/>
    <n v="0.191"/>
    <x v="192"/>
  </r>
  <r>
    <x v="1"/>
    <x v="1"/>
    <x v="94"/>
    <n v="125.849"/>
    <n v="0.08"/>
    <x v="193"/>
  </r>
  <r>
    <x v="1"/>
    <x v="1"/>
    <x v="95"/>
    <n v="84.058999999999997"/>
    <n v="0.152"/>
    <x v="194"/>
  </r>
  <r>
    <x v="1"/>
    <x v="1"/>
    <x v="96"/>
    <n v="143.51900000000001"/>
    <n v="0.105"/>
    <x v="195"/>
  </r>
  <r>
    <x v="1"/>
    <x v="1"/>
    <x v="97"/>
    <n v="141.893"/>
    <n v="0.108"/>
    <x v="196"/>
  </r>
  <r>
    <x v="1"/>
    <x v="1"/>
    <x v="98"/>
    <n v="93.753"/>
    <n v="0.11799999999999999"/>
    <x v="197"/>
  </r>
  <r>
    <x v="1"/>
    <x v="1"/>
    <x v="99"/>
    <n v="125.185"/>
    <n v="0.14199999999999999"/>
    <x v="198"/>
  </r>
  <r>
    <x v="2"/>
    <x v="2"/>
    <x v="0"/>
    <n v="135.976"/>
    <n v="0.157"/>
    <x v="199"/>
  </r>
  <r>
    <x v="2"/>
    <x v="2"/>
    <x v="1"/>
    <n v="92.165000000000006"/>
    <n v="0.14199999999999999"/>
    <x v="200"/>
  </r>
  <r>
    <x v="2"/>
    <x v="2"/>
    <x v="2"/>
    <n v="111.34699999999999"/>
    <n v="7.5999999999999998E-2"/>
    <x v="201"/>
  </r>
  <r>
    <x v="2"/>
    <x v="2"/>
    <x v="3"/>
    <n v="111.136"/>
    <n v="0.126"/>
    <x v="202"/>
  </r>
  <r>
    <x v="2"/>
    <x v="2"/>
    <x v="4"/>
    <n v="129.82300000000001"/>
    <n v="0.17199999999999999"/>
    <x v="203"/>
  </r>
  <r>
    <x v="2"/>
    <x v="2"/>
    <x v="5"/>
    <n v="150.089"/>
    <n v="9.5000000000000001E-2"/>
    <x v="204"/>
  </r>
  <r>
    <x v="2"/>
    <x v="2"/>
    <x v="6"/>
    <n v="141.56899999999999"/>
    <n v="0.111"/>
    <x v="205"/>
  </r>
  <r>
    <x v="2"/>
    <x v="2"/>
    <x v="7"/>
    <n v="77.98"/>
    <n v="0.23599999999999999"/>
    <x v="206"/>
  </r>
  <r>
    <x v="2"/>
    <x v="2"/>
    <x v="8"/>
    <n v="180.02799999999999"/>
    <n v="8.7999999999999995E-2"/>
    <x v="207"/>
  </r>
  <r>
    <x v="2"/>
    <x v="2"/>
    <x v="9"/>
    <n v="61.302"/>
    <n v="8.4000000000000005E-2"/>
    <x v="208"/>
  </r>
  <r>
    <x v="2"/>
    <x v="2"/>
    <x v="10"/>
    <n v="67.394000000000005"/>
    <n v="9.9000000000000005E-2"/>
    <x v="209"/>
  </r>
  <r>
    <x v="2"/>
    <x v="2"/>
    <x v="11"/>
    <n v="129.27500000000001"/>
    <n v="9.5000000000000001E-2"/>
    <x v="210"/>
  </r>
  <r>
    <x v="2"/>
    <x v="2"/>
    <x v="12"/>
    <n v="80.564999999999998"/>
    <n v="0.14899999999999999"/>
    <x v="211"/>
  </r>
  <r>
    <x v="2"/>
    <x v="2"/>
    <x v="13"/>
    <n v="102.26900000000001"/>
    <n v="0.11600000000000001"/>
    <x v="212"/>
  </r>
  <r>
    <x v="2"/>
    <x v="2"/>
    <x v="14"/>
    <n v="83.47"/>
    <n v="0.17499999999999999"/>
    <x v="213"/>
  </r>
  <r>
    <x v="2"/>
    <x v="2"/>
    <x v="15"/>
    <n v="143.80099999999999"/>
    <n v="0.13700000000000001"/>
    <x v="214"/>
  </r>
  <r>
    <x v="2"/>
    <x v="2"/>
    <x v="16"/>
    <n v="106.89400000000001"/>
    <n v="6.3E-2"/>
    <x v="215"/>
  </r>
  <r>
    <x v="2"/>
    <x v="2"/>
    <x v="17"/>
    <n v="129.851"/>
    <n v="0.14599999999999999"/>
    <x v="216"/>
  </r>
  <r>
    <x v="2"/>
    <x v="2"/>
    <x v="18"/>
    <n v="95.468999999999994"/>
    <n v="0.14099999999999999"/>
    <x v="217"/>
  </r>
  <r>
    <x v="2"/>
    <x v="2"/>
    <x v="19"/>
    <n v="122.97"/>
    <n v="0.17499999999999999"/>
    <x v="218"/>
  </r>
  <r>
    <x v="2"/>
    <x v="2"/>
    <x v="20"/>
    <n v="175.35499999999999"/>
    <n v="0.23699999999999999"/>
    <x v="219"/>
  </r>
  <r>
    <x v="2"/>
    <x v="2"/>
    <x v="21"/>
    <n v="118.545"/>
    <n v="0.122"/>
    <x v="220"/>
  </r>
  <r>
    <x v="2"/>
    <x v="2"/>
    <x v="22"/>
    <n v="122.65900000000001"/>
    <n v="7.3999999999999996E-2"/>
    <x v="221"/>
  </r>
  <r>
    <x v="2"/>
    <x v="2"/>
    <x v="23"/>
    <n v="97.47"/>
    <n v="0.129"/>
    <x v="222"/>
  </r>
  <r>
    <x v="2"/>
    <x v="2"/>
    <x v="24"/>
    <n v="175.697"/>
    <n v="0.14799999999999999"/>
    <x v="223"/>
  </r>
  <r>
    <x v="2"/>
    <x v="2"/>
    <x v="25"/>
    <n v="138.38200000000001"/>
    <n v="0.159"/>
    <x v="224"/>
  </r>
  <r>
    <x v="2"/>
    <x v="2"/>
    <x v="26"/>
    <n v="111.459"/>
    <n v="8.5000000000000006E-2"/>
    <x v="225"/>
  </r>
  <r>
    <x v="2"/>
    <x v="2"/>
    <x v="27"/>
    <n v="92.834999999999994"/>
    <n v="8.8999999999999996E-2"/>
    <x v="226"/>
  </r>
  <r>
    <x v="2"/>
    <x v="2"/>
    <x v="28"/>
    <n v="80.561999999999998"/>
    <n v="0.14899999999999999"/>
    <x v="227"/>
  </r>
  <r>
    <x v="2"/>
    <x v="2"/>
    <x v="29"/>
    <n v="177.035"/>
    <n v="0.14499999999999999"/>
    <x v="228"/>
  </r>
  <r>
    <x v="2"/>
    <x v="2"/>
    <x v="30"/>
    <n v="155.24"/>
    <n v="0.16"/>
    <x v="229"/>
  </r>
  <r>
    <x v="2"/>
    <x v="2"/>
    <x v="31"/>
    <n v="104.188"/>
    <n v="0.14199999999999999"/>
    <x v="230"/>
  </r>
  <r>
    <x v="2"/>
    <x v="2"/>
    <x v="32"/>
    <n v="102.131"/>
    <n v="0.114"/>
    <x v="231"/>
  </r>
  <r>
    <x v="2"/>
    <x v="2"/>
    <x v="33"/>
    <n v="126.30800000000001"/>
    <n v="9.0999999999999998E-2"/>
    <x v="232"/>
  </r>
  <r>
    <x v="2"/>
    <x v="2"/>
    <x v="34"/>
    <n v="133.63800000000001"/>
    <n v="0.105"/>
    <x v="233"/>
  </r>
  <r>
    <x v="2"/>
    <x v="2"/>
    <x v="35"/>
    <n v="146.63800000000001"/>
    <n v="0.182"/>
    <x v="234"/>
  </r>
  <r>
    <x v="2"/>
    <x v="2"/>
    <x v="36"/>
    <n v="89.206000000000003"/>
    <n v="0.13900000000000001"/>
    <x v="235"/>
  </r>
  <r>
    <x v="2"/>
    <x v="2"/>
    <x v="37"/>
    <n v="84.513999999999996"/>
    <n v="0.13300000000000001"/>
    <x v="236"/>
  </r>
  <r>
    <x v="2"/>
    <x v="2"/>
    <x v="38"/>
    <n v="100.76600000000001"/>
    <n v="0.14000000000000001"/>
    <x v="237"/>
  </r>
  <r>
    <x v="2"/>
    <x v="2"/>
    <x v="39"/>
    <n v="135.31899999999999"/>
    <n v="0.13800000000000001"/>
    <x v="238"/>
  </r>
  <r>
    <x v="2"/>
    <x v="2"/>
    <x v="40"/>
    <n v="120.75700000000001"/>
    <n v="0.193"/>
    <x v="239"/>
  </r>
  <r>
    <x v="2"/>
    <x v="2"/>
    <x v="41"/>
    <n v="81.534999999999997"/>
    <n v="3.6999999999999998E-2"/>
    <x v="240"/>
  </r>
  <r>
    <x v="2"/>
    <x v="2"/>
    <x v="42"/>
    <n v="150.197"/>
    <n v="0.19900000000000001"/>
    <x v="241"/>
  </r>
  <r>
    <x v="2"/>
    <x v="2"/>
    <x v="43"/>
    <n v="83.213999999999999"/>
    <n v="0.109"/>
    <x v="242"/>
  </r>
  <r>
    <x v="2"/>
    <x v="2"/>
    <x v="44"/>
    <n v="85.682000000000002"/>
    <n v="0.161"/>
    <x v="243"/>
  </r>
  <r>
    <x v="2"/>
    <x v="2"/>
    <x v="45"/>
    <n v="173.929"/>
    <n v="0.13900000000000001"/>
    <x v="244"/>
  </r>
  <r>
    <x v="2"/>
    <x v="2"/>
    <x v="46"/>
    <n v="136.654"/>
    <n v="0.151"/>
    <x v="245"/>
  </r>
  <r>
    <x v="2"/>
    <x v="2"/>
    <x v="47"/>
    <n v="133.934"/>
    <n v="5.8999999999999997E-2"/>
    <x v="246"/>
  </r>
  <r>
    <x v="2"/>
    <x v="2"/>
    <x v="48"/>
    <n v="89.754000000000005"/>
    <n v="0.217"/>
    <x v="247"/>
  </r>
  <r>
    <x v="2"/>
    <x v="2"/>
    <x v="49"/>
    <n v="87.415999999999997"/>
    <n v="9.1999999999999998E-2"/>
    <x v="248"/>
  </r>
  <r>
    <x v="2"/>
    <x v="2"/>
    <x v="50"/>
    <n v="200.316"/>
    <n v="0.155"/>
    <x v="249"/>
  </r>
  <r>
    <x v="2"/>
    <x v="2"/>
    <x v="51"/>
    <n v="89.667000000000002"/>
    <n v="0.14799999999999999"/>
    <x v="250"/>
  </r>
  <r>
    <x v="2"/>
    <x v="2"/>
    <x v="52"/>
    <n v="141.99299999999999"/>
    <n v="0.10299999999999999"/>
    <x v="251"/>
  </r>
  <r>
    <x v="2"/>
    <x v="2"/>
    <x v="53"/>
    <n v="164.89599999999999"/>
    <n v="0.126"/>
    <x v="252"/>
  </r>
  <r>
    <x v="2"/>
    <x v="2"/>
    <x v="54"/>
    <n v="91.44"/>
    <n v="0.121"/>
    <x v="253"/>
  </r>
  <r>
    <x v="2"/>
    <x v="2"/>
    <x v="55"/>
    <n v="163.24799999999999"/>
    <n v="0.21199999999999999"/>
    <x v="254"/>
  </r>
  <r>
    <x v="2"/>
    <x v="2"/>
    <x v="56"/>
    <n v="82.165000000000006"/>
    <n v="0.13800000000000001"/>
    <x v="255"/>
  </r>
  <r>
    <x v="2"/>
    <x v="2"/>
    <x v="57"/>
    <n v="151.26900000000001"/>
    <n v="0.112"/>
    <x v="256"/>
  </r>
  <r>
    <x v="2"/>
    <x v="2"/>
    <x v="58"/>
    <n v="56.256999999999998"/>
    <n v="0.111"/>
    <x v="257"/>
  </r>
  <r>
    <x v="2"/>
    <x v="2"/>
    <x v="59"/>
    <n v="99.108999999999995"/>
    <n v="0.156"/>
    <x v="258"/>
  </r>
  <r>
    <x v="2"/>
    <x v="2"/>
    <x v="60"/>
    <n v="105.366"/>
    <n v="0.221"/>
    <x v="259"/>
  </r>
  <r>
    <x v="2"/>
    <x v="2"/>
    <x v="61"/>
    <n v="77.036000000000001"/>
    <n v="0.114"/>
    <x v="260"/>
  </r>
  <r>
    <x v="2"/>
    <x v="2"/>
    <x v="62"/>
    <n v="99.463999999999999"/>
    <n v="9.2999999999999999E-2"/>
    <x v="261"/>
  </r>
  <r>
    <x v="2"/>
    <x v="2"/>
    <x v="63"/>
    <n v="128.00200000000001"/>
    <n v="0.24099999999999999"/>
    <x v="262"/>
  </r>
  <r>
    <x v="2"/>
    <x v="2"/>
    <x v="64"/>
    <n v="156.56899999999999"/>
    <n v="9.2999999999999999E-2"/>
    <x v="263"/>
  </r>
  <r>
    <x v="2"/>
    <x v="2"/>
    <x v="65"/>
    <n v="155.78399999999999"/>
    <n v="0.17100000000000001"/>
    <x v="264"/>
  </r>
  <r>
    <x v="2"/>
    <x v="2"/>
    <x v="66"/>
    <n v="163.815"/>
    <n v="0"/>
    <x v="66"/>
  </r>
  <r>
    <x v="2"/>
    <x v="2"/>
    <x v="67"/>
    <n v="102.15900000000001"/>
    <n v="7.5999999999999998E-2"/>
    <x v="265"/>
  </r>
  <r>
    <x v="2"/>
    <x v="2"/>
    <x v="68"/>
    <n v="143.761"/>
    <n v="0.11799999999999999"/>
    <x v="266"/>
  </r>
  <r>
    <x v="2"/>
    <x v="2"/>
    <x v="69"/>
    <n v="168.02600000000001"/>
    <n v="0.159"/>
    <x v="267"/>
  </r>
  <r>
    <x v="2"/>
    <x v="2"/>
    <x v="70"/>
    <n v="143.09899999999999"/>
    <n v="0.152"/>
    <x v="268"/>
  </r>
  <r>
    <x v="2"/>
    <x v="2"/>
    <x v="71"/>
    <n v="81.781000000000006"/>
    <n v="0.128"/>
    <x v="269"/>
  </r>
  <r>
    <x v="2"/>
    <x v="2"/>
    <x v="72"/>
    <n v="107.535"/>
    <n v="0.189"/>
    <x v="270"/>
  </r>
  <r>
    <x v="2"/>
    <x v="2"/>
    <x v="73"/>
    <n v="80.796000000000006"/>
    <n v="0.17499999999999999"/>
    <x v="271"/>
  </r>
  <r>
    <x v="2"/>
    <x v="2"/>
    <x v="74"/>
    <n v="83.649000000000001"/>
    <n v="0.129"/>
    <x v="272"/>
  </r>
  <r>
    <x v="2"/>
    <x v="2"/>
    <x v="75"/>
    <n v="72.703000000000003"/>
    <n v="0.186"/>
    <x v="273"/>
  </r>
  <r>
    <x v="2"/>
    <x v="2"/>
    <x v="76"/>
    <n v="108.97499999999999"/>
    <n v="8.1000000000000003E-2"/>
    <x v="274"/>
  </r>
  <r>
    <x v="2"/>
    <x v="2"/>
    <x v="77"/>
    <n v="94.358999999999995"/>
    <n v="7.0000000000000007E-2"/>
    <x v="275"/>
  </r>
  <r>
    <x v="2"/>
    <x v="2"/>
    <x v="78"/>
    <n v="133.83500000000001"/>
    <n v="0.153"/>
    <x v="276"/>
  </r>
  <r>
    <x v="2"/>
    <x v="2"/>
    <x v="79"/>
    <n v="84.093000000000004"/>
    <n v="0.20100000000000001"/>
    <x v="277"/>
  </r>
  <r>
    <x v="2"/>
    <x v="2"/>
    <x v="80"/>
    <n v="170.25899999999999"/>
    <n v="0.23799999999999999"/>
    <x v="278"/>
  </r>
  <r>
    <x v="2"/>
    <x v="2"/>
    <x v="81"/>
    <n v="132.56100000000001"/>
    <n v="7.3999999999999996E-2"/>
    <x v="279"/>
  </r>
  <r>
    <x v="2"/>
    <x v="2"/>
    <x v="82"/>
    <n v="76.956999999999994"/>
    <n v="0.105"/>
    <x v="280"/>
  </r>
  <r>
    <x v="2"/>
    <x v="2"/>
    <x v="83"/>
    <n v="79.084000000000003"/>
    <n v="0.14599999999999999"/>
    <x v="281"/>
  </r>
  <r>
    <x v="2"/>
    <x v="2"/>
    <x v="84"/>
    <n v="105.116"/>
    <n v="0.14899999999999999"/>
    <x v="282"/>
  </r>
  <r>
    <x v="2"/>
    <x v="2"/>
    <x v="85"/>
    <n v="138.595"/>
    <n v="8.1000000000000003E-2"/>
    <x v="283"/>
  </r>
  <r>
    <x v="2"/>
    <x v="2"/>
    <x v="86"/>
    <n v="130.245"/>
    <n v="9.4E-2"/>
    <x v="284"/>
  </r>
  <r>
    <x v="2"/>
    <x v="2"/>
    <x v="87"/>
    <n v="81.994"/>
    <n v="0.187"/>
    <x v="285"/>
  </r>
  <r>
    <x v="2"/>
    <x v="2"/>
    <x v="88"/>
    <n v="145.821"/>
    <n v="0.1"/>
    <x v="286"/>
  </r>
  <r>
    <x v="2"/>
    <x v="2"/>
    <x v="89"/>
    <n v="170.13800000000001"/>
    <n v="0.111"/>
    <x v="287"/>
  </r>
  <r>
    <x v="2"/>
    <x v="2"/>
    <x v="90"/>
    <n v="92.558999999999997"/>
    <n v="0.20300000000000001"/>
    <x v="288"/>
  </r>
  <r>
    <x v="2"/>
    <x v="2"/>
    <x v="91"/>
    <n v="123.182"/>
    <n v="0.158"/>
    <x v="289"/>
  </r>
  <r>
    <x v="2"/>
    <x v="2"/>
    <x v="92"/>
    <n v="93.911000000000001"/>
    <n v="0.14099999999999999"/>
    <x v="290"/>
  </r>
  <r>
    <x v="2"/>
    <x v="2"/>
    <x v="93"/>
    <n v="105.595"/>
    <n v="0.191"/>
    <x v="291"/>
  </r>
  <r>
    <x v="2"/>
    <x v="2"/>
    <x v="94"/>
    <n v="125.849"/>
    <n v="0.08"/>
    <x v="292"/>
  </r>
  <r>
    <x v="2"/>
    <x v="2"/>
    <x v="95"/>
    <n v="84.058999999999997"/>
    <n v="0.152"/>
    <x v="293"/>
  </r>
  <r>
    <x v="2"/>
    <x v="2"/>
    <x v="96"/>
    <n v="143.51900000000001"/>
    <n v="0.105"/>
    <x v="294"/>
  </r>
  <r>
    <x v="2"/>
    <x v="2"/>
    <x v="97"/>
    <n v="141.893"/>
    <n v="0.108"/>
    <x v="295"/>
  </r>
  <r>
    <x v="2"/>
    <x v="2"/>
    <x v="98"/>
    <n v="93.753"/>
    <n v="0.11799999999999999"/>
    <x v="296"/>
  </r>
  <r>
    <x v="2"/>
    <x v="2"/>
    <x v="99"/>
    <n v="125.185"/>
    <n v="0.14199999999999999"/>
    <x v="297"/>
  </r>
  <r>
    <x v="3"/>
    <x v="3"/>
    <x v="0"/>
    <n v="135.976"/>
    <n v="0.157"/>
    <x v="298"/>
  </r>
  <r>
    <x v="3"/>
    <x v="3"/>
    <x v="1"/>
    <n v="92.165000000000006"/>
    <n v="0.14199999999999999"/>
    <x v="299"/>
  </r>
  <r>
    <x v="3"/>
    <x v="3"/>
    <x v="2"/>
    <n v="111.34699999999999"/>
    <n v="7.5999999999999998E-2"/>
    <x v="300"/>
  </r>
  <r>
    <x v="3"/>
    <x v="3"/>
    <x v="3"/>
    <n v="111.136"/>
    <n v="0.126"/>
    <x v="301"/>
  </r>
  <r>
    <x v="3"/>
    <x v="3"/>
    <x v="4"/>
    <n v="129.82300000000001"/>
    <n v="0.17199999999999999"/>
    <x v="302"/>
  </r>
  <r>
    <x v="3"/>
    <x v="3"/>
    <x v="5"/>
    <n v="150.089"/>
    <n v="9.5000000000000001E-2"/>
    <x v="303"/>
  </r>
  <r>
    <x v="3"/>
    <x v="3"/>
    <x v="6"/>
    <n v="141.56899999999999"/>
    <n v="0.111"/>
    <x v="304"/>
  </r>
  <r>
    <x v="3"/>
    <x v="3"/>
    <x v="7"/>
    <n v="77.98"/>
    <n v="0.23599999999999999"/>
    <x v="305"/>
  </r>
  <r>
    <x v="3"/>
    <x v="3"/>
    <x v="8"/>
    <n v="180.02799999999999"/>
    <n v="8.7999999999999995E-2"/>
    <x v="306"/>
  </r>
  <r>
    <x v="3"/>
    <x v="3"/>
    <x v="9"/>
    <n v="61.302"/>
    <n v="8.4000000000000005E-2"/>
    <x v="307"/>
  </r>
  <r>
    <x v="3"/>
    <x v="3"/>
    <x v="10"/>
    <n v="67.394000000000005"/>
    <n v="9.9000000000000005E-2"/>
    <x v="308"/>
  </r>
  <r>
    <x v="3"/>
    <x v="3"/>
    <x v="11"/>
    <n v="129.27500000000001"/>
    <n v="9.5000000000000001E-2"/>
    <x v="309"/>
  </r>
  <r>
    <x v="3"/>
    <x v="3"/>
    <x v="12"/>
    <n v="80.564999999999998"/>
    <n v="0.14899999999999999"/>
    <x v="310"/>
  </r>
  <r>
    <x v="3"/>
    <x v="3"/>
    <x v="13"/>
    <n v="102.26900000000001"/>
    <n v="0.11600000000000001"/>
    <x v="311"/>
  </r>
  <r>
    <x v="3"/>
    <x v="3"/>
    <x v="14"/>
    <n v="83.47"/>
    <n v="0.17499999999999999"/>
    <x v="312"/>
  </r>
  <r>
    <x v="3"/>
    <x v="3"/>
    <x v="15"/>
    <n v="143.80099999999999"/>
    <n v="0.13700000000000001"/>
    <x v="313"/>
  </r>
  <r>
    <x v="3"/>
    <x v="3"/>
    <x v="16"/>
    <n v="106.89400000000001"/>
    <n v="6.3E-2"/>
    <x v="314"/>
  </r>
  <r>
    <x v="3"/>
    <x v="3"/>
    <x v="17"/>
    <n v="129.851"/>
    <n v="0.14599999999999999"/>
    <x v="315"/>
  </r>
  <r>
    <x v="3"/>
    <x v="3"/>
    <x v="18"/>
    <n v="95.468999999999994"/>
    <n v="0.14099999999999999"/>
    <x v="316"/>
  </r>
  <r>
    <x v="3"/>
    <x v="3"/>
    <x v="19"/>
    <n v="122.97"/>
    <n v="0.17499999999999999"/>
    <x v="317"/>
  </r>
  <r>
    <x v="3"/>
    <x v="3"/>
    <x v="20"/>
    <n v="175.35499999999999"/>
    <n v="0.23699999999999999"/>
    <x v="318"/>
  </r>
  <r>
    <x v="3"/>
    <x v="3"/>
    <x v="21"/>
    <n v="118.545"/>
    <n v="0.122"/>
    <x v="319"/>
  </r>
  <r>
    <x v="3"/>
    <x v="3"/>
    <x v="22"/>
    <n v="122.65900000000001"/>
    <n v="7.3999999999999996E-2"/>
    <x v="320"/>
  </r>
  <r>
    <x v="3"/>
    <x v="3"/>
    <x v="23"/>
    <n v="97.47"/>
    <n v="0.129"/>
    <x v="321"/>
  </r>
  <r>
    <x v="3"/>
    <x v="3"/>
    <x v="24"/>
    <n v="175.697"/>
    <n v="0.14799999999999999"/>
    <x v="322"/>
  </r>
  <r>
    <x v="3"/>
    <x v="3"/>
    <x v="25"/>
    <n v="138.38200000000001"/>
    <n v="0.159"/>
    <x v="323"/>
  </r>
  <r>
    <x v="3"/>
    <x v="3"/>
    <x v="26"/>
    <n v="111.459"/>
    <n v="8.5000000000000006E-2"/>
    <x v="324"/>
  </r>
  <r>
    <x v="3"/>
    <x v="3"/>
    <x v="27"/>
    <n v="92.834999999999994"/>
    <n v="8.8999999999999996E-2"/>
    <x v="325"/>
  </r>
  <r>
    <x v="3"/>
    <x v="3"/>
    <x v="28"/>
    <n v="80.561999999999998"/>
    <n v="0.14899999999999999"/>
    <x v="326"/>
  </r>
  <r>
    <x v="3"/>
    <x v="3"/>
    <x v="29"/>
    <n v="177.035"/>
    <n v="0.14499999999999999"/>
    <x v="327"/>
  </r>
  <r>
    <x v="3"/>
    <x v="3"/>
    <x v="30"/>
    <n v="155.24"/>
    <n v="0.16"/>
    <x v="328"/>
  </r>
  <r>
    <x v="3"/>
    <x v="3"/>
    <x v="31"/>
    <n v="104.188"/>
    <n v="0.14199999999999999"/>
    <x v="329"/>
  </r>
  <r>
    <x v="3"/>
    <x v="3"/>
    <x v="32"/>
    <n v="102.131"/>
    <n v="0.114"/>
    <x v="330"/>
  </r>
  <r>
    <x v="3"/>
    <x v="3"/>
    <x v="33"/>
    <n v="126.30800000000001"/>
    <n v="9.0999999999999998E-2"/>
    <x v="331"/>
  </r>
  <r>
    <x v="3"/>
    <x v="3"/>
    <x v="34"/>
    <n v="133.63800000000001"/>
    <n v="0.105"/>
    <x v="332"/>
  </r>
  <r>
    <x v="3"/>
    <x v="3"/>
    <x v="35"/>
    <n v="146.63800000000001"/>
    <n v="0.182"/>
    <x v="333"/>
  </r>
  <r>
    <x v="3"/>
    <x v="3"/>
    <x v="36"/>
    <n v="89.206000000000003"/>
    <n v="0.13900000000000001"/>
    <x v="334"/>
  </r>
  <r>
    <x v="3"/>
    <x v="3"/>
    <x v="37"/>
    <n v="84.513999999999996"/>
    <n v="0.13300000000000001"/>
    <x v="335"/>
  </r>
  <r>
    <x v="3"/>
    <x v="3"/>
    <x v="38"/>
    <n v="100.76600000000001"/>
    <n v="0.14000000000000001"/>
    <x v="336"/>
  </r>
  <r>
    <x v="3"/>
    <x v="3"/>
    <x v="39"/>
    <n v="135.31899999999999"/>
    <n v="0.13800000000000001"/>
    <x v="337"/>
  </r>
  <r>
    <x v="3"/>
    <x v="3"/>
    <x v="40"/>
    <n v="120.75700000000001"/>
    <n v="0.193"/>
    <x v="338"/>
  </r>
  <r>
    <x v="3"/>
    <x v="3"/>
    <x v="41"/>
    <n v="81.534999999999997"/>
    <n v="3.6999999999999998E-2"/>
    <x v="339"/>
  </r>
  <r>
    <x v="3"/>
    <x v="3"/>
    <x v="42"/>
    <n v="150.197"/>
    <n v="0.19900000000000001"/>
    <x v="340"/>
  </r>
  <r>
    <x v="3"/>
    <x v="3"/>
    <x v="43"/>
    <n v="83.213999999999999"/>
    <n v="0.109"/>
    <x v="341"/>
  </r>
  <r>
    <x v="3"/>
    <x v="3"/>
    <x v="44"/>
    <n v="85.682000000000002"/>
    <n v="0.161"/>
    <x v="342"/>
  </r>
  <r>
    <x v="3"/>
    <x v="3"/>
    <x v="45"/>
    <n v="173.929"/>
    <n v="0.13900000000000001"/>
    <x v="343"/>
  </r>
  <r>
    <x v="3"/>
    <x v="3"/>
    <x v="46"/>
    <n v="136.654"/>
    <n v="0.151"/>
    <x v="344"/>
  </r>
  <r>
    <x v="3"/>
    <x v="3"/>
    <x v="47"/>
    <n v="133.934"/>
    <n v="5.8999999999999997E-2"/>
    <x v="345"/>
  </r>
  <r>
    <x v="3"/>
    <x v="3"/>
    <x v="48"/>
    <n v="89.754000000000005"/>
    <n v="0.217"/>
    <x v="346"/>
  </r>
  <r>
    <x v="3"/>
    <x v="3"/>
    <x v="49"/>
    <n v="87.415999999999997"/>
    <n v="9.1999999999999998E-2"/>
    <x v="347"/>
  </r>
  <r>
    <x v="3"/>
    <x v="3"/>
    <x v="50"/>
    <n v="200.316"/>
    <n v="0.155"/>
    <x v="348"/>
  </r>
  <r>
    <x v="3"/>
    <x v="3"/>
    <x v="51"/>
    <n v="89.667000000000002"/>
    <n v="0.14799999999999999"/>
    <x v="349"/>
  </r>
  <r>
    <x v="3"/>
    <x v="3"/>
    <x v="52"/>
    <n v="141.99299999999999"/>
    <n v="0.10299999999999999"/>
    <x v="350"/>
  </r>
  <r>
    <x v="3"/>
    <x v="3"/>
    <x v="53"/>
    <n v="164.89599999999999"/>
    <n v="0.126"/>
    <x v="351"/>
  </r>
  <r>
    <x v="3"/>
    <x v="3"/>
    <x v="54"/>
    <n v="91.44"/>
    <n v="0.121"/>
    <x v="352"/>
  </r>
  <r>
    <x v="3"/>
    <x v="3"/>
    <x v="55"/>
    <n v="163.24799999999999"/>
    <n v="0.21199999999999999"/>
    <x v="353"/>
  </r>
  <r>
    <x v="3"/>
    <x v="3"/>
    <x v="56"/>
    <n v="82.165000000000006"/>
    <n v="0.13800000000000001"/>
    <x v="354"/>
  </r>
  <r>
    <x v="3"/>
    <x v="3"/>
    <x v="57"/>
    <n v="151.26900000000001"/>
    <n v="0.112"/>
    <x v="355"/>
  </r>
  <r>
    <x v="3"/>
    <x v="3"/>
    <x v="58"/>
    <n v="56.256999999999998"/>
    <n v="0.111"/>
    <x v="356"/>
  </r>
  <r>
    <x v="3"/>
    <x v="3"/>
    <x v="59"/>
    <n v="99.108999999999995"/>
    <n v="0.156"/>
    <x v="357"/>
  </r>
  <r>
    <x v="3"/>
    <x v="3"/>
    <x v="60"/>
    <n v="105.366"/>
    <n v="0.221"/>
    <x v="358"/>
  </r>
  <r>
    <x v="3"/>
    <x v="3"/>
    <x v="61"/>
    <n v="77.036000000000001"/>
    <n v="0.114"/>
    <x v="359"/>
  </r>
  <r>
    <x v="3"/>
    <x v="3"/>
    <x v="62"/>
    <n v="99.463999999999999"/>
    <n v="9.2999999999999999E-2"/>
    <x v="360"/>
  </r>
  <r>
    <x v="3"/>
    <x v="3"/>
    <x v="63"/>
    <n v="128.00200000000001"/>
    <n v="0.24099999999999999"/>
    <x v="361"/>
  </r>
  <r>
    <x v="3"/>
    <x v="3"/>
    <x v="64"/>
    <n v="156.56899999999999"/>
    <n v="9.2999999999999999E-2"/>
    <x v="362"/>
  </r>
  <r>
    <x v="3"/>
    <x v="3"/>
    <x v="65"/>
    <n v="155.78399999999999"/>
    <n v="0.17100000000000001"/>
    <x v="363"/>
  </r>
  <r>
    <x v="3"/>
    <x v="3"/>
    <x v="66"/>
    <n v="163.815"/>
    <n v="0"/>
    <x v="66"/>
  </r>
  <r>
    <x v="3"/>
    <x v="3"/>
    <x v="67"/>
    <n v="102.15900000000001"/>
    <n v="7.5999999999999998E-2"/>
    <x v="364"/>
  </r>
  <r>
    <x v="3"/>
    <x v="3"/>
    <x v="68"/>
    <n v="143.761"/>
    <n v="0.11799999999999999"/>
    <x v="365"/>
  </r>
  <r>
    <x v="3"/>
    <x v="3"/>
    <x v="69"/>
    <n v="168.02600000000001"/>
    <n v="0.159"/>
    <x v="366"/>
  </r>
  <r>
    <x v="3"/>
    <x v="3"/>
    <x v="70"/>
    <n v="143.09899999999999"/>
    <n v="0.152"/>
    <x v="367"/>
  </r>
  <r>
    <x v="3"/>
    <x v="3"/>
    <x v="71"/>
    <n v="81.781000000000006"/>
    <n v="0.128"/>
    <x v="368"/>
  </r>
  <r>
    <x v="3"/>
    <x v="3"/>
    <x v="72"/>
    <n v="107.535"/>
    <n v="0.189"/>
    <x v="369"/>
  </r>
  <r>
    <x v="3"/>
    <x v="3"/>
    <x v="73"/>
    <n v="80.796000000000006"/>
    <n v="0.17499999999999999"/>
    <x v="370"/>
  </r>
  <r>
    <x v="3"/>
    <x v="3"/>
    <x v="74"/>
    <n v="83.649000000000001"/>
    <n v="0.129"/>
    <x v="371"/>
  </r>
  <r>
    <x v="3"/>
    <x v="3"/>
    <x v="75"/>
    <n v="72.703000000000003"/>
    <n v="0.186"/>
    <x v="372"/>
  </r>
  <r>
    <x v="3"/>
    <x v="3"/>
    <x v="76"/>
    <n v="108.97499999999999"/>
    <n v="8.1000000000000003E-2"/>
    <x v="373"/>
  </r>
  <r>
    <x v="3"/>
    <x v="3"/>
    <x v="77"/>
    <n v="94.358999999999995"/>
    <n v="7.0000000000000007E-2"/>
    <x v="374"/>
  </r>
  <r>
    <x v="3"/>
    <x v="3"/>
    <x v="78"/>
    <n v="133.83500000000001"/>
    <n v="0.153"/>
    <x v="375"/>
  </r>
  <r>
    <x v="3"/>
    <x v="3"/>
    <x v="79"/>
    <n v="84.093000000000004"/>
    <n v="0.20100000000000001"/>
    <x v="376"/>
  </r>
  <r>
    <x v="3"/>
    <x v="3"/>
    <x v="80"/>
    <n v="170.25899999999999"/>
    <n v="0.23799999999999999"/>
    <x v="377"/>
  </r>
  <r>
    <x v="3"/>
    <x v="3"/>
    <x v="81"/>
    <n v="132.56100000000001"/>
    <n v="7.3999999999999996E-2"/>
    <x v="378"/>
  </r>
  <r>
    <x v="3"/>
    <x v="3"/>
    <x v="82"/>
    <n v="76.956999999999994"/>
    <n v="0.105"/>
    <x v="379"/>
  </r>
  <r>
    <x v="3"/>
    <x v="3"/>
    <x v="83"/>
    <n v="79.084000000000003"/>
    <n v="0.14599999999999999"/>
    <x v="380"/>
  </r>
  <r>
    <x v="3"/>
    <x v="3"/>
    <x v="84"/>
    <n v="105.116"/>
    <n v="0.14899999999999999"/>
    <x v="381"/>
  </r>
  <r>
    <x v="3"/>
    <x v="3"/>
    <x v="85"/>
    <n v="138.595"/>
    <n v="8.1000000000000003E-2"/>
    <x v="382"/>
  </r>
  <r>
    <x v="3"/>
    <x v="3"/>
    <x v="86"/>
    <n v="130.245"/>
    <n v="9.4E-2"/>
    <x v="383"/>
  </r>
  <r>
    <x v="3"/>
    <x v="3"/>
    <x v="87"/>
    <n v="81.994"/>
    <n v="0.187"/>
    <x v="384"/>
  </r>
  <r>
    <x v="3"/>
    <x v="3"/>
    <x v="88"/>
    <n v="145.821"/>
    <n v="0.1"/>
    <x v="385"/>
  </r>
  <r>
    <x v="3"/>
    <x v="3"/>
    <x v="89"/>
    <n v="170.13800000000001"/>
    <n v="0.111"/>
    <x v="386"/>
  </r>
  <r>
    <x v="3"/>
    <x v="3"/>
    <x v="90"/>
    <n v="92.558999999999997"/>
    <n v="0.20300000000000001"/>
    <x v="387"/>
  </r>
  <r>
    <x v="3"/>
    <x v="3"/>
    <x v="91"/>
    <n v="123.182"/>
    <n v="0.158"/>
    <x v="388"/>
  </r>
  <r>
    <x v="3"/>
    <x v="3"/>
    <x v="92"/>
    <n v="93.911000000000001"/>
    <n v="0.14099999999999999"/>
    <x v="389"/>
  </r>
  <r>
    <x v="3"/>
    <x v="3"/>
    <x v="93"/>
    <n v="105.595"/>
    <n v="0.191"/>
    <x v="390"/>
  </r>
  <r>
    <x v="3"/>
    <x v="3"/>
    <x v="94"/>
    <n v="125.849"/>
    <n v="0.08"/>
    <x v="391"/>
  </r>
  <r>
    <x v="3"/>
    <x v="3"/>
    <x v="95"/>
    <n v="84.058999999999997"/>
    <n v="0.152"/>
    <x v="392"/>
  </r>
  <r>
    <x v="3"/>
    <x v="3"/>
    <x v="96"/>
    <n v="143.51900000000001"/>
    <n v="0.105"/>
    <x v="393"/>
  </r>
  <r>
    <x v="3"/>
    <x v="3"/>
    <x v="97"/>
    <n v="141.893"/>
    <n v="0.108"/>
    <x v="394"/>
  </r>
  <r>
    <x v="3"/>
    <x v="3"/>
    <x v="98"/>
    <n v="93.753"/>
    <n v="0.11799999999999999"/>
    <x v="395"/>
  </r>
  <r>
    <x v="3"/>
    <x v="3"/>
    <x v="99"/>
    <n v="125.185"/>
    <n v="0.14199999999999999"/>
    <x v="396"/>
  </r>
  <r>
    <x v="4"/>
    <x v="4"/>
    <x v="0"/>
    <n v="135.976"/>
    <n v="0.157"/>
    <x v="397"/>
  </r>
  <r>
    <x v="4"/>
    <x v="4"/>
    <x v="1"/>
    <n v="92.165000000000006"/>
    <n v="0.14199999999999999"/>
    <x v="398"/>
  </r>
  <r>
    <x v="4"/>
    <x v="4"/>
    <x v="2"/>
    <n v="111.34699999999999"/>
    <n v="7.5999999999999998E-2"/>
    <x v="399"/>
  </r>
  <r>
    <x v="4"/>
    <x v="4"/>
    <x v="3"/>
    <n v="111.136"/>
    <n v="0.126"/>
    <x v="400"/>
  </r>
  <r>
    <x v="4"/>
    <x v="4"/>
    <x v="4"/>
    <n v="129.82300000000001"/>
    <n v="0.17199999999999999"/>
    <x v="401"/>
  </r>
  <r>
    <x v="4"/>
    <x v="4"/>
    <x v="5"/>
    <n v="150.089"/>
    <n v="9.5000000000000001E-2"/>
    <x v="402"/>
  </r>
  <r>
    <x v="4"/>
    <x v="4"/>
    <x v="6"/>
    <n v="141.56899999999999"/>
    <n v="0.111"/>
    <x v="403"/>
  </r>
  <r>
    <x v="4"/>
    <x v="4"/>
    <x v="7"/>
    <n v="77.98"/>
    <n v="0.23599999999999999"/>
    <x v="404"/>
  </r>
  <r>
    <x v="4"/>
    <x v="4"/>
    <x v="8"/>
    <n v="180.02799999999999"/>
    <n v="8.7999999999999995E-2"/>
    <x v="405"/>
  </r>
  <r>
    <x v="4"/>
    <x v="4"/>
    <x v="9"/>
    <n v="61.302"/>
    <n v="8.4000000000000005E-2"/>
    <x v="406"/>
  </r>
  <r>
    <x v="4"/>
    <x v="4"/>
    <x v="10"/>
    <n v="67.394000000000005"/>
    <n v="9.9000000000000005E-2"/>
    <x v="407"/>
  </r>
  <r>
    <x v="4"/>
    <x v="4"/>
    <x v="11"/>
    <n v="129.27500000000001"/>
    <n v="9.5000000000000001E-2"/>
    <x v="408"/>
  </r>
  <r>
    <x v="4"/>
    <x v="4"/>
    <x v="12"/>
    <n v="80.564999999999998"/>
    <n v="0.14899999999999999"/>
    <x v="409"/>
  </r>
  <r>
    <x v="4"/>
    <x v="4"/>
    <x v="13"/>
    <n v="102.26900000000001"/>
    <n v="0.11600000000000001"/>
    <x v="410"/>
  </r>
  <r>
    <x v="4"/>
    <x v="4"/>
    <x v="14"/>
    <n v="83.47"/>
    <n v="0.17499999999999999"/>
    <x v="411"/>
  </r>
  <r>
    <x v="4"/>
    <x v="4"/>
    <x v="15"/>
    <n v="143.80099999999999"/>
    <n v="0.13700000000000001"/>
    <x v="412"/>
  </r>
  <r>
    <x v="4"/>
    <x v="4"/>
    <x v="16"/>
    <n v="106.89400000000001"/>
    <n v="6.3E-2"/>
    <x v="413"/>
  </r>
  <r>
    <x v="4"/>
    <x v="4"/>
    <x v="17"/>
    <n v="129.851"/>
    <n v="0.14599999999999999"/>
    <x v="414"/>
  </r>
  <r>
    <x v="4"/>
    <x v="4"/>
    <x v="18"/>
    <n v="95.468999999999994"/>
    <n v="0.14099999999999999"/>
    <x v="415"/>
  </r>
  <r>
    <x v="4"/>
    <x v="4"/>
    <x v="19"/>
    <n v="122.97"/>
    <n v="0.17499999999999999"/>
    <x v="416"/>
  </r>
  <r>
    <x v="4"/>
    <x v="4"/>
    <x v="20"/>
    <n v="175.35499999999999"/>
    <n v="0.23699999999999999"/>
    <x v="417"/>
  </r>
  <r>
    <x v="4"/>
    <x v="4"/>
    <x v="21"/>
    <n v="118.545"/>
    <n v="0.122"/>
    <x v="418"/>
  </r>
  <r>
    <x v="4"/>
    <x v="4"/>
    <x v="22"/>
    <n v="122.65900000000001"/>
    <n v="7.3999999999999996E-2"/>
    <x v="419"/>
  </r>
  <r>
    <x v="4"/>
    <x v="4"/>
    <x v="23"/>
    <n v="97.47"/>
    <n v="0.129"/>
    <x v="420"/>
  </r>
  <r>
    <x v="4"/>
    <x v="4"/>
    <x v="24"/>
    <n v="175.697"/>
    <n v="0.14799999999999999"/>
    <x v="421"/>
  </r>
  <r>
    <x v="4"/>
    <x v="4"/>
    <x v="25"/>
    <n v="138.38200000000001"/>
    <n v="0.159"/>
    <x v="422"/>
  </r>
  <r>
    <x v="4"/>
    <x v="4"/>
    <x v="26"/>
    <n v="111.459"/>
    <n v="8.5000000000000006E-2"/>
    <x v="423"/>
  </r>
  <r>
    <x v="4"/>
    <x v="4"/>
    <x v="27"/>
    <n v="92.834999999999994"/>
    <n v="8.8999999999999996E-2"/>
    <x v="424"/>
  </r>
  <r>
    <x v="4"/>
    <x v="4"/>
    <x v="28"/>
    <n v="80.561999999999998"/>
    <n v="0.14899999999999999"/>
    <x v="425"/>
  </r>
  <r>
    <x v="4"/>
    <x v="4"/>
    <x v="29"/>
    <n v="177.035"/>
    <n v="0.14499999999999999"/>
    <x v="426"/>
  </r>
  <r>
    <x v="4"/>
    <x v="4"/>
    <x v="30"/>
    <n v="155.24"/>
    <n v="0.16"/>
    <x v="427"/>
  </r>
  <r>
    <x v="4"/>
    <x v="4"/>
    <x v="31"/>
    <n v="104.188"/>
    <n v="0.14199999999999999"/>
    <x v="428"/>
  </r>
  <r>
    <x v="4"/>
    <x v="4"/>
    <x v="32"/>
    <n v="102.131"/>
    <n v="0.114"/>
    <x v="429"/>
  </r>
  <r>
    <x v="4"/>
    <x v="4"/>
    <x v="33"/>
    <n v="126.30800000000001"/>
    <n v="9.0999999999999998E-2"/>
    <x v="430"/>
  </r>
  <r>
    <x v="4"/>
    <x v="4"/>
    <x v="34"/>
    <n v="133.63800000000001"/>
    <n v="0.105"/>
    <x v="431"/>
  </r>
  <r>
    <x v="4"/>
    <x v="4"/>
    <x v="35"/>
    <n v="146.63800000000001"/>
    <n v="0.182"/>
    <x v="432"/>
  </r>
  <r>
    <x v="4"/>
    <x v="4"/>
    <x v="36"/>
    <n v="89.206000000000003"/>
    <n v="0.13900000000000001"/>
    <x v="433"/>
  </r>
  <r>
    <x v="4"/>
    <x v="4"/>
    <x v="37"/>
    <n v="84.513999999999996"/>
    <n v="0.13300000000000001"/>
    <x v="434"/>
  </r>
  <r>
    <x v="4"/>
    <x v="4"/>
    <x v="38"/>
    <n v="100.76600000000001"/>
    <n v="0.14000000000000001"/>
    <x v="435"/>
  </r>
  <r>
    <x v="4"/>
    <x v="4"/>
    <x v="39"/>
    <n v="135.31899999999999"/>
    <n v="0.13800000000000001"/>
    <x v="436"/>
  </r>
  <r>
    <x v="4"/>
    <x v="4"/>
    <x v="40"/>
    <n v="120.75700000000001"/>
    <n v="0.193"/>
    <x v="437"/>
  </r>
  <r>
    <x v="4"/>
    <x v="4"/>
    <x v="41"/>
    <n v="81.534999999999997"/>
    <n v="3.6999999999999998E-2"/>
    <x v="438"/>
  </r>
  <r>
    <x v="4"/>
    <x v="4"/>
    <x v="42"/>
    <n v="150.197"/>
    <n v="0.19900000000000001"/>
    <x v="439"/>
  </r>
  <r>
    <x v="4"/>
    <x v="4"/>
    <x v="43"/>
    <n v="83.213999999999999"/>
    <n v="0.109"/>
    <x v="440"/>
  </r>
  <r>
    <x v="4"/>
    <x v="4"/>
    <x v="44"/>
    <n v="85.682000000000002"/>
    <n v="0.161"/>
    <x v="441"/>
  </r>
  <r>
    <x v="4"/>
    <x v="4"/>
    <x v="45"/>
    <n v="173.929"/>
    <n v="0.13900000000000001"/>
    <x v="442"/>
  </r>
  <r>
    <x v="4"/>
    <x v="4"/>
    <x v="46"/>
    <n v="136.654"/>
    <n v="0.151"/>
    <x v="443"/>
  </r>
  <r>
    <x v="4"/>
    <x v="4"/>
    <x v="47"/>
    <n v="133.934"/>
    <n v="5.8999999999999997E-2"/>
    <x v="444"/>
  </r>
  <r>
    <x v="4"/>
    <x v="4"/>
    <x v="48"/>
    <n v="89.754000000000005"/>
    <n v="0.217"/>
    <x v="445"/>
  </r>
  <r>
    <x v="4"/>
    <x v="4"/>
    <x v="49"/>
    <n v="87.415999999999997"/>
    <n v="9.1999999999999998E-2"/>
    <x v="446"/>
  </r>
  <r>
    <x v="4"/>
    <x v="4"/>
    <x v="50"/>
    <n v="200.316"/>
    <n v="0.155"/>
    <x v="447"/>
  </r>
  <r>
    <x v="4"/>
    <x v="4"/>
    <x v="51"/>
    <n v="89.667000000000002"/>
    <n v="0.14799999999999999"/>
    <x v="448"/>
  </r>
  <r>
    <x v="4"/>
    <x v="4"/>
    <x v="52"/>
    <n v="141.99299999999999"/>
    <n v="0.10299999999999999"/>
    <x v="449"/>
  </r>
  <r>
    <x v="4"/>
    <x v="4"/>
    <x v="53"/>
    <n v="164.89599999999999"/>
    <n v="0.126"/>
    <x v="450"/>
  </r>
  <r>
    <x v="4"/>
    <x v="4"/>
    <x v="54"/>
    <n v="91.44"/>
    <n v="0.121"/>
    <x v="451"/>
  </r>
  <r>
    <x v="4"/>
    <x v="4"/>
    <x v="55"/>
    <n v="163.24799999999999"/>
    <n v="0.21199999999999999"/>
    <x v="452"/>
  </r>
  <r>
    <x v="4"/>
    <x v="4"/>
    <x v="56"/>
    <n v="82.165000000000006"/>
    <n v="0.13800000000000001"/>
    <x v="453"/>
  </r>
  <r>
    <x v="4"/>
    <x v="4"/>
    <x v="57"/>
    <n v="151.26900000000001"/>
    <n v="0.112"/>
    <x v="454"/>
  </r>
  <r>
    <x v="4"/>
    <x v="4"/>
    <x v="58"/>
    <n v="56.256999999999998"/>
    <n v="0.111"/>
    <x v="455"/>
  </r>
  <r>
    <x v="4"/>
    <x v="4"/>
    <x v="59"/>
    <n v="99.108999999999995"/>
    <n v="0.156"/>
    <x v="456"/>
  </r>
  <r>
    <x v="4"/>
    <x v="4"/>
    <x v="60"/>
    <n v="105.366"/>
    <n v="0.221"/>
    <x v="457"/>
  </r>
  <r>
    <x v="4"/>
    <x v="4"/>
    <x v="61"/>
    <n v="77.036000000000001"/>
    <n v="0.114"/>
    <x v="458"/>
  </r>
  <r>
    <x v="4"/>
    <x v="4"/>
    <x v="62"/>
    <n v="99.463999999999999"/>
    <n v="9.2999999999999999E-2"/>
    <x v="459"/>
  </r>
  <r>
    <x v="4"/>
    <x v="4"/>
    <x v="63"/>
    <n v="128.00200000000001"/>
    <n v="0.24099999999999999"/>
    <x v="460"/>
  </r>
  <r>
    <x v="4"/>
    <x v="4"/>
    <x v="64"/>
    <n v="156.56899999999999"/>
    <n v="9.2999999999999999E-2"/>
    <x v="461"/>
  </r>
  <r>
    <x v="4"/>
    <x v="4"/>
    <x v="65"/>
    <n v="155.78399999999999"/>
    <n v="0.17100000000000001"/>
    <x v="462"/>
  </r>
  <r>
    <x v="4"/>
    <x v="4"/>
    <x v="66"/>
    <n v="163.815"/>
    <n v="0"/>
    <x v="66"/>
  </r>
  <r>
    <x v="4"/>
    <x v="4"/>
    <x v="67"/>
    <n v="102.15900000000001"/>
    <n v="7.5999999999999998E-2"/>
    <x v="463"/>
  </r>
  <r>
    <x v="4"/>
    <x v="4"/>
    <x v="68"/>
    <n v="143.761"/>
    <n v="0.11799999999999999"/>
    <x v="464"/>
  </r>
  <r>
    <x v="4"/>
    <x v="4"/>
    <x v="69"/>
    <n v="168.02600000000001"/>
    <n v="0.159"/>
    <x v="465"/>
  </r>
  <r>
    <x v="4"/>
    <x v="4"/>
    <x v="70"/>
    <n v="143.09899999999999"/>
    <n v="0.152"/>
    <x v="466"/>
  </r>
  <r>
    <x v="4"/>
    <x v="4"/>
    <x v="71"/>
    <n v="81.781000000000006"/>
    <n v="0.128"/>
    <x v="467"/>
  </r>
  <r>
    <x v="4"/>
    <x v="4"/>
    <x v="72"/>
    <n v="107.535"/>
    <n v="0.189"/>
    <x v="468"/>
  </r>
  <r>
    <x v="4"/>
    <x v="4"/>
    <x v="73"/>
    <n v="80.796000000000006"/>
    <n v="0.17499999999999999"/>
    <x v="469"/>
  </r>
  <r>
    <x v="4"/>
    <x v="4"/>
    <x v="74"/>
    <n v="83.649000000000001"/>
    <n v="0.129"/>
    <x v="470"/>
  </r>
  <r>
    <x v="4"/>
    <x v="4"/>
    <x v="75"/>
    <n v="72.703000000000003"/>
    <n v="0.186"/>
    <x v="471"/>
  </r>
  <r>
    <x v="4"/>
    <x v="4"/>
    <x v="76"/>
    <n v="108.97499999999999"/>
    <n v="8.1000000000000003E-2"/>
    <x v="472"/>
  </r>
  <r>
    <x v="4"/>
    <x v="4"/>
    <x v="77"/>
    <n v="94.358999999999995"/>
    <n v="7.0000000000000007E-2"/>
    <x v="473"/>
  </r>
  <r>
    <x v="4"/>
    <x v="4"/>
    <x v="78"/>
    <n v="133.83500000000001"/>
    <n v="0.153"/>
    <x v="474"/>
  </r>
  <r>
    <x v="4"/>
    <x v="4"/>
    <x v="79"/>
    <n v="84.093000000000004"/>
    <n v="0.20100000000000001"/>
    <x v="475"/>
  </r>
  <r>
    <x v="4"/>
    <x v="4"/>
    <x v="80"/>
    <n v="170.25899999999999"/>
    <n v="0.23799999999999999"/>
    <x v="476"/>
  </r>
  <r>
    <x v="4"/>
    <x v="4"/>
    <x v="81"/>
    <n v="132.56100000000001"/>
    <n v="7.3999999999999996E-2"/>
    <x v="477"/>
  </r>
  <r>
    <x v="4"/>
    <x v="4"/>
    <x v="82"/>
    <n v="76.956999999999994"/>
    <n v="0.105"/>
    <x v="478"/>
  </r>
  <r>
    <x v="4"/>
    <x v="4"/>
    <x v="83"/>
    <n v="79.084000000000003"/>
    <n v="0.14599999999999999"/>
    <x v="479"/>
  </r>
  <r>
    <x v="4"/>
    <x v="4"/>
    <x v="84"/>
    <n v="105.116"/>
    <n v="0.14899999999999999"/>
    <x v="480"/>
  </r>
  <r>
    <x v="4"/>
    <x v="4"/>
    <x v="85"/>
    <n v="138.595"/>
    <n v="8.1000000000000003E-2"/>
    <x v="481"/>
  </r>
  <r>
    <x v="4"/>
    <x v="4"/>
    <x v="86"/>
    <n v="130.245"/>
    <n v="9.4E-2"/>
    <x v="482"/>
  </r>
  <r>
    <x v="4"/>
    <x v="4"/>
    <x v="87"/>
    <n v="81.994"/>
    <n v="0.187"/>
    <x v="483"/>
  </r>
  <r>
    <x v="4"/>
    <x v="4"/>
    <x v="88"/>
    <n v="145.821"/>
    <n v="0.1"/>
    <x v="484"/>
  </r>
  <r>
    <x v="4"/>
    <x v="4"/>
    <x v="89"/>
    <n v="170.13800000000001"/>
    <n v="0.111"/>
    <x v="485"/>
  </r>
  <r>
    <x v="4"/>
    <x v="4"/>
    <x v="90"/>
    <n v="92.558999999999997"/>
    <n v="0.20300000000000001"/>
    <x v="486"/>
  </r>
  <r>
    <x v="4"/>
    <x v="4"/>
    <x v="91"/>
    <n v="123.182"/>
    <n v="0.158"/>
    <x v="487"/>
  </r>
  <r>
    <x v="4"/>
    <x v="4"/>
    <x v="92"/>
    <n v="93.911000000000001"/>
    <n v="0.14099999999999999"/>
    <x v="488"/>
  </r>
  <r>
    <x v="4"/>
    <x v="4"/>
    <x v="93"/>
    <n v="105.595"/>
    <n v="0.191"/>
    <x v="489"/>
  </r>
  <r>
    <x v="4"/>
    <x v="4"/>
    <x v="94"/>
    <n v="125.849"/>
    <n v="0.08"/>
    <x v="490"/>
  </r>
  <r>
    <x v="4"/>
    <x v="4"/>
    <x v="95"/>
    <n v="84.058999999999997"/>
    <n v="0.152"/>
    <x v="491"/>
  </r>
  <r>
    <x v="4"/>
    <x v="4"/>
    <x v="96"/>
    <n v="143.51900000000001"/>
    <n v="0.105"/>
    <x v="492"/>
  </r>
  <r>
    <x v="4"/>
    <x v="4"/>
    <x v="97"/>
    <n v="141.893"/>
    <n v="0.108"/>
    <x v="493"/>
  </r>
  <r>
    <x v="4"/>
    <x v="4"/>
    <x v="98"/>
    <n v="93.753"/>
    <n v="0.11799999999999999"/>
    <x v="494"/>
  </r>
  <r>
    <x v="4"/>
    <x v="4"/>
    <x v="99"/>
    <n v="125.185"/>
    <n v="0.14199999999999999"/>
    <x v="495"/>
  </r>
  <r>
    <x v="5"/>
    <x v="5"/>
    <x v="0"/>
    <n v="135.976"/>
    <n v="0.157"/>
    <x v="496"/>
  </r>
  <r>
    <x v="5"/>
    <x v="5"/>
    <x v="1"/>
    <n v="92.165000000000006"/>
    <n v="0.14199999999999999"/>
    <x v="497"/>
  </r>
  <r>
    <x v="5"/>
    <x v="5"/>
    <x v="2"/>
    <n v="111.34699999999999"/>
    <n v="7.5999999999999998E-2"/>
    <x v="498"/>
  </r>
  <r>
    <x v="5"/>
    <x v="5"/>
    <x v="3"/>
    <n v="111.136"/>
    <n v="0.126"/>
    <x v="499"/>
  </r>
  <r>
    <x v="5"/>
    <x v="5"/>
    <x v="4"/>
    <n v="129.82300000000001"/>
    <n v="0.17199999999999999"/>
    <x v="500"/>
  </r>
  <r>
    <x v="5"/>
    <x v="5"/>
    <x v="5"/>
    <n v="150.089"/>
    <n v="9.5000000000000001E-2"/>
    <x v="501"/>
  </r>
  <r>
    <x v="5"/>
    <x v="5"/>
    <x v="6"/>
    <n v="141.56899999999999"/>
    <n v="0.111"/>
    <x v="502"/>
  </r>
  <r>
    <x v="5"/>
    <x v="5"/>
    <x v="7"/>
    <n v="77.98"/>
    <n v="0.23599999999999999"/>
    <x v="503"/>
  </r>
  <r>
    <x v="5"/>
    <x v="5"/>
    <x v="8"/>
    <n v="180.02799999999999"/>
    <n v="8.7999999999999995E-2"/>
    <x v="504"/>
  </r>
  <r>
    <x v="5"/>
    <x v="5"/>
    <x v="9"/>
    <n v="61.302"/>
    <n v="8.4000000000000005E-2"/>
    <x v="505"/>
  </r>
  <r>
    <x v="5"/>
    <x v="5"/>
    <x v="10"/>
    <n v="67.394000000000005"/>
    <n v="9.9000000000000005E-2"/>
    <x v="506"/>
  </r>
  <r>
    <x v="5"/>
    <x v="5"/>
    <x v="11"/>
    <n v="129.27500000000001"/>
    <n v="9.5000000000000001E-2"/>
    <x v="507"/>
  </r>
  <r>
    <x v="5"/>
    <x v="5"/>
    <x v="12"/>
    <n v="80.564999999999998"/>
    <n v="0.14899999999999999"/>
    <x v="508"/>
  </r>
  <r>
    <x v="5"/>
    <x v="5"/>
    <x v="13"/>
    <n v="102.26900000000001"/>
    <n v="0.11600000000000001"/>
    <x v="509"/>
  </r>
  <r>
    <x v="5"/>
    <x v="5"/>
    <x v="14"/>
    <n v="83.47"/>
    <n v="0.17499999999999999"/>
    <x v="510"/>
  </r>
  <r>
    <x v="5"/>
    <x v="5"/>
    <x v="15"/>
    <n v="143.80099999999999"/>
    <n v="0.13700000000000001"/>
    <x v="511"/>
  </r>
  <r>
    <x v="5"/>
    <x v="5"/>
    <x v="16"/>
    <n v="106.89400000000001"/>
    <n v="6.3E-2"/>
    <x v="512"/>
  </r>
  <r>
    <x v="5"/>
    <x v="5"/>
    <x v="17"/>
    <n v="129.851"/>
    <n v="0.14599999999999999"/>
    <x v="513"/>
  </r>
  <r>
    <x v="5"/>
    <x v="5"/>
    <x v="18"/>
    <n v="95.468999999999994"/>
    <n v="0.14099999999999999"/>
    <x v="514"/>
  </r>
  <r>
    <x v="5"/>
    <x v="5"/>
    <x v="19"/>
    <n v="122.97"/>
    <n v="0.17499999999999999"/>
    <x v="515"/>
  </r>
  <r>
    <x v="5"/>
    <x v="5"/>
    <x v="20"/>
    <n v="175.35499999999999"/>
    <n v="0.23699999999999999"/>
    <x v="516"/>
  </r>
  <r>
    <x v="5"/>
    <x v="5"/>
    <x v="21"/>
    <n v="118.545"/>
    <n v="0.122"/>
    <x v="517"/>
  </r>
  <r>
    <x v="5"/>
    <x v="5"/>
    <x v="22"/>
    <n v="122.65900000000001"/>
    <n v="7.3999999999999996E-2"/>
    <x v="518"/>
  </r>
  <r>
    <x v="5"/>
    <x v="5"/>
    <x v="23"/>
    <n v="97.47"/>
    <n v="0.129"/>
    <x v="519"/>
  </r>
  <r>
    <x v="5"/>
    <x v="5"/>
    <x v="24"/>
    <n v="175.697"/>
    <n v="0.14799999999999999"/>
    <x v="520"/>
  </r>
  <r>
    <x v="5"/>
    <x v="5"/>
    <x v="25"/>
    <n v="138.38200000000001"/>
    <n v="0.159"/>
    <x v="521"/>
  </r>
  <r>
    <x v="5"/>
    <x v="5"/>
    <x v="26"/>
    <n v="111.459"/>
    <n v="8.5000000000000006E-2"/>
    <x v="522"/>
  </r>
  <r>
    <x v="5"/>
    <x v="5"/>
    <x v="27"/>
    <n v="92.834999999999994"/>
    <n v="8.8999999999999996E-2"/>
    <x v="523"/>
  </r>
  <r>
    <x v="5"/>
    <x v="5"/>
    <x v="28"/>
    <n v="80.561999999999998"/>
    <n v="0.14899999999999999"/>
    <x v="524"/>
  </r>
  <r>
    <x v="5"/>
    <x v="5"/>
    <x v="29"/>
    <n v="177.035"/>
    <n v="0.14499999999999999"/>
    <x v="525"/>
  </r>
  <r>
    <x v="5"/>
    <x v="5"/>
    <x v="30"/>
    <n v="155.24"/>
    <n v="0.16"/>
    <x v="526"/>
  </r>
  <r>
    <x v="5"/>
    <x v="5"/>
    <x v="31"/>
    <n v="104.188"/>
    <n v="0.14199999999999999"/>
    <x v="527"/>
  </r>
  <r>
    <x v="5"/>
    <x v="5"/>
    <x v="32"/>
    <n v="102.131"/>
    <n v="0.114"/>
    <x v="528"/>
  </r>
  <r>
    <x v="5"/>
    <x v="5"/>
    <x v="33"/>
    <n v="126.30800000000001"/>
    <n v="9.0999999999999998E-2"/>
    <x v="529"/>
  </r>
  <r>
    <x v="5"/>
    <x v="5"/>
    <x v="34"/>
    <n v="133.63800000000001"/>
    <n v="0.105"/>
    <x v="530"/>
  </r>
  <r>
    <x v="5"/>
    <x v="5"/>
    <x v="35"/>
    <n v="146.63800000000001"/>
    <n v="0.182"/>
    <x v="531"/>
  </r>
  <r>
    <x v="5"/>
    <x v="5"/>
    <x v="36"/>
    <n v="89.206000000000003"/>
    <n v="0.13900000000000001"/>
    <x v="532"/>
  </r>
  <r>
    <x v="5"/>
    <x v="5"/>
    <x v="37"/>
    <n v="84.513999999999996"/>
    <n v="0.13300000000000001"/>
    <x v="533"/>
  </r>
  <r>
    <x v="5"/>
    <x v="5"/>
    <x v="38"/>
    <n v="100.76600000000001"/>
    <n v="0.14000000000000001"/>
    <x v="534"/>
  </r>
  <r>
    <x v="5"/>
    <x v="5"/>
    <x v="39"/>
    <n v="135.31899999999999"/>
    <n v="0.13800000000000001"/>
    <x v="535"/>
  </r>
  <r>
    <x v="5"/>
    <x v="5"/>
    <x v="40"/>
    <n v="120.75700000000001"/>
    <n v="0.193"/>
    <x v="536"/>
  </r>
  <r>
    <x v="5"/>
    <x v="5"/>
    <x v="41"/>
    <n v="81.534999999999997"/>
    <n v="3.6999999999999998E-2"/>
    <x v="537"/>
  </r>
  <r>
    <x v="5"/>
    <x v="5"/>
    <x v="42"/>
    <n v="150.197"/>
    <n v="0.19900000000000001"/>
    <x v="538"/>
  </r>
  <r>
    <x v="5"/>
    <x v="5"/>
    <x v="43"/>
    <n v="83.213999999999999"/>
    <n v="0.109"/>
    <x v="539"/>
  </r>
  <r>
    <x v="5"/>
    <x v="5"/>
    <x v="44"/>
    <n v="85.682000000000002"/>
    <n v="0.161"/>
    <x v="540"/>
  </r>
  <r>
    <x v="5"/>
    <x v="5"/>
    <x v="45"/>
    <n v="173.929"/>
    <n v="0.13900000000000001"/>
    <x v="541"/>
  </r>
  <r>
    <x v="5"/>
    <x v="5"/>
    <x v="46"/>
    <n v="136.654"/>
    <n v="0.151"/>
    <x v="542"/>
  </r>
  <r>
    <x v="5"/>
    <x v="5"/>
    <x v="47"/>
    <n v="133.934"/>
    <n v="5.8999999999999997E-2"/>
    <x v="543"/>
  </r>
  <r>
    <x v="5"/>
    <x v="5"/>
    <x v="48"/>
    <n v="89.754000000000005"/>
    <n v="0.217"/>
    <x v="544"/>
  </r>
  <r>
    <x v="5"/>
    <x v="5"/>
    <x v="49"/>
    <n v="87.415999999999997"/>
    <n v="9.1999999999999998E-2"/>
    <x v="545"/>
  </r>
  <r>
    <x v="5"/>
    <x v="5"/>
    <x v="50"/>
    <n v="200.316"/>
    <n v="0.155"/>
    <x v="546"/>
  </r>
  <r>
    <x v="5"/>
    <x v="5"/>
    <x v="51"/>
    <n v="89.667000000000002"/>
    <n v="0.14799999999999999"/>
    <x v="547"/>
  </r>
  <r>
    <x v="5"/>
    <x v="5"/>
    <x v="52"/>
    <n v="141.99299999999999"/>
    <n v="0.10299999999999999"/>
    <x v="548"/>
  </r>
  <r>
    <x v="5"/>
    <x v="5"/>
    <x v="53"/>
    <n v="164.89599999999999"/>
    <n v="0.126"/>
    <x v="549"/>
  </r>
  <r>
    <x v="5"/>
    <x v="5"/>
    <x v="54"/>
    <n v="91.44"/>
    <n v="0.121"/>
    <x v="550"/>
  </r>
  <r>
    <x v="5"/>
    <x v="5"/>
    <x v="55"/>
    <n v="163.24799999999999"/>
    <n v="0.21199999999999999"/>
    <x v="551"/>
  </r>
  <r>
    <x v="5"/>
    <x v="5"/>
    <x v="56"/>
    <n v="82.165000000000006"/>
    <n v="0.13800000000000001"/>
    <x v="552"/>
  </r>
  <r>
    <x v="5"/>
    <x v="5"/>
    <x v="57"/>
    <n v="151.26900000000001"/>
    <n v="0.112"/>
    <x v="553"/>
  </r>
  <r>
    <x v="5"/>
    <x v="5"/>
    <x v="58"/>
    <n v="56.256999999999998"/>
    <n v="0.111"/>
    <x v="554"/>
  </r>
  <r>
    <x v="5"/>
    <x v="5"/>
    <x v="59"/>
    <n v="99.108999999999995"/>
    <n v="0.156"/>
    <x v="555"/>
  </r>
  <r>
    <x v="5"/>
    <x v="5"/>
    <x v="60"/>
    <n v="105.366"/>
    <n v="0.221"/>
    <x v="556"/>
  </r>
  <r>
    <x v="5"/>
    <x v="5"/>
    <x v="61"/>
    <n v="77.036000000000001"/>
    <n v="0.114"/>
    <x v="557"/>
  </r>
  <r>
    <x v="5"/>
    <x v="5"/>
    <x v="62"/>
    <n v="99.463999999999999"/>
    <n v="9.2999999999999999E-2"/>
    <x v="558"/>
  </r>
  <r>
    <x v="5"/>
    <x v="5"/>
    <x v="63"/>
    <n v="128.00200000000001"/>
    <n v="0.24099999999999999"/>
    <x v="559"/>
  </r>
  <r>
    <x v="5"/>
    <x v="5"/>
    <x v="64"/>
    <n v="156.56899999999999"/>
    <n v="9.2999999999999999E-2"/>
    <x v="560"/>
  </r>
  <r>
    <x v="5"/>
    <x v="5"/>
    <x v="65"/>
    <n v="155.78399999999999"/>
    <n v="0.17100000000000001"/>
    <x v="561"/>
  </r>
  <r>
    <x v="5"/>
    <x v="5"/>
    <x v="66"/>
    <n v="163.815"/>
    <n v="0"/>
    <x v="66"/>
  </r>
  <r>
    <x v="5"/>
    <x v="5"/>
    <x v="67"/>
    <n v="102.15900000000001"/>
    <n v="7.5999999999999998E-2"/>
    <x v="562"/>
  </r>
  <r>
    <x v="5"/>
    <x v="5"/>
    <x v="68"/>
    <n v="143.761"/>
    <n v="0.11799999999999999"/>
    <x v="563"/>
  </r>
  <r>
    <x v="5"/>
    <x v="5"/>
    <x v="69"/>
    <n v="168.02600000000001"/>
    <n v="0.159"/>
    <x v="564"/>
  </r>
  <r>
    <x v="5"/>
    <x v="5"/>
    <x v="70"/>
    <n v="143.09899999999999"/>
    <n v="0.152"/>
    <x v="565"/>
  </r>
  <r>
    <x v="5"/>
    <x v="5"/>
    <x v="71"/>
    <n v="81.781000000000006"/>
    <n v="0.128"/>
    <x v="566"/>
  </r>
  <r>
    <x v="5"/>
    <x v="5"/>
    <x v="72"/>
    <n v="107.535"/>
    <n v="0.189"/>
    <x v="567"/>
  </r>
  <r>
    <x v="5"/>
    <x v="5"/>
    <x v="73"/>
    <n v="80.796000000000006"/>
    <n v="0.17499999999999999"/>
    <x v="568"/>
  </r>
  <r>
    <x v="5"/>
    <x v="5"/>
    <x v="74"/>
    <n v="83.649000000000001"/>
    <n v="0.129"/>
    <x v="569"/>
  </r>
  <r>
    <x v="5"/>
    <x v="5"/>
    <x v="75"/>
    <n v="72.703000000000003"/>
    <n v="0.186"/>
    <x v="570"/>
  </r>
  <r>
    <x v="5"/>
    <x v="5"/>
    <x v="76"/>
    <n v="108.97499999999999"/>
    <n v="8.1000000000000003E-2"/>
    <x v="571"/>
  </r>
  <r>
    <x v="5"/>
    <x v="5"/>
    <x v="77"/>
    <n v="94.358999999999995"/>
    <n v="7.0000000000000007E-2"/>
    <x v="572"/>
  </r>
  <r>
    <x v="5"/>
    <x v="5"/>
    <x v="78"/>
    <n v="133.83500000000001"/>
    <n v="0.153"/>
    <x v="573"/>
  </r>
  <r>
    <x v="5"/>
    <x v="5"/>
    <x v="79"/>
    <n v="84.093000000000004"/>
    <n v="0.20100000000000001"/>
    <x v="574"/>
  </r>
  <r>
    <x v="5"/>
    <x v="5"/>
    <x v="80"/>
    <n v="170.25899999999999"/>
    <n v="0.23799999999999999"/>
    <x v="575"/>
  </r>
  <r>
    <x v="5"/>
    <x v="5"/>
    <x v="81"/>
    <n v="132.56100000000001"/>
    <n v="7.3999999999999996E-2"/>
    <x v="576"/>
  </r>
  <r>
    <x v="5"/>
    <x v="5"/>
    <x v="82"/>
    <n v="76.956999999999994"/>
    <n v="0.105"/>
    <x v="577"/>
  </r>
  <r>
    <x v="5"/>
    <x v="5"/>
    <x v="83"/>
    <n v="79.084000000000003"/>
    <n v="0.14599999999999999"/>
    <x v="578"/>
  </r>
  <r>
    <x v="5"/>
    <x v="5"/>
    <x v="84"/>
    <n v="105.116"/>
    <n v="0.14899999999999999"/>
    <x v="579"/>
  </r>
  <r>
    <x v="5"/>
    <x v="5"/>
    <x v="85"/>
    <n v="138.595"/>
    <n v="8.1000000000000003E-2"/>
    <x v="580"/>
  </r>
  <r>
    <x v="5"/>
    <x v="5"/>
    <x v="86"/>
    <n v="130.245"/>
    <n v="9.4E-2"/>
    <x v="581"/>
  </r>
  <r>
    <x v="5"/>
    <x v="5"/>
    <x v="87"/>
    <n v="81.994"/>
    <n v="0.187"/>
    <x v="582"/>
  </r>
  <r>
    <x v="5"/>
    <x v="5"/>
    <x v="88"/>
    <n v="145.821"/>
    <n v="0.1"/>
    <x v="583"/>
  </r>
  <r>
    <x v="5"/>
    <x v="5"/>
    <x v="89"/>
    <n v="170.13800000000001"/>
    <n v="0.111"/>
    <x v="584"/>
  </r>
  <r>
    <x v="5"/>
    <x v="5"/>
    <x v="90"/>
    <n v="92.558999999999997"/>
    <n v="0.20300000000000001"/>
    <x v="585"/>
  </r>
  <r>
    <x v="5"/>
    <x v="5"/>
    <x v="91"/>
    <n v="123.182"/>
    <n v="0.158"/>
    <x v="586"/>
  </r>
  <r>
    <x v="5"/>
    <x v="5"/>
    <x v="92"/>
    <n v="93.911000000000001"/>
    <n v="0.14099999999999999"/>
    <x v="587"/>
  </r>
  <r>
    <x v="5"/>
    <x v="5"/>
    <x v="93"/>
    <n v="105.595"/>
    <n v="0.191"/>
    <x v="588"/>
  </r>
  <r>
    <x v="5"/>
    <x v="5"/>
    <x v="94"/>
    <n v="125.849"/>
    <n v="0.08"/>
    <x v="589"/>
  </r>
  <r>
    <x v="5"/>
    <x v="5"/>
    <x v="95"/>
    <n v="84.058999999999997"/>
    <n v="0.152"/>
    <x v="590"/>
  </r>
  <r>
    <x v="5"/>
    <x v="5"/>
    <x v="96"/>
    <n v="143.51900000000001"/>
    <n v="0.105"/>
    <x v="591"/>
  </r>
  <r>
    <x v="5"/>
    <x v="5"/>
    <x v="97"/>
    <n v="141.893"/>
    <n v="0.108"/>
    <x v="592"/>
  </r>
  <r>
    <x v="5"/>
    <x v="5"/>
    <x v="98"/>
    <n v="93.753"/>
    <n v="0.11799999999999999"/>
    <x v="593"/>
  </r>
  <r>
    <x v="5"/>
    <x v="5"/>
    <x v="99"/>
    <n v="125.185"/>
    <n v="0.14199999999999999"/>
    <x v="594"/>
  </r>
  <r>
    <x v="6"/>
    <x v="6"/>
    <x v="0"/>
    <n v="135.976"/>
    <n v="0.157"/>
    <x v="595"/>
  </r>
  <r>
    <x v="6"/>
    <x v="6"/>
    <x v="1"/>
    <n v="92.165000000000006"/>
    <n v="0.14199999999999999"/>
    <x v="596"/>
  </r>
  <r>
    <x v="6"/>
    <x v="6"/>
    <x v="2"/>
    <n v="111.34699999999999"/>
    <n v="7.5999999999999998E-2"/>
    <x v="597"/>
  </r>
  <r>
    <x v="6"/>
    <x v="6"/>
    <x v="3"/>
    <n v="111.136"/>
    <n v="0.126"/>
    <x v="598"/>
  </r>
  <r>
    <x v="6"/>
    <x v="6"/>
    <x v="4"/>
    <n v="129.82300000000001"/>
    <n v="0.17199999999999999"/>
    <x v="599"/>
  </r>
  <r>
    <x v="6"/>
    <x v="6"/>
    <x v="5"/>
    <n v="150.089"/>
    <n v="9.5000000000000001E-2"/>
    <x v="600"/>
  </r>
  <r>
    <x v="6"/>
    <x v="6"/>
    <x v="6"/>
    <n v="141.56899999999999"/>
    <n v="0.111"/>
    <x v="601"/>
  </r>
  <r>
    <x v="6"/>
    <x v="6"/>
    <x v="7"/>
    <n v="77.98"/>
    <n v="0.23599999999999999"/>
    <x v="602"/>
  </r>
  <r>
    <x v="6"/>
    <x v="6"/>
    <x v="8"/>
    <n v="180.02799999999999"/>
    <n v="8.7999999999999995E-2"/>
    <x v="603"/>
  </r>
  <r>
    <x v="6"/>
    <x v="6"/>
    <x v="9"/>
    <n v="61.302"/>
    <n v="8.4000000000000005E-2"/>
    <x v="604"/>
  </r>
  <r>
    <x v="6"/>
    <x v="6"/>
    <x v="10"/>
    <n v="67.394000000000005"/>
    <n v="9.9000000000000005E-2"/>
    <x v="605"/>
  </r>
  <r>
    <x v="6"/>
    <x v="6"/>
    <x v="11"/>
    <n v="129.27500000000001"/>
    <n v="9.5000000000000001E-2"/>
    <x v="606"/>
  </r>
  <r>
    <x v="6"/>
    <x v="6"/>
    <x v="12"/>
    <n v="80.564999999999998"/>
    <n v="0.14899999999999999"/>
    <x v="607"/>
  </r>
  <r>
    <x v="6"/>
    <x v="6"/>
    <x v="13"/>
    <n v="102.26900000000001"/>
    <n v="0.11600000000000001"/>
    <x v="608"/>
  </r>
  <r>
    <x v="6"/>
    <x v="6"/>
    <x v="14"/>
    <n v="83.47"/>
    <n v="0.17499999999999999"/>
    <x v="609"/>
  </r>
  <r>
    <x v="6"/>
    <x v="6"/>
    <x v="15"/>
    <n v="143.80099999999999"/>
    <n v="0.13700000000000001"/>
    <x v="610"/>
  </r>
  <r>
    <x v="6"/>
    <x v="6"/>
    <x v="16"/>
    <n v="106.89400000000001"/>
    <n v="6.3E-2"/>
    <x v="611"/>
  </r>
  <r>
    <x v="6"/>
    <x v="6"/>
    <x v="17"/>
    <n v="129.851"/>
    <n v="0.14599999999999999"/>
    <x v="612"/>
  </r>
  <r>
    <x v="6"/>
    <x v="6"/>
    <x v="18"/>
    <n v="95.468999999999994"/>
    <n v="0.14099999999999999"/>
    <x v="613"/>
  </r>
  <r>
    <x v="6"/>
    <x v="6"/>
    <x v="19"/>
    <n v="122.97"/>
    <n v="0.17499999999999999"/>
    <x v="614"/>
  </r>
  <r>
    <x v="6"/>
    <x v="6"/>
    <x v="20"/>
    <n v="175.35499999999999"/>
    <n v="0.23699999999999999"/>
    <x v="615"/>
  </r>
  <r>
    <x v="6"/>
    <x v="6"/>
    <x v="21"/>
    <n v="118.545"/>
    <n v="0.122"/>
    <x v="616"/>
  </r>
  <r>
    <x v="6"/>
    <x v="6"/>
    <x v="22"/>
    <n v="122.65900000000001"/>
    <n v="7.3999999999999996E-2"/>
    <x v="617"/>
  </r>
  <r>
    <x v="6"/>
    <x v="6"/>
    <x v="23"/>
    <n v="97.47"/>
    <n v="0.129"/>
    <x v="618"/>
  </r>
  <r>
    <x v="6"/>
    <x v="6"/>
    <x v="24"/>
    <n v="175.697"/>
    <n v="0.14799999999999999"/>
    <x v="619"/>
  </r>
  <r>
    <x v="6"/>
    <x v="6"/>
    <x v="25"/>
    <n v="138.38200000000001"/>
    <n v="0.159"/>
    <x v="620"/>
  </r>
  <r>
    <x v="6"/>
    <x v="6"/>
    <x v="26"/>
    <n v="111.459"/>
    <n v="8.5000000000000006E-2"/>
    <x v="621"/>
  </r>
  <r>
    <x v="6"/>
    <x v="6"/>
    <x v="27"/>
    <n v="92.834999999999994"/>
    <n v="8.8999999999999996E-2"/>
    <x v="622"/>
  </r>
  <r>
    <x v="6"/>
    <x v="6"/>
    <x v="28"/>
    <n v="80.561999999999998"/>
    <n v="0.14899999999999999"/>
    <x v="623"/>
  </r>
  <r>
    <x v="6"/>
    <x v="6"/>
    <x v="29"/>
    <n v="177.035"/>
    <n v="0.14499999999999999"/>
    <x v="624"/>
  </r>
  <r>
    <x v="6"/>
    <x v="6"/>
    <x v="30"/>
    <n v="155.24"/>
    <n v="0.16"/>
    <x v="625"/>
  </r>
  <r>
    <x v="6"/>
    <x v="6"/>
    <x v="31"/>
    <n v="104.188"/>
    <n v="0.14199999999999999"/>
    <x v="626"/>
  </r>
  <r>
    <x v="6"/>
    <x v="6"/>
    <x v="32"/>
    <n v="102.131"/>
    <n v="0.114"/>
    <x v="627"/>
  </r>
  <r>
    <x v="6"/>
    <x v="6"/>
    <x v="33"/>
    <n v="126.30800000000001"/>
    <n v="9.0999999999999998E-2"/>
    <x v="628"/>
  </r>
  <r>
    <x v="6"/>
    <x v="6"/>
    <x v="34"/>
    <n v="133.63800000000001"/>
    <n v="0.105"/>
    <x v="629"/>
  </r>
  <r>
    <x v="6"/>
    <x v="6"/>
    <x v="35"/>
    <n v="146.63800000000001"/>
    <n v="0.182"/>
    <x v="630"/>
  </r>
  <r>
    <x v="6"/>
    <x v="6"/>
    <x v="36"/>
    <n v="89.206000000000003"/>
    <n v="0.13900000000000001"/>
    <x v="631"/>
  </r>
  <r>
    <x v="6"/>
    <x v="6"/>
    <x v="37"/>
    <n v="84.513999999999996"/>
    <n v="0.13300000000000001"/>
    <x v="632"/>
  </r>
  <r>
    <x v="6"/>
    <x v="6"/>
    <x v="38"/>
    <n v="100.76600000000001"/>
    <n v="0.14000000000000001"/>
    <x v="633"/>
  </r>
  <r>
    <x v="6"/>
    <x v="6"/>
    <x v="39"/>
    <n v="135.31899999999999"/>
    <n v="0.13800000000000001"/>
    <x v="634"/>
  </r>
  <r>
    <x v="6"/>
    <x v="6"/>
    <x v="40"/>
    <n v="120.75700000000001"/>
    <n v="0.193"/>
    <x v="635"/>
  </r>
  <r>
    <x v="6"/>
    <x v="6"/>
    <x v="41"/>
    <n v="81.534999999999997"/>
    <n v="3.6999999999999998E-2"/>
    <x v="636"/>
  </r>
  <r>
    <x v="6"/>
    <x v="6"/>
    <x v="42"/>
    <n v="150.197"/>
    <n v="0.19900000000000001"/>
    <x v="637"/>
  </r>
  <r>
    <x v="6"/>
    <x v="6"/>
    <x v="43"/>
    <n v="83.213999999999999"/>
    <n v="0.109"/>
    <x v="638"/>
  </r>
  <r>
    <x v="6"/>
    <x v="6"/>
    <x v="44"/>
    <n v="85.682000000000002"/>
    <n v="0.161"/>
    <x v="639"/>
  </r>
  <r>
    <x v="6"/>
    <x v="6"/>
    <x v="45"/>
    <n v="173.929"/>
    <n v="0.13900000000000001"/>
    <x v="640"/>
  </r>
  <r>
    <x v="6"/>
    <x v="6"/>
    <x v="46"/>
    <n v="136.654"/>
    <n v="0.151"/>
    <x v="641"/>
  </r>
  <r>
    <x v="6"/>
    <x v="6"/>
    <x v="47"/>
    <n v="133.934"/>
    <n v="5.8999999999999997E-2"/>
    <x v="642"/>
  </r>
  <r>
    <x v="6"/>
    <x v="6"/>
    <x v="48"/>
    <n v="89.754000000000005"/>
    <n v="0.217"/>
    <x v="643"/>
  </r>
  <r>
    <x v="6"/>
    <x v="6"/>
    <x v="49"/>
    <n v="87.415999999999997"/>
    <n v="9.1999999999999998E-2"/>
    <x v="644"/>
  </r>
  <r>
    <x v="6"/>
    <x v="6"/>
    <x v="50"/>
    <n v="200.316"/>
    <n v="0.155"/>
    <x v="645"/>
  </r>
  <r>
    <x v="6"/>
    <x v="6"/>
    <x v="51"/>
    <n v="89.667000000000002"/>
    <n v="0.14799999999999999"/>
    <x v="646"/>
  </r>
  <r>
    <x v="6"/>
    <x v="6"/>
    <x v="52"/>
    <n v="141.99299999999999"/>
    <n v="0.10299999999999999"/>
    <x v="647"/>
  </r>
  <r>
    <x v="6"/>
    <x v="6"/>
    <x v="53"/>
    <n v="164.89599999999999"/>
    <n v="0.126"/>
    <x v="648"/>
  </r>
  <r>
    <x v="6"/>
    <x v="6"/>
    <x v="54"/>
    <n v="91.44"/>
    <n v="0.121"/>
    <x v="649"/>
  </r>
  <r>
    <x v="6"/>
    <x v="6"/>
    <x v="55"/>
    <n v="163.24799999999999"/>
    <n v="0.21199999999999999"/>
    <x v="650"/>
  </r>
  <r>
    <x v="6"/>
    <x v="6"/>
    <x v="56"/>
    <n v="82.165000000000006"/>
    <n v="0.13800000000000001"/>
    <x v="651"/>
  </r>
  <r>
    <x v="6"/>
    <x v="6"/>
    <x v="57"/>
    <n v="151.26900000000001"/>
    <n v="0.112"/>
    <x v="652"/>
  </r>
  <r>
    <x v="6"/>
    <x v="6"/>
    <x v="58"/>
    <n v="56.256999999999998"/>
    <n v="0.111"/>
    <x v="653"/>
  </r>
  <r>
    <x v="6"/>
    <x v="6"/>
    <x v="59"/>
    <n v="99.108999999999995"/>
    <n v="0.156"/>
    <x v="654"/>
  </r>
  <r>
    <x v="6"/>
    <x v="6"/>
    <x v="60"/>
    <n v="105.366"/>
    <n v="0.221"/>
    <x v="655"/>
  </r>
  <r>
    <x v="6"/>
    <x v="6"/>
    <x v="61"/>
    <n v="77.036000000000001"/>
    <n v="0.114"/>
    <x v="656"/>
  </r>
  <r>
    <x v="6"/>
    <x v="6"/>
    <x v="62"/>
    <n v="99.463999999999999"/>
    <n v="9.2999999999999999E-2"/>
    <x v="657"/>
  </r>
  <r>
    <x v="6"/>
    <x v="6"/>
    <x v="63"/>
    <n v="128.00200000000001"/>
    <n v="0.24099999999999999"/>
    <x v="658"/>
  </r>
  <r>
    <x v="6"/>
    <x v="6"/>
    <x v="64"/>
    <n v="156.56899999999999"/>
    <n v="9.2999999999999999E-2"/>
    <x v="659"/>
  </r>
  <r>
    <x v="6"/>
    <x v="6"/>
    <x v="65"/>
    <n v="155.78399999999999"/>
    <n v="0.17100000000000001"/>
    <x v="660"/>
  </r>
  <r>
    <x v="6"/>
    <x v="6"/>
    <x v="66"/>
    <n v="163.815"/>
    <n v="0"/>
    <x v="66"/>
  </r>
  <r>
    <x v="6"/>
    <x v="6"/>
    <x v="67"/>
    <n v="102.15900000000001"/>
    <n v="7.5999999999999998E-2"/>
    <x v="661"/>
  </r>
  <r>
    <x v="6"/>
    <x v="6"/>
    <x v="68"/>
    <n v="143.761"/>
    <n v="0.11799999999999999"/>
    <x v="662"/>
  </r>
  <r>
    <x v="6"/>
    <x v="6"/>
    <x v="69"/>
    <n v="168.02600000000001"/>
    <n v="0.159"/>
    <x v="663"/>
  </r>
  <r>
    <x v="6"/>
    <x v="6"/>
    <x v="70"/>
    <n v="143.09899999999999"/>
    <n v="0.152"/>
    <x v="664"/>
  </r>
  <r>
    <x v="6"/>
    <x v="6"/>
    <x v="71"/>
    <n v="81.781000000000006"/>
    <n v="0.128"/>
    <x v="665"/>
  </r>
  <r>
    <x v="6"/>
    <x v="6"/>
    <x v="72"/>
    <n v="107.535"/>
    <n v="0.189"/>
    <x v="666"/>
  </r>
  <r>
    <x v="6"/>
    <x v="6"/>
    <x v="73"/>
    <n v="80.796000000000006"/>
    <n v="0.17499999999999999"/>
    <x v="667"/>
  </r>
  <r>
    <x v="6"/>
    <x v="6"/>
    <x v="74"/>
    <n v="83.649000000000001"/>
    <n v="0.129"/>
    <x v="668"/>
  </r>
  <r>
    <x v="6"/>
    <x v="6"/>
    <x v="75"/>
    <n v="72.703000000000003"/>
    <n v="0.186"/>
    <x v="669"/>
  </r>
  <r>
    <x v="6"/>
    <x v="6"/>
    <x v="76"/>
    <n v="108.97499999999999"/>
    <n v="8.1000000000000003E-2"/>
    <x v="670"/>
  </r>
  <r>
    <x v="6"/>
    <x v="6"/>
    <x v="77"/>
    <n v="94.358999999999995"/>
    <n v="7.0000000000000007E-2"/>
    <x v="671"/>
  </r>
  <r>
    <x v="6"/>
    <x v="6"/>
    <x v="78"/>
    <n v="133.83500000000001"/>
    <n v="0.153"/>
    <x v="672"/>
  </r>
  <r>
    <x v="6"/>
    <x v="6"/>
    <x v="79"/>
    <n v="84.093000000000004"/>
    <n v="0.20100000000000001"/>
    <x v="673"/>
  </r>
  <r>
    <x v="6"/>
    <x v="6"/>
    <x v="80"/>
    <n v="170.25899999999999"/>
    <n v="0.23799999999999999"/>
    <x v="674"/>
  </r>
  <r>
    <x v="6"/>
    <x v="6"/>
    <x v="81"/>
    <n v="132.56100000000001"/>
    <n v="7.3999999999999996E-2"/>
    <x v="675"/>
  </r>
  <r>
    <x v="6"/>
    <x v="6"/>
    <x v="82"/>
    <n v="76.956999999999994"/>
    <n v="0.105"/>
    <x v="676"/>
  </r>
  <r>
    <x v="6"/>
    <x v="6"/>
    <x v="83"/>
    <n v="79.084000000000003"/>
    <n v="0.14599999999999999"/>
    <x v="677"/>
  </r>
  <r>
    <x v="6"/>
    <x v="6"/>
    <x v="84"/>
    <n v="105.116"/>
    <n v="0.14899999999999999"/>
    <x v="678"/>
  </r>
  <r>
    <x v="6"/>
    <x v="6"/>
    <x v="85"/>
    <n v="138.595"/>
    <n v="8.1000000000000003E-2"/>
    <x v="679"/>
  </r>
  <r>
    <x v="6"/>
    <x v="6"/>
    <x v="86"/>
    <n v="130.245"/>
    <n v="9.4E-2"/>
    <x v="680"/>
  </r>
  <r>
    <x v="6"/>
    <x v="6"/>
    <x v="87"/>
    <n v="81.994"/>
    <n v="0.187"/>
    <x v="681"/>
  </r>
  <r>
    <x v="6"/>
    <x v="6"/>
    <x v="88"/>
    <n v="145.821"/>
    <n v="0.1"/>
    <x v="682"/>
  </r>
  <r>
    <x v="6"/>
    <x v="6"/>
    <x v="89"/>
    <n v="170.13800000000001"/>
    <n v="0.111"/>
    <x v="683"/>
  </r>
  <r>
    <x v="6"/>
    <x v="6"/>
    <x v="90"/>
    <n v="92.558999999999997"/>
    <n v="0.20300000000000001"/>
    <x v="684"/>
  </r>
  <r>
    <x v="6"/>
    <x v="6"/>
    <x v="91"/>
    <n v="123.182"/>
    <n v="0.158"/>
    <x v="685"/>
  </r>
  <r>
    <x v="6"/>
    <x v="6"/>
    <x v="92"/>
    <n v="93.911000000000001"/>
    <n v="0.14099999999999999"/>
    <x v="686"/>
  </r>
  <r>
    <x v="6"/>
    <x v="6"/>
    <x v="93"/>
    <n v="105.595"/>
    <n v="0.191"/>
    <x v="687"/>
  </r>
  <r>
    <x v="6"/>
    <x v="6"/>
    <x v="94"/>
    <n v="125.849"/>
    <n v="0.08"/>
    <x v="688"/>
  </r>
  <r>
    <x v="6"/>
    <x v="6"/>
    <x v="95"/>
    <n v="84.058999999999997"/>
    <n v="0.152"/>
    <x v="689"/>
  </r>
  <r>
    <x v="6"/>
    <x v="6"/>
    <x v="96"/>
    <n v="143.51900000000001"/>
    <n v="0.105"/>
    <x v="690"/>
  </r>
  <r>
    <x v="6"/>
    <x v="6"/>
    <x v="97"/>
    <n v="141.893"/>
    <n v="0.108"/>
    <x v="691"/>
  </r>
  <r>
    <x v="6"/>
    <x v="6"/>
    <x v="98"/>
    <n v="93.753"/>
    <n v="0.11799999999999999"/>
    <x v="692"/>
  </r>
  <r>
    <x v="6"/>
    <x v="6"/>
    <x v="99"/>
    <n v="125.185"/>
    <n v="0.14199999999999999"/>
    <x v="693"/>
  </r>
  <r>
    <x v="7"/>
    <x v="7"/>
    <x v="0"/>
    <n v="135.976"/>
    <n v="0.157"/>
    <x v="694"/>
  </r>
  <r>
    <x v="7"/>
    <x v="7"/>
    <x v="1"/>
    <n v="92.165000000000006"/>
    <n v="0.14199999999999999"/>
    <x v="695"/>
  </r>
  <r>
    <x v="7"/>
    <x v="7"/>
    <x v="2"/>
    <n v="111.34699999999999"/>
    <n v="7.5999999999999998E-2"/>
    <x v="696"/>
  </r>
  <r>
    <x v="7"/>
    <x v="7"/>
    <x v="3"/>
    <n v="111.136"/>
    <n v="0.126"/>
    <x v="697"/>
  </r>
  <r>
    <x v="7"/>
    <x v="7"/>
    <x v="4"/>
    <n v="129.82300000000001"/>
    <n v="0.17199999999999999"/>
    <x v="698"/>
  </r>
  <r>
    <x v="7"/>
    <x v="7"/>
    <x v="5"/>
    <n v="150.089"/>
    <n v="9.5000000000000001E-2"/>
    <x v="699"/>
  </r>
  <r>
    <x v="7"/>
    <x v="7"/>
    <x v="6"/>
    <n v="141.56899999999999"/>
    <n v="0.111"/>
    <x v="700"/>
  </r>
  <r>
    <x v="7"/>
    <x v="7"/>
    <x v="7"/>
    <n v="77.98"/>
    <n v="0.23599999999999999"/>
    <x v="701"/>
  </r>
  <r>
    <x v="7"/>
    <x v="7"/>
    <x v="8"/>
    <n v="180.02799999999999"/>
    <n v="8.7999999999999995E-2"/>
    <x v="702"/>
  </r>
  <r>
    <x v="7"/>
    <x v="7"/>
    <x v="9"/>
    <n v="61.302"/>
    <n v="8.4000000000000005E-2"/>
    <x v="703"/>
  </r>
  <r>
    <x v="7"/>
    <x v="7"/>
    <x v="10"/>
    <n v="67.394000000000005"/>
    <n v="9.9000000000000005E-2"/>
    <x v="704"/>
  </r>
  <r>
    <x v="7"/>
    <x v="7"/>
    <x v="11"/>
    <n v="129.27500000000001"/>
    <n v="9.5000000000000001E-2"/>
    <x v="705"/>
  </r>
  <r>
    <x v="7"/>
    <x v="7"/>
    <x v="12"/>
    <n v="80.564999999999998"/>
    <n v="0.14899999999999999"/>
    <x v="706"/>
  </r>
  <r>
    <x v="7"/>
    <x v="7"/>
    <x v="13"/>
    <n v="102.26900000000001"/>
    <n v="0.11600000000000001"/>
    <x v="707"/>
  </r>
  <r>
    <x v="7"/>
    <x v="7"/>
    <x v="14"/>
    <n v="83.47"/>
    <n v="0.17499999999999999"/>
    <x v="708"/>
  </r>
  <r>
    <x v="7"/>
    <x v="7"/>
    <x v="15"/>
    <n v="143.80099999999999"/>
    <n v="0.13700000000000001"/>
    <x v="709"/>
  </r>
  <r>
    <x v="7"/>
    <x v="7"/>
    <x v="16"/>
    <n v="106.89400000000001"/>
    <n v="6.3E-2"/>
    <x v="710"/>
  </r>
  <r>
    <x v="7"/>
    <x v="7"/>
    <x v="17"/>
    <n v="129.851"/>
    <n v="0.14599999999999999"/>
    <x v="711"/>
  </r>
  <r>
    <x v="7"/>
    <x v="7"/>
    <x v="18"/>
    <n v="95.468999999999994"/>
    <n v="0.14099999999999999"/>
    <x v="712"/>
  </r>
  <r>
    <x v="7"/>
    <x v="7"/>
    <x v="19"/>
    <n v="122.97"/>
    <n v="0.17499999999999999"/>
    <x v="713"/>
  </r>
  <r>
    <x v="7"/>
    <x v="7"/>
    <x v="20"/>
    <n v="175.35499999999999"/>
    <n v="0.23699999999999999"/>
    <x v="714"/>
  </r>
  <r>
    <x v="7"/>
    <x v="7"/>
    <x v="21"/>
    <n v="118.545"/>
    <n v="0.122"/>
    <x v="715"/>
  </r>
  <r>
    <x v="7"/>
    <x v="7"/>
    <x v="22"/>
    <n v="122.65900000000001"/>
    <n v="7.3999999999999996E-2"/>
    <x v="716"/>
  </r>
  <r>
    <x v="7"/>
    <x v="7"/>
    <x v="23"/>
    <n v="97.47"/>
    <n v="0.129"/>
    <x v="717"/>
  </r>
  <r>
    <x v="7"/>
    <x v="7"/>
    <x v="24"/>
    <n v="175.697"/>
    <n v="0.14799999999999999"/>
    <x v="718"/>
  </r>
  <r>
    <x v="7"/>
    <x v="7"/>
    <x v="25"/>
    <n v="138.38200000000001"/>
    <n v="0.159"/>
    <x v="719"/>
  </r>
  <r>
    <x v="7"/>
    <x v="7"/>
    <x v="26"/>
    <n v="111.459"/>
    <n v="8.5000000000000006E-2"/>
    <x v="720"/>
  </r>
  <r>
    <x v="7"/>
    <x v="7"/>
    <x v="27"/>
    <n v="92.834999999999994"/>
    <n v="8.8999999999999996E-2"/>
    <x v="721"/>
  </r>
  <r>
    <x v="7"/>
    <x v="7"/>
    <x v="28"/>
    <n v="80.561999999999998"/>
    <n v="0.14899999999999999"/>
    <x v="722"/>
  </r>
  <r>
    <x v="7"/>
    <x v="7"/>
    <x v="29"/>
    <n v="177.035"/>
    <n v="0.14499999999999999"/>
    <x v="723"/>
  </r>
  <r>
    <x v="7"/>
    <x v="7"/>
    <x v="30"/>
    <n v="155.24"/>
    <n v="0.16"/>
    <x v="724"/>
  </r>
  <r>
    <x v="7"/>
    <x v="7"/>
    <x v="31"/>
    <n v="104.188"/>
    <n v="0.14199999999999999"/>
    <x v="725"/>
  </r>
  <r>
    <x v="7"/>
    <x v="7"/>
    <x v="32"/>
    <n v="102.131"/>
    <n v="0.114"/>
    <x v="726"/>
  </r>
  <r>
    <x v="7"/>
    <x v="7"/>
    <x v="33"/>
    <n v="126.30800000000001"/>
    <n v="9.0999999999999998E-2"/>
    <x v="727"/>
  </r>
  <r>
    <x v="7"/>
    <x v="7"/>
    <x v="34"/>
    <n v="133.63800000000001"/>
    <n v="0.105"/>
    <x v="728"/>
  </r>
  <r>
    <x v="7"/>
    <x v="7"/>
    <x v="35"/>
    <n v="146.63800000000001"/>
    <n v="0.182"/>
    <x v="729"/>
  </r>
  <r>
    <x v="7"/>
    <x v="7"/>
    <x v="36"/>
    <n v="89.206000000000003"/>
    <n v="0.13900000000000001"/>
    <x v="730"/>
  </r>
  <r>
    <x v="7"/>
    <x v="7"/>
    <x v="37"/>
    <n v="84.513999999999996"/>
    <n v="0.13300000000000001"/>
    <x v="731"/>
  </r>
  <r>
    <x v="7"/>
    <x v="7"/>
    <x v="38"/>
    <n v="100.76600000000001"/>
    <n v="0.14000000000000001"/>
    <x v="732"/>
  </r>
  <r>
    <x v="7"/>
    <x v="7"/>
    <x v="39"/>
    <n v="135.31899999999999"/>
    <n v="0.13800000000000001"/>
    <x v="733"/>
  </r>
  <r>
    <x v="7"/>
    <x v="7"/>
    <x v="40"/>
    <n v="120.75700000000001"/>
    <n v="0.193"/>
    <x v="734"/>
  </r>
  <r>
    <x v="7"/>
    <x v="7"/>
    <x v="41"/>
    <n v="81.534999999999997"/>
    <n v="3.6999999999999998E-2"/>
    <x v="735"/>
  </r>
  <r>
    <x v="7"/>
    <x v="7"/>
    <x v="42"/>
    <n v="150.197"/>
    <n v="0.19900000000000001"/>
    <x v="736"/>
  </r>
  <r>
    <x v="7"/>
    <x v="7"/>
    <x v="43"/>
    <n v="83.213999999999999"/>
    <n v="0.109"/>
    <x v="737"/>
  </r>
  <r>
    <x v="7"/>
    <x v="7"/>
    <x v="44"/>
    <n v="85.682000000000002"/>
    <n v="0.161"/>
    <x v="738"/>
  </r>
  <r>
    <x v="7"/>
    <x v="7"/>
    <x v="45"/>
    <n v="173.929"/>
    <n v="0.13900000000000001"/>
    <x v="739"/>
  </r>
  <r>
    <x v="7"/>
    <x v="7"/>
    <x v="46"/>
    <n v="136.654"/>
    <n v="0.151"/>
    <x v="740"/>
  </r>
  <r>
    <x v="7"/>
    <x v="7"/>
    <x v="47"/>
    <n v="133.934"/>
    <n v="5.8999999999999997E-2"/>
    <x v="741"/>
  </r>
  <r>
    <x v="7"/>
    <x v="7"/>
    <x v="48"/>
    <n v="89.754000000000005"/>
    <n v="0.217"/>
    <x v="742"/>
  </r>
  <r>
    <x v="7"/>
    <x v="7"/>
    <x v="49"/>
    <n v="87.415999999999997"/>
    <n v="9.1999999999999998E-2"/>
    <x v="743"/>
  </r>
  <r>
    <x v="7"/>
    <x v="7"/>
    <x v="50"/>
    <n v="200.316"/>
    <n v="0.155"/>
    <x v="744"/>
  </r>
  <r>
    <x v="7"/>
    <x v="7"/>
    <x v="51"/>
    <n v="89.667000000000002"/>
    <n v="0.14799999999999999"/>
    <x v="745"/>
  </r>
  <r>
    <x v="7"/>
    <x v="7"/>
    <x v="52"/>
    <n v="141.99299999999999"/>
    <n v="0.10299999999999999"/>
    <x v="746"/>
  </r>
  <r>
    <x v="7"/>
    <x v="7"/>
    <x v="53"/>
    <n v="164.89599999999999"/>
    <n v="0.126"/>
    <x v="747"/>
  </r>
  <r>
    <x v="7"/>
    <x v="7"/>
    <x v="54"/>
    <n v="91.44"/>
    <n v="0.121"/>
    <x v="748"/>
  </r>
  <r>
    <x v="7"/>
    <x v="7"/>
    <x v="55"/>
    <n v="163.24799999999999"/>
    <n v="0.21199999999999999"/>
    <x v="749"/>
  </r>
  <r>
    <x v="7"/>
    <x v="7"/>
    <x v="56"/>
    <n v="82.165000000000006"/>
    <n v="0.13800000000000001"/>
    <x v="750"/>
  </r>
  <r>
    <x v="7"/>
    <x v="7"/>
    <x v="57"/>
    <n v="151.26900000000001"/>
    <n v="0.112"/>
    <x v="751"/>
  </r>
  <r>
    <x v="7"/>
    <x v="7"/>
    <x v="58"/>
    <n v="56.256999999999998"/>
    <n v="0.111"/>
    <x v="752"/>
  </r>
  <r>
    <x v="7"/>
    <x v="7"/>
    <x v="59"/>
    <n v="99.108999999999995"/>
    <n v="0.156"/>
    <x v="753"/>
  </r>
  <r>
    <x v="7"/>
    <x v="7"/>
    <x v="60"/>
    <n v="105.366"/>
    <n v="0.221"/>
    <x v="754"/>
  </r>
  <r>
    <x v="7"/>
    <x v="7"/>
    <x v="61"/>
    <n v="77.036000000000001"/>
    <n v="0.114"/>
    <x v="755"/>
  </r>
  <r>
    <x v="7"/>
    <x v="7"/>
    <x v="62"/>
    <n v="99.463999999999999"/>
    <n v="9.2999999999999999E-2"/>
    <x v="756"/>
  </r>
  <r>
    <x v="7"/>
    <x v="7"/>
    <x v="63"/>
    <n v="128.00200000000001"/>
    <n v="0.24099999999999999"/>
    <x v="757"/>
  </r>
  <r>
    <x v="7"/>
    <x v="7"/>
    <x v="64"/>
    <n v="156.56899999999999"/>
    <n v="9.2999999999999999E-2"/>
    <x v="758"/>
  </r>
  <r>
    <x v="7"/>
    <x v="7"/>
    <x v="65"/>
    <n v="155.78399999999999"/>
    <n v="0.17100000000000001"/>
    <x v="759"/>
  </r>
  <r>
    <x v="7"/>
    <x v="7"/>
    <x v="66"/>
    <n v="163.815"/>
    <n v="0"/>
    <x v="66"/>
  </r>
  <r>
    <x v="7"/>
    <x v="7"/>
    <x v="67"/>
    <n v="102.15900000000001"/>
    <n v="7.5999999999999998E-2"/>
    <x v="760"/>
  </r>
  <r>
    <x v="7"/>
    <x v="7"/>
    <x v="68"/>
    <n v="143.761"/>
    <n v="0.11799999999999999"/>
    <x v="761"/>
  </r>
  <r>
    <x v="7"/>
    <x v="7"/>
    <x v="69"/>
    <n v="168.02600000000001"/>
    <n v="0.159"/>
    <x v="762"/>
  </r>
  <r>
    <x v="7"/>
    <x v="7"/>
    <x v="70"/>
    <n v="143.09899999999999"/>
    <n v="0.152"/>
    <x v="763"/>
  </r>
  <r>
    <x v="7"/>
    <x v="7"/>
    <x v="71"/>
    <n v="81.781000000000006"/>
    <n v="0.128"/>
    <x v="764"/>
  </r>
  <r>
    <x v="7"/>
    <x v="7"/>
    <x v="72"/>
    <n v="107.535"/>
    <n v="0.189"/>
    <x v="765"/>
  </r>
  <r>
    <x v="7"/>
    <x v="7"/>
    <x v="73"/>
    <n v="80.796000000000006"/>
    <n v="0.17499999999999999"/>
    <x v="766"/>
  </r>
  <r>
    <x v="7"/>
    <x v="7"/>
    <x v="74"/>
    <n v="83.649000000000001"/>
    <n v="0.129"/>
    <x v="767"/>
  </r>
  <r>
    <x v="7"/>
    <x v="7"/>
    <x v="75"/>
    <n v="72.703000000000003"/>
    <n v="0.186"/>
    <x v="768"/>
  </r>
  <r>
    <x v="7"/>
    <x v="7"/>
    <x v="76"/>
    <n v="108.97499999999999"/>
    <n v="8.1000000000000003E-2"/>
    <x v="769"/>
  </r>
  <r>
    <x v="7"/>
    <x v="7"/>
    <x v="77"/>
    <n v="94.358999999999995"/>
    <n v="7.0000000000000007E-2"/>
    <x v="770"/>
  </r>
  <r>
    <x v="7"/>
    <x v="7"/>
    <x v="78"/>
    <n v="133.83500000000001"/>
    <n v="0.153"/>
    <x v="771"/>
  </r>
  <r>
    <x v="7"/>
    <x v="7"/>
    <x v="79"/>
    <n v="84.093000000000004"/>
    <n v="0.20100000000000001"/>
    <x v="772"/>
  </r>
  <r>
    <x v="7"/>
    <x v="7"/>
    <x v="80"/>
    <n v="170.25899999999999"/>
    <n v="0.23799999999999999"/>
    <x v="773"/>
  </r>
  <r>
    <x v="7"/>
    <x v="7"/>
    <x v="81"/>
    <n v="132.56100000000001"/>
    <n v="7.3999999999999996E-2"/>
    <x v="774"/>
  </r>
  <r>
    <x v="7"/>
    <x v="7"/>
    <x v="82"/>
    <n v="76.956999999999994"/>
    <n v="0.105"/>
    <x v="775"/>
  </r>
  <r>
    <x v="7"/>
    <x v="7"/>
    <x v="83"/>
    <n v="79.084000000000003"/>
    <n v="0.14599999999999999"/>
    <x v="776"/>
  </r>
  <r>
    <x v="7"/>
    <x v="7"/>
    <x v="84"/>
    <n v="105.116"/>
    <n v="0.14899999999999999"/>
    <x v="777"/>
  </r>
  <r>
    <x v="7"/>
    <x v="7"/>
    <x v="85"/>
    <n v="138.595"/>
    <n v="8.1000000000000003E-2"/>
    <x v="778"/>
  </r>
  <r>
    <x v="7"/>
    <x v="7"/>
    <x v="86"/>
    <n v="130.245"/>
    <n v="9.4E-2"/>
    <x v="779"/>
  </r>
  <r>
    <x v="7"/>
    <x v="7"/>
    <x v="87"/>
    <n v="81.994"/>
    <n v="0.187"/>
    <x v="780"/>
  </r>
  <r>
    <x v="7"/>
    <x v="7"/>
    <x v="88"/>
    <n v="145.821"/>
    <n v="0.1"/>
    <x v="781"/>
  </r>
  <r>
    <x v="7"/>
    <x v="7"/>
    <x v="89"/>
    <n v="170.13800000000001"/>
    <n v="0.111"/>
    <x v="782"/>
  </r>
  <r>
    <x v="7"/>
    <x v="7"/>
    <x v="90"/>
    <n v="92.558999999999997"/>
    <n v="0.20300000000000001"/>
    <x v="783"/>
  </r>
  <r>
    <x v="7"/>
    <x v="7"/>
    <x v="91"/>
    <n v="123.182"/>
    <n v="0.158"/>
    <x v="784"/>
  </r>
  <r>
    <x v="7"/>
    <x v="7"/>
    <x v="92"/>
    <n v="93.911000000000001"/>
    <n v="0.14099999999999999"/>
    <x v="785"/>
  </r>
  <r>
    <x v="7"/>
    <x v="7"/>
    <x v="93"/>
    <n v="105.595"/>
    <n v="0.191"/>
    <x v="786"/>
  </r>
  <r>
    <x v="7"/>
    <x v="7"/>
    <x v="94"/>
    <n v="125.849"/>
    <n v="0.08"/>
    <x v="787"/>
  </r>
  <r>
    <x v="7"/>
    <x v="7"/>
    <x v="95"/>
    <n v="84.058999999999997"/>
    <n v="0.152"/>
    <x v="788"/>
  </r>
  <r>
    <x v="7"/>
    <x v="7"/>
    <x v="96"/>
    <n v="143.51900000000001"/>
    <n v="0.105"/>
    <x v="789"/>
  </r>
  <r>
    <x v="7"/>
    <x v="7"/>
    <x v="97"/>
    <n v="141.893"/>
    <n v="0.108"/>
    <x v="790"/>
  </r>
  <r>
    <x v="7"/>
    <x v="7"/>
    <x v="98"/>
    <n v="93.753"/>
    <n v="0.11799999999999999"/>
    <x v="791"/>
  </r>
  <r>
    <x v="7"/>
    <x v="7"/>
    <x v="99"/>
    <n v="125.185"/>
    <n v="0.14199999999999999"/>
    <x v="792"/>
  </r>
  <r>
    <x v="8"/>
    <x v="8"/>
    <x v="0"/>
    <n v="135.976"/>
    <n v="0.157"/>
    <x v="793"/>
  </r>
  <r>
    <x v="8"/>
    <x v="8"/>
    <x v="1"/>
    <n v="92.165000000000006"/>
    <n v="0.14199999999999999"/>
    <x v="794"/>
  </r>
  <r>
    <x v="8"/>
    <x v="8"/>
    <x v="2"/>
    <n v="111.34699999999999"/>
    <n v="7.5999999999999998E-2"/>
    <x v="795"/>
  </r>
  <r>
    <x v="8"/>
    <x v="8"/>
    <x v="3"/>
    <n v="111.136"/>
    <n v="0.126"/>
    <x v="796"/>
  </r>
  <r>
    <x v="8"/>
    <x v="8"/>
    <x v="4"/>
    <n v="129.82300000000001"/>
    <n v="0.17199999999999999"/>
    <x v="797"/>
  </r>
  <r>
    <x v="8"/>
    <x v="8"/>
    <x v="5"/>
    <n v="150.089"/>
    <n v="9.5000000000000001E-2"/>
    <x v="798"/>
  </r>
  <r>
    <x v="8"/>
    <x v="8"/>
    <x v="6"/>
    <n v="141.56899999999999"/>
    <n v="0.111"/>
    <x v="799"/>
  </r>
  <r>
    <x v="8"/>
    <x v="8"/>
    <x v="7"/>
    <n v="77.98"/>
    <n v="0.23599999999999999"/>
    <x v="800"/>
  </r>
  <r>
    <x v="8"/>
    <x v="8"/>
    <x v="8"/>
    <n v="180.02799999999999"/>
    <n v="8.7999999999999995E-2"/>
    <x v="801"/>
  </r>
  <r>
    <x v="8"/>
    <x v="8"/>
    <x v="9"/>
    <n v="61.302"/>
    <n v="8.4000000000000005E-2"/>
    <x v="802"/>
  </r>
  <r>
    <x v="8"/>
    <x v="8"/>
    <x v="10"/>
    <n v="67.394000000000005"/>
    <n v="9.9000000000000005E-2"/>
    <x v="803"/>
  </r>
  <r>
    <x v="8"/>
    <x v="8"/>
    <x v="11"/>
    <n v="129.27500000000001"/>
    <n v="9.5000000000000001E-2"/>
    <x v="804"/>
  </r>
  <r>
    <x v="8"/>
    <x v="8"/>
    <x v="12"/>
    <n v="80.564999999999998"/>
    <n v="0.14899999999999999"/>
    <x v="805"/>
  </r>
  <r>
    <x v="8"/>
    <x v="8"/>
    <x v="13"/>
    <n v="102.26900000000001"/>
    <n v="0.11600000000000001"/>
    <x v="806"/>
  </r>
  <r>
    <x v="8"/>
    <x v="8"/>
    <x v="14"/>
    <n v="83.47"/>
    <n v="0.17499999999999999"/>
    <x v="807"/>
  </r>
  <r>
    <x v="8"/>
    <x v="8"/>
    <x v="15"/>
    <n v="143.80099999999999"/>
    <n v="0.13700000000000001"/>
    <x v="808"/>
  </r>
  <r>
    <x v="8"/>
    <x v="8"/>
    <x v="16"/>
    <n v="106.89400000000001"/>
    <n v="6.3E-2"/>
    <x v="809"/>
  </r>
  <r>
    <x v="8"/>
    <x v="8"/>
    <x v="17"/>
    <n v="129.851"/>
    <n v="0.14599999999999999"/>
    <x v="810"/>
  </r>
  <r>
    <x v="8"/>
    <x v="8"/>
    <x v="18"/>
    <n v="95.468999999999994"/>
    <n v="0.14099999999999999"/>
    <x v="811"/>
  </r>
  <r>
    <x v="8"/>
    <x v="8"/>
    <x v="19"/>
    <n v="122.97"/>
    <n v="0.17499999999999999"/>
    <x v="812"/>
  </r>
  <r>
    <x v="8"/>
    <x v="8"/>
    <x v="20"/>
    <n v="175.35499999999999"/>
    <n v="0.23699999999999999"/>
    <x v="813"/>
  </r>
  <r>
    <x v="8"/>
    <x v="8"/>
    <x v="21"/>
    <n v="118.545"/>
    <n v="0.122"/>
    <x v="814"/>
  </r>
  <r>
    <x v="8"/>
    <x v="8"/>
    <x v="22"/>
    <n v="122.65900000000001"/>
    <n v="7.3999999999999996E-2"/>
    <x v="815"/>
  </r>
  <r>
    <x v="8"/>
    <x v="8"/>
    <x v="23"/>
    <n v="97.47"/>
    <n v="0.129"/>
    <x v="816"/>
  </r>
  <r>
    <x v="8"/>
    <x v="8"/>
    <x v="24"/>
    <n v="175.697"/>
    <n v="0.14799999999999999"/>
    <x v="817"/>
  </r>
  <r>
    <x v="8"/>
    <x v="8"/>
    <x v="25"/>
    <n v="138.38200000000001"/>
    <n v="0.159"/>
    <x v="818"/>
  </r>
  <r>
    <x v="8"/>
    <x v="8"/>
    <x v="26"/>
    <n v="111.459"/>
    <n v="8.5000000000000006E-2"/>
    <x v="819"/>
  </r>
  <r>
    <x v="8"/>
    <x v="8"/>
    <x v="27"/>
    <n v="92.834999999999994"/>
    <n v="8.8999999999999996E-2"/>
    <x v="820"/>
  </r>
  <r>
    <x v="8"/>
    <x v="8"/>
    <x v="28"/>
    <n v="80.561999999999998"/>
    <n v="0.14899999999999999"/>
    <x v="821"/>
  </r>
  <r>
    <x v="8"/>
    <x v="8"/>
    <x v="29"/>
    <n v="177.035"/>
    <n v="0.14499999999999999"/>
    <x v="822"/>
  </r>
  <r>
    <x v="8"/>
    <x v="8"/>
    <x v="30"/>
    <n v="155.24"/>
    <n v="0.16"/>
    <x v="823"/>
  </r>
  <r>
    <x v="8"/>
    <x v="8"/>
    <x v="31"/>
    <n v="104.188"/>
    <n v="0.14199999999999999"/>
    <x v="824"/>
  </r>
  <r>
    <x v="8"/>
    <x v="8"/>
    <x v="32"/>
    <n v="102.131"/>
    <n v="0.114"/>
    <x v="825"/>
  </r>
  <r>
    <x v="8"/>
    <x v="8"/>
    <x v="33"/>
    <n v="126.30800000000001"/>
    <n v="9.0999999999999998E-2"/>
    <x v="826"/>
  </r>
  <r>
    <x v="8"/>
    <x v="8"/>
    <x v="34"/>
    <n v="133.63800000000001"/>
    <n v="0.105"/>
    <x v="827"/>
  </r>
  <r>
    <x v="8"/>
    <x v="8"/>
    <x v="35"/>
    <n v="146.63800000000001"/>
    <n v="0.182"/>
    <x v="828"/>
  </r>
  <r>
    <x v="8"/>
    <x v="8"/>
    <x v="36"/>
    <n v="89.206000000000003"/>
    <n v="0.13900000000000001"/>
    <x v="829"/>
  </r>
  <r>
    <x v="8"/>
    <x v="8"/>
    <x v="37"/>
    <n v="84.513999999999996"/>
    <n v="0.13300000000000001"/>
    <x v="830"/>
  </r>
  <r>
    <x v="8"/>
    <x v="8"/>
    <x v="38"/>
    <n v="100.76600000000001"/>
    <n v="0.14000000000000001"/>
    <x v="831"/>
  </r>
  <r>
    <x v="8"/>
    <x v="8"/>
    <x v="39"/>
    <n v="135.31899999999999"/>
    <n v="0.13800000000000001"/>
    <x v="832"/>
  </r>
  <r>
    <x v="8"/>
    <x v="8"/>
    <x v="40"/>
    <n v="120.75700000000001"/>
    <n v="0.193"/>
    <x v="833"/>
  </r>
  <r>
    <x v="8"/>
    <x v="8"/>
    <x v="41"/>
    <n v="81.534999999999997"/>
    <n v="3.6999999999999998E-2"/>
    <x v="834"/>
  </r>
  <r>
    <x v="8"/>
    <x v="8"/>
    <x v="42"/>
    <n v="150.197"/>
    <n v="0.19900000000000001"/>
    <x v="835"/>
  </r>
  <r>
    <x v="8"/>
    <x v="8"/>
    <x v="43"/>
    <n v="83.213999999999999"/>
    <n v="0.109"/>
    <x v="836"/>
  </r>
  <r>
    <x v="8"/>
    <x v="8"/>
    <x v="44"/>
    <n v="85.682000000000002"/>
    <n v="0.161"/>
    <x v="837"/>
  </r>
  <r>
    <x v="8"/>
    <x v="8"/>
    <x v="45"/>
    <n v="173.929"/>
    <n v="0.13900000000000001"/>
    <x v="838"/>
  </r>
  <r>
    <x v="8"/>
    <x v="8"/>
    <x v="46"/>
    <n v="136.654"/>
    <n v="0.151"/>
    <x v="839"/>
  </r>
  <r>
    <x v="8"/>
    <x v="8"/>
    <x v="47"/>
    <n v="133.934"/>
    <n v="5.8999999999999997E-2"/>
    <x v="840"/>
  </r>
  <r>
    <x v="8"/>
    <x v="8"/>
    <x v="48"/>
    <n v="89.754000000000005"/>
    <n v="0.217"/>
    <x v="841"/>
  </r>
  <r>
    <x v="8"/>
    <x v="8"/>
    <x v="49"/>
    <n v="87.415999999999997"/>
    <n v="9.1999999999999998E-2"/>
    <x v="842"/>
  </r>
  <r>
    <x v="8"/>
    <x v="8"/>
    <x v="50"/>
    <n v="200.316"/>
    <n v="0.155"/>
    <x v="843"/>
  </r>
  <r>
    <x v="8"/>
    <x v="8"/>
    <x v="51"/>
    <n v="89.667000000000002"/>
    <n v="0.14799999999999999"/>
    <x v="844"/>
  </r>
  <r>
    <x v="8"/>
    <x v="8"/>
    <x v="52"/>
    <n v="141.99299999999999"/>
    <n v="0.10299999999999999"/>
    <x v="845"/>
  </r>
  <r>
    <x v="8"/>
    <x v="8"/>
    <x v="53"/>
    <n v="164.89599999999999"/>
    <n v="0.126"/>
    <x v="846"/>
  </r>
  <r>
    <x v="8"/>
    <x v="8"/>
    <x v="54"/>
    <n v="91.44"/>
    <n v="0.121"/>
    <x v="847"/>
  </r>
  <r>
    <x v="8"/>
    <x v="8"/>
    <x v="55"/>
    <n v="163.24799999999999"/>
    <n v="0.21199999999999999"/>
    <x v="848"/>
  </r>
  <r>
    <x v="8"/>
    <x v="8"/>
    <x v="56"/>
    <n v="82.165000000000006"/>
    <n v="0.13800000000000001"/>
    <x v="849"/>
  </r>
  <r>
    <x v="8"/>
    <x v="8"/>
    <x v="57"/>
    <n v="151.26900000000001"/>
    <n v="0.112"/>
    <x v="850"/>
  </r>
  <r>
    <x v="8"/>
    <x v="8"/>
    <x v="58"/>
    <n v="56.256999999999998"/>
    <n v="0.111"/>
    <x v="851"/>
  </r>
  <r>
    <x v="8"/>
    <x v="8"/>
    <x v="59"/>
    <n v="99.108999999999995"/>
    <n v="0.156"/>
    <x v="852"/>
  </r>
  <r>
    <x v="8"/>
    <x v="8"/>
    <x v="60"/>
    <n v="105.366"/>
    <n v="0.221"/>
    <x v="853"/>
  </r>
  <r>
    <x v="8"/>
    <x v="8"/>
    <x v="61"/>
    <n v="77.036000000000001"/>
    <n v="0.114"/>
    <x v="854"/>
  </r>
  <r>
    <x v="8"/>
    <x v="8"/>
    <x v="62"/>
    <n v="99.463999999999999"/>
    <n v="9.2999999999999999E-2"/>
    <x v="855"/>
  </r>
  <r>
    <x v="8"/>
    <x v="8"/>
    <x v="63"/>
    <n v="128.00200000000001"/>
    <n v="0.24099999999999999"/>
    <x v="856"/>
  </r>
  <r>
    <x v="8"/>
    <x v="8"/>
    <x v="64"/>
    <n v="156.56899999999999"/>
    <n v="9.2999999999999999E-2"/>
    <x v="857"/>
  </r>
  <r>
    <x v="8"/>
    <x v="8"/>
    <x v="65"/>
    <n v="155.78399999999999"/>
    <n v="0.17100000000000001"/>
    <x v="858"/>
  </r>
  <r>
    <x v="8"/>
    <x v="8"/>
    <x v="66"/>
    <n v="163.815"/>
    <n v="0"/>
    <x v="66"/>
  </r>
  <r>
    <x v="8"/>
    <x v="8"/>
    <x v="67"/>
    <n v="102.15900000000001"/>
    <n v="7.5999999999999998E-2"/>
    <x v="859"/>
  </r>
  <r>
    <x v="8"/>
    <x v="8"/>
    <x v="68"/>
    <n v="143.761"/>
    <n v="0.11799999999999999"/>
    <x v="860"/>
  </r>
  <r>
    <x v="8"/>
    <x v="8"/>
    <x v="69"/>
    <n v="168.02600000000001"/>
    <n v="0.159"/>
    <x v="861"/>
  </r>
  <r>
    <x v="8"/>
    <x v="8"/>
    <x v="70"/>
    <n v="143.09899999999999"/>
    <n v="0.152"/>
    <x v="862"/>
  </r>
  <r>
    <x v="8"/>
    <x v="8"/>
    <x v="71"/>
    <n v="81.781000000000006"/>
    <n v="0.128"/>
    <x v="863"/>
  </r>
  <r>
    <x v="8"/>
    <x v="8"/>
    <x v="72"/>
    <n v="107.535"/>
    <n v="0.189"/>
    <x v="864"/>
  </r>
  <r>
    <x v="8"/>
    <x v="8"/>
    <x v="73"/>
    <n v="80.796000000000006"/>
    <n v="0.17499999999999999"/>
    <x v="865"/>
  </r>
  <r>
    <x v="8"/>
    <x v="8"/>
    <x v="74"/>
    <n v="83.649000000000001"/>
    <n v="0.129"/>
    <x v="866"/>
  </r>
  <r>
    <x v="8"/>
    <x v="8"/>
    <x v="75"/>
    <n v="72.703000000000003"/>
    <n v="0.186"/>
    <x v="867"/>
  </r>
  <r>
    <x v="8"/>
    <x v="8"/>
    <x v="76"/>
    <n v="108.97499999999999"/>
    <n v="8.1000000000000003E-2"/>
    <x v="868"/>
  </r>
  <r>
    <x v="8"/>
    <x v="8"/>
    <x v="77"/>
    <n v="94.358999999999995"/>
    <n v="7.0000000000000007E-2"/>
    <x v="869"/>
  </r>
  <r>
    <x v="8"/>
    <x v="8"/>
    <x v="78"/>
    <n v="133.83500000000001"/>
    <n v="0.153"/>
    <x v="870"/>
  </r>
  <r>
    <x v="8"/>
    <x v="8"/>
    <x v="79"/>
    <n v="84.093000000000004"/>
    <n v="0.20100000000000001"/>
    <x v="871"/>
  </r>
  <r>
    <x v="8"/>
    <x v="8"/>
    <x v="80"/>
    <n v="170.25899999999999"/>
    <n v="0.23799999999999999"/>
    <x v="872"/>
  </r>
  <r>
    <x v="8"/>
    <x v="8"/>
    <x v="81"/>
    <n v="132.56100000000001"/>
    <n v="7.3999999999999996E-2"/>
    <x v="873"/>
  </r>
  <r>
    <x v="8"/>
    <x v="8"/>
    <x v="82"/>
    <n v="76.956999999999994"/>
    <n v="0.105"/>
    <x v="874"/>
  </r>
  <r>
    <x v="8"/>
    <x v="8"/>
    <x v="83"/>
    <n v="79.084000000000003"/>
    <n v="0.14599999999999999"/>
    <x v="875"/>
  </r>
  <r>
    <x v="8"/>
    <x v="8"/>
    <x v="84"/>
    <n v="105.116"/>
    <n v="0.14899999999999999"/>
    <x v="876"/>
  </r>
  <r>
    <x v="8"/>
    <x v="8"/>
    <x v="85"/>
    <n v="138.595"/>
    <n v="8.1000000000000003E-2"/>
    <x v="877"/>
  </r>
  <r>
    <x v="8"/>
    <x v="8"/>
    <x v="86"/>
    <n v="130.245"/>
    <n v="9.4E-2"/>
    <x v="878"/>
  </r>
  <r>
    <x v="8"/>
    <x v="8"/>
    <x v="87"/>
    <n v="81.994"/>
    <n v="0.187"/>
    <x v="879"/>
  </r>
  <r>
    <x v="8"/>
    <x v="8"/>
    <x v="88"/>
    <n v="145.821"/>
    <n v="0.1"/>
    <x v="880"/>
  </r>
  <r>
    <x v="8"/>
    <x v="8"/>
    <x v="89"/>
    <n v="170.13800000000001"/>
    <n v="0.111"/>
    <x v="881"/>
  </r>
  <r>
    <x v="8"/>
    <x v="8"/>
    <x v="90"/>
    <n v="92.558999999999997"/>
    <n v="0.20300000000000001"/>
    <x v="882"/>
  </r>
  <r>
    <x v="8"/>
    <x v="8"/>
    <x v="91"/>
    <n v="123.182"/>
    <n v="0.158"/>
    <x v="883"/>
  </r>
  <r>
    <x v="8"/>
    <x v="8"/>
    <x v="92"/>
    <n v="93.911000000000001"/>
    <n v="0.14099999999999999"/>
    <x v="884"/>
  </r>
  <r>
    <x v="8"/>
    <x v="8"/>
    <x v="93"/>
    <n v="105.595"/>
    <n v="0.191"/>
    <x v="885"/>
  </r>
  <r>
    <x v="8"/>
    <x v="8"/>
    <x v="94"/>
    <n v="125.849"/>
    <n v="0.08"/>
    <x v="886"/>
  </r>
  <r>
    <x v="8"/>
    <x v="8"/>
    <x v="95"/>
    <n v="84.058999999999997"/>
    <n v="0.152"/>
    <x v="887"/>
  </r>
  <r>
    <x v="8"/>
    <x v="8"/>
    <x v="96"/>
    <n v="143.51900000000001"/>
    <n v="0.105"/>
    <x v="888"/>
  </r>
  <r>
    <x v="8"/>
    <x v="8"/>
    <x v="97"/>
    <n v="141.893"/>
    <n v="0.108"/>
    <x v="889"/>
  </r>
  <r>
    <x v="8"/>
    <x v="8"/>
    <x v="98"/>
    <n v="93.753"/>
    <n v="0.11799999999999999"/>
    <x v="890"/>
  </r>
  <r>
    <x v="8"/>
    <x v="8"/>
    <x v="99"/>
    <n v="125.185"/>
    <n v="0.14199999999999999"/>
    <x v="891"/>
  </r>
  <r>
    <x v="9"/>
    <x v="9"/>
    <x v="0"/>
    <n v="135.976"/>
    <n v="0.157"/>
    <x v="892"/>
  </r>
  <r>
    <x v="9"/>
    <x v="9"/>
    <x v="1"/>
    <n v="92.165000000000006"/>
    <n v="0.14199999999999999"/>
    <x v="893"/>
  </r>
  <r>
    <x v="9"/>
    <x v="9"/>
    <x v="2"/>
    <n v="111.34699999999999"/>
    <n v="7.5999999999999998E-2"/>
    <x v="894"/>
  </r>
  <r>
    <x v="9"/>
    <x v="9"/>
    <x v="3"/>
    <n v="111.136"/>
    <n v="0.126"/>
    <x v="895"/>
  </r>
  <r>
    <x v="9"/>
    <x v="9"/>
    <x v="4"/>
    <n v="129.82300000000001"/>
    <n v="0.17199999999999999"/>
    <x v="896"/>
  </r>
  <r>
    <x v="9"/>
    <x v="9"/>
    <x v="5"/>
    <n v="150.089"/>
    <n v="9.5000000000000001E-2"/>
    <x v="897"/>
  </r>
  <r>
    <x v="9"/>
    <x v="9"/>
    <x v="6"/>
    <n v="141.56899999999999"/>
    <n v="0.111"/>
    <x v="898"/>
  </r>
  <r>
    <x v="9"/>
    <x v="9"/>
    <x v="7"/>
    <n v="77.98"/>
    <n v="0.23599999999999999"/>
    <x v="899"/>
  </r>
  <r>
    <x v="9"/>
    <x v="9"/>
    <x v="8"/>
    <n v="180.02799999999999"/>
    <n v="8.7999999999999995E-2"/>
    <x v="900"/>
  </r>
  <r>
    <x v="9"/>
    <x v="9"/>
    <x v="9"/>
    <n v="61.302"/>
    <n v="8.4000000000000005E-2"/>
    <x v="901"/>
  </r>
  <r>
    <x v="9"/>
    <x v="9"/>
    <x v="10"/>
    <n v="67.394000000000005"/>
    <n v="9.9000000000000005E-2"/>
    <x v="902"/>
  </r>
  <r>
    <x v="9"/>
    <x v="9"/>
    <x v="11"/>
    <n v="129.27500000000001"/>
    <n v="9.5000000000000001E-2"/>
    <x v="903"/>
  </r>
  <r>
    <x v="9"/>
    <x v="9"/>
    <x v="12"/>
    <n v="80.564999999999998"/>
    <n v="0.14899999999999999"/>
    <x v="904"/>
  </r>
  <r>
    <x v="9"/>
    <x v="9"/>
    <x v="13"/>
    <n v="102.26900000000001"/>
    <n v="0.11600000000000001"/>
    <x v="905"/>
  </r>
  <r>
    <x v="9"/>
    <x v="9"/>
    <x v="14"/>
    <n v="83.47"/>
    <n v="0.17499999999999999"/>
    <x v="906"/>
  </r>
  <r>
    <x v="9"/>
    <x v="9"/>
    <x v="15"/>
    <n v="143.80099999999999"/>
    <n v="0.13700000000000001"/>
    <x v="907"/>
  </r>
  <r>
    <x v="9"/>
    <x v="9"/>
    <x v="16"/>
    <n v="106.89400000000001"/>
    <n v="6.3E-2"/>
    <x v="908"/>
  </r>
  <r>
    <x v="9"/>
    <x v="9"/>
    <x v="17"/>
    <n v="129.851"/>
    <n v="0.14599999999999999"/>
    <x v="909"/>
  </r>
  <r>
    <x v="9"/>
    <x v="9"/>
    <x v="18"/>
    <n v="95.468999999999994"/>
    <n v="0.14099999999999999"/>
    <x v="910"/>
  </r>
  <r>
    <x v="9"/>
    <x v="9"/>
    <x v="19"/>
    <n v="122.97"/>
    <n v="0.17499999999999999"/>
    <x v="911"/>
  </r>
  <r>
    <x v="9"/>
    <x v="9"/>
    <x v="20"/>
    <n v="175.35499999999999"/>
    <n v="0.23699999999999999"/>
    <x v="912"/>
  </r>
  <r>
    <x v="9"/>
    <x v="9"/>
    <x v="21"/>
    <n v="118.545"/>
    <n v="0.122"/>
    <x v="913"/>
  </r>
  <r>
    <x v="9"/>
    <x v="9"/>
    <x v="22"/>
    <n v="122.65900000000001"/>
    <n v="7.3999999999999996E-2"/>
    <x v="914"/>
  </r>
  <r>
    <x v="9"/>
    <x v="9"/>
    <x v="23"/>
    <n v="97.47"/>
    <n v="0.129"/>
    <x v="915"/>
  </r>
  <r>
    <x v="9"/>
    <x v="9"/>
    <x v="24"/>
    <n v="175.697"/>
    <n v="0.14799999999999999"/>
    <x v="916"/>
  </r>
  <r>
    <x v="9"/>
    <x v="9"/>
    <x v="25"/>
    <n v="138.38200000000001"/>
    <n v="0.159"/>
    <x v="917"/>
  </r>
  <r>
    <x v="9"/>
    <x v="9"/>
    <x v="26"/>
    <n v="111.459"/>
    <n v="8.5000000000000006E-2"/>
    <x v="918"/>
  </r>
  <r>
    <x v="9"/>
    <x v="9"/>
    <x v="27"/>
    <n v="92.834999999999994"/>
    <n v="8.8999999999999996E-2"/>
    <x v="919"/>
  </r>
  <r>
    <x v="9"/>
    <x v="9"/>
    <x v="28"/>
    <n v="80.561999999999998"/>
    <n v="0.14899999999999999"/>
    <x v="920"/>
  </r>
  <r>
    <x v="9"/>
    <x v="9"/>
    <x v="29"/>
    <n v="177.035"/>
    <n v="0.14499999999999999"/>
    <x v="921"/>
  </r>
  <r>
    <x v="9"/>
    <x v="9"/>
    <x v="30"/>
    <n v="155.24"/>
    <n v="0.16"/>
    <x v="922"/>
  </r>
  <r>
    <x v="9"/>
    <x v="9"/>
    <x v="31"/>
    <n v="104.188"/>
    <n v="0.14199999999999999"/>
    <x v="923"/>
  </r>
  <r>
    <x v="9"/>
    <x v="9"/>
    <x v="32"/>
    <n v="102.131"/>
    <n v="0.114"/>
    <x v="924"/>
  </r>
  <r>
    <x v="9"/>
    <x v="9"/>
    <x v="33"/>
    <n v="126.30800000000001"/>
    <n v="9.0999999999999998E-2"/>
    <x v="925"/>
  </r>
  <r>
    <x v="9"/>
    <x v="9"/>
    <x v="34"/>
    <n v="133.63800000000001"/>
    <n v="0.105"/>
    <x v="926"/>
  </r>
  <r>
    <x v="9"/>
    <x v="9"/>
    <x v="35"/>
    <n v="146.63800000000001"/>
    <n v="0.182"/>
    <x v="927"/>
  </r>
  <r>
    <x v="9"/>
    <x v="9"/>
    <x v="36"/>
    <n v="89.206000000000003"/>
    <n v="0.13900000000000001"/>
    <x v="928"/>
  </r>
  <r>
    <x v="9"/>
    <x v="9"/>
    <x v="37"/>
    <n v="84.513999999999996"/>
    <n v="0.13300000000000001"/>
    <x v="929"/>
  </r>
  <r>
    <x v="9"/>
    <x v="9"/>
    <x v="38"/>
    <n v="100.76600000000001"/>
    <n v="0.14000000000000001"/>
    <x v="930"/>
  </r>
  <r>
    <x v="9"/>
    <x v="9"/>
    <x v="39"/>
    <n v="135.31899999999999"/>
    <n v="0.13800000000000001"/>
    <x v="931"/>
  </r>
  <r>
    <x v="9"/>
    <x v="9"/>
    <x v="40"/>
    <n v="120.75700000000001"/>
    <n v="0.193"/>
    <x v="932"/>
  </r>
  <r>
    <x v="9"/>
    <x v="9"/>
    <x v="41"/>
    <n v="81.534999999999997"/>
    <n v="3.6999999999999998E-2"/>
    <x v="933"/>
  </r>
  <r>
    <x v="9"/>
    <x v="9"/>
    <x v="42"/>
    <n v="150.197"/>
    <n v="0.19900000000000001"/>
    <x v="934"/>
  </r>
  <r>
    <x v="9"/>
    <x v="9"/>
    <x v="43"/>
    <n v="83.213999999999999"/>
    <n v="0.109"/>
    <x v="935"/>
  </r>
  <r>
    <x v="9"/>
    <x v="9"/>
    <x v="44"/>
    <n v="85.682000000000002"/>
    <n v="0.161"/>
    <x v="936"/>
  </r>
  <r>
    <x v="9"/>
    <x v="9"/>
    <x v="45"/>
    <n v="173.929"/>
    <n v="0.13900000000000001"/>
    <x v="937"/>
  </r>
  <r>
    <x v="9"/>
    <x v="9"/>
    <x v="46"/>
    <n v="136.654"/>
    <n v="0.151"/>
    <x v="938"/>
  </r>
  <r>
    <x v="9"/>
    <x v="9"/>
    <x v="47"/>
    <n v="133.934"/>
    <n v="5.8999999999999997E-2"/>
    <x v="939"/>
  </r>
  <r>
    <x v="9"/>
    <x v="9"/>
    <x v="48"/>
    <n v="89.754000000000005"/>
    <n v="0.217"/>
    <x v="940"/>
  </r>
  <r>
    <x v="9"/>
    <x v="9"/>
    <x v="49"/>
    <n v="87.415999999999997"/>
    <n v="9.1999999999999998E-2"/>
    <x v="941"/>
  </r>
  <r>
    <x v="9"/>
    <x v="9"/>
    <x v="50"/>
    <n v="200.316"/>
    <n v="0.155"/>
    <x v="942"/>
  </r>
  <r>
    <x v="9"/>
    <x v="9"/>
    <x v="51"/>
    <n v="89.667000000000002"/>
    <n v="0.14799999999999999"/>
    <x v="943"/>
  </r>
  <r>
    <x v="9"/>
    <x v="9"/>
    <x v="52"/>
    <n v="141.99299999999999"/>
    <n v="0.10299999999999999"/>
    <x v="944"/>
  </r>
  <r>
    <x v="9"/>
    <x v="9"/>
    <x v="53"/>
    <n v="164.89599999999999"/>
    <n v="0.126"/>
    <x v="945"/>
  </r>
  <r>
    <x v="9"/>
    <x v="9"/>
    <x v="54"/>
    <n v="91.44"/>
    <n v="0.121"/>
    <x v="946"/>
  </r>
  <r>
    <x v="9"/>
    <x v="9"/>
    <x v="55"/>
    <n v="163.24799999999999"/>
    <n v="0.21199999999999999"/>
    <x v="947"/>
  </r>
  <r>
    <x v="9"/>
    <x v="9"/>
    <x v="56"/>
    <n v="82.165000000000006"/>
    <n v="0.13800000000000001"/>
    <x v="948"/>
  </r>
  <r>
    <x v="9"/>
    <x v="9"/>
    <x v="57"/>
    <n v="151.26900000000001"/>
    <n v="0.112"/>
    <x v="949"/>
  </r>
  <r>
    <x v="9"/>
    <x v="9"/>
    <x v="58"/>
    <n v="56.256999999999998"/>
    <n v="0.111"/>
    <x v="950"/>
  </r>
  <r>
    <x v="9"/>
    <x v="9"/>
    <x v="59"/>
    <n v="99.108999999999995"/>
    <n v="0.156"/>
    <x v="951"/>
  </r>
  <r>
    <x v="9"/>
    <x v="9"/>
    <x v="60"/>
    <n v="105.366"/>
    <n v="0.221"/>
    <x v="952"/>
  </r>
  <r>
    <x v="9"/>
    <x v="9"/>
    <x v="61"/>
    <n v="77.036000000000001"/>
    <n v="0.114"/>
    <x v="953"/>
  </r>
  <r>
    <x v="9"/>
    <x v="9"/>
    <x v="62"/>
    <n v="99.463999999999999"/>
    <n v="9.2999999999999999E-2"/>
    <x v="954"/>
  </r>
  <r>
    <x v="9"/>
    <x v="9"/>
    <x v="63"/>
    <n v="128.00200000000001"/>
    <n v="0.24099999999999999"/>
    <x v="955"/>
  </r>
  <r>
    <x v="9"/>
    <x v="9"/>
    <x v="64"/>
    <n v="156.56899999999999"/>
    <n v="9.2999999999999999E-2"/>
    <x v="956"/>
  </r>
  <r>
    <x v="9"/>
    <x v="9"/>
    <x v="65"/>
    <n v="155.78399999999999"/>
    <n v="0.17100000000000001"/>
    <x v="957"/>
  </r>
  <r>
    <x v="9"/>
    <x v="9"/>
    <x v="66"/>
    <n v="163.815"/>
    <n v="0"/>
    <x v="66"/>
  </r>
  <r>
    <x v="9"/>
    <x v="9"/>
    <x v="67"/>
    <n v="102.15900000000001"/>
    <n v="7.5999999999999998E-2"/>
    <x v="958"/>
  </r>
  <r>
    <x v="9"/>
    <x v="9"/>
    <x v="68"/>
    <n v="143.761"/>
    <n v="0.11799999999999999"/>
    <x v="959"/>
  </r>
  <r>
    <x v="9"/>
    <x v="9"/>
    <x v="69"/>
    <n v="168.02600000000001"/>
    <n v="0.159"/>
    <x v="960"/>
  </r>
  <r>
    <x v="9"/>
    <x v="9"/>
    <x v="70"/>
    <n v="143.09899999999999"/>
    <n v="0.152"/>
    <x v="961"/>
  </r>
  <r>
    <x v="9"/>
    <x v="9"/>
    <x v="71"/>
    <n v="81.781000000000006"/>
    <n v="0.128"/>
    <x v="962"/>
  </r>
  <r>
    <x v="9"/>
    <x v="9"/>
    <x v="72"/>
    <n v="107.535"/>
    <n v="0.189"/>
    <x v="963"/>
  </r>
  <r>
    <x v="9"/>
    <x v="9"/>
    <x v="73"/>
    <n v="80.796000000000006"/>
    <n v="0.17499999999999999"/>
    <x v="964"/>
  </r>
  <r>
    <x v="9"/>
    <x v="9"/>
    <x v="74"/>
    <n v="83.649000000000001"/>
    <n v="0.129"/>
    <x v="965"/>
  </r>
  <r>
    <x v="9"/>
    <x v="9"/>
    <x v="75"/>
    <n v="72.703000000000003"/>
    <n v="0.186"/>
    <x v="966"/>
  </r>
  <r>
    <x v="9"/>
    <x v="9"/>
    <x v="76"/>
    <n v="108.97499999999999"/>
    <n v="8.1000000000000003E-2"/>
    <x v="967"/>
  </r>
  <r>
    <x v="9"/>
    <x v="9"/>
    <x v="77"/>
    <n v="94.358999999999995"/>
    <n v="7.0000000000000007E-2"/>
    <x v="968"/>
  </r>
  <r>
    <x v="9"/>
    <x v="9"/>
    <x v="78"/>
    <n v="133.83500000000001"/>
    <n v="0.153"/>
    <x v="969"/>
  </r>
  <r>
    <x v="9"/>
    <x v="9"/>
    <x v="79"/>
    <n v="84.093000000000004"/>
    <n v="0.20100000000000001"/>
    <x v="970"/>
  </r>
  <r>
    <x v="9"/>
    <x v="9"/>
    <x v="80"/>
    <n v="170.25899999999999"/>
    <n v="0.23799999999999999"/>
    <x v="971"/>
  </r>
  <r>
    <x v="9"/>
    <x v="9"/>
    <x v="81"/>
    <n v="132.56100000000001"/>
    <n v="7.3999999999999996E-2"/>
    <x v="972"/>
  </r>
  <r>
    <x v="9"/>
    <x v="9"/>
    <x v="82"/>
    <n v="76.956999999999994"/>
    <n v="0.105"/>
    <x v="973"/>
  </r>
  <r>
    <x v="9"/>
    <x v="9"/>
    <x v="83"/>
    <n v="79.084000000000003"/>
    <n v="0.14599999999999999"/>
    <x v="974"/>
  </r>
  <r>
    <x v="9"/>
    <x v="9"/>
    <x v="84"/>
    <n v="105.116"/>
    <n v="0.14899999999999999"/>
    <x v="975"/>
  </r>
  <r>
    <x v="9"/>
    <x v="9"/>
    <x v="85"/>
    <n v="138.595"/>
    <n v="8.1000000000000003E-2"/>
    <x v="976"/>
  </r>
  <r>
    <x v="9"/>
    <x v="9"/>
    <x v="86"/>
    <n v="130.245"/>
    <n v="9.4E-2"/>
    <x v="977"/>
  </r>
  <r>
    <x v="9"/>
    <x v="9"/>
    <x v="87"/>
    <n v="81.994"/>
    <n v="0.187"/>
    <x v="978"/>
  </r>
  <r>
    <x v="9"/>
    <x v="9"/>
    <x v="88"/>
    <n v="145.821"/>
    <n v="0.1"/>
    <x v="979"/>
  </r>
  <r>
    <x v="9"/>
    <x v="9"/>
    <x v="89"/>
    <n v="170.13800000000001"/>
    <n v="0.111"/>
    <x v="980"/>
  </r>
  <r>
    <x v="9"/>
    <x v="9"/>
    <x v="90"/>
    <n v="92.558999999999997"/>
    <n v="0.20300000000000001"/>
    <x v="981"/>
  </r>
  <r>
    <x v="9"/>
    <x v="9"/>
    <x v="91"/>
    <n v="123.182"/>
    <n v="0.158"/>
    <x v="982"/>
  </r>
  <r>
    <x v="9"/>
    <x v="9"/>
    <x v="92"/>
    <n v="93.911000000000001"/>
    <n v="0.14099999999999999"/>
    <x v="983"/>
  </r>
  <r>
    <x v="9"/>
    <x v="9"/>
    <x v="93"/>
    <n v="105.595"/>
    <n v="0.191"/>
    <x v="984"/>
  </r>
  <r>
    <x v="9"/>
    <x v="9"/>
    <x v="94"/>
    <n v="125.849"/>
    <n v="0.08"/>
    <x v="985"/>
  </r>
  <r>
    <x v="9"/>
    <x v="9"/>
    <x v="95"/>
    <n v="84.058999999999997"/>
    <n v="0.152"/>
    <x v="986"/>
  </r>
  <r>
    <x v="9"/>
    <x v="9"/>
    <x v="96"/>
    <n v="143.51900000000001"/>
    <n v="0.105"/>
    <x v="987"/>
  </r>
  <r>
    <x v="9"/>
    <x v="9"/>
    <x v="97"/>
    <n v="141.893"/>
    <n v="0.108"/>
    <x v="988"/>
  </r>
  <r>
    <x v="9"/>
    <x v="9"/>
    <x v="98"/>
    <n v="93.753"/>
    <n v="0.11799999999999999"/>
    <x v="989"/>
  </r>
  <r>
    <x v="9"/>
    <x v="9"/>
    <x v="99"/>
    <n v="125.185"/>
    <n v="0.14199999999999999"/>
    <x v="9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laylist_index">
  <location ref="A3:B1014" firstHeaderRow="1" firstDataRow="1" firstDataCol="1"/>
  <pivotFields count="6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1">
        <item x="1"/>
        <item x="6"/>
        <item x="0"/>
        <item x="8"/>
        <item x="5"/>
        <item x="4"/>
        <item x="9"/>
        <item x="3"/>
        <item x="7"/>
        <item x="2"/>
        <item t="default"/>
      </items>
    </pivotField>
    <pivotField axis="axisRow" showAll="0" sortType="ascending">
      <items count="101">
        <item x="75"/>
        <item x="69"/>
        <item x="55"/>
        <item x="96"/>
        <item x="57"/>
        <item x="85"/>
        <item x="43"/>
        <item x="66"/>
        <item x="95"/>
        <item x="84"/>
        <item x="52"/>
        <item x="86"/>
        <item x="89"/>
        <item x="20"/>
        <item x="98"/>
        <item x="67"/>
        <item x="53"/>
        <item x="9"/>
        <item x="61"/>
        <item x="62"/>
        <item x="87"/>
        <item x="65"/>
        <item x="24"/>
        <item x="3"/>
        <item x="80"/>
        <item x="76"/>
        <item x="5"/>
        <item x="41"/>
        <item x="91"/>
        <item x="38"/>
        <item x="16"/>
        <item x="49"/>
        <item x="7"/>
        <item x="70"/>
        <item x="46"/>
        <item x="71"/>
        <item x="56"/>
        <item x="28"/>
        <item x="35"/>
        <item x="81"/>
        <item x="42"/>
        <item x="94"/>
        <item x="63"/>
        <item x="97"/>
        <item x="79"/>
        <item x="0"/>
        <item x="21"/>
        <item x="74"/>
        <item x="45"/>
        <item x="60"/>
        <item x="83"/>
        <item x="40"/>
        <item x="14"/>
        <item x="23"/>
        <item x="92"/>
        <item x="82"/>
        <item x="19"/>
        <item x="18"/>
        <item x="90"/>
        <item x="47"/>
        <item x="54"/>
        <item x="33"/>
        <item x="27"/>
        <item x="10"/>
        <item x="31"/>
        <item x="99"/>
        <item x="1"/>
        <item x="50"/>
        <item x="8"/>
        <item x="58"/>
        <item x="6"/>
        <item x="72"/>
        <item x="48"/>
        <item x="77"/>
        <item x="78"/>
        <item x="44"/>
        <item x="15"/>
        <item x="32"/>
        <item x="88"/>
        <item x="2"/>
        <item x="30"/>
        <item x="37"/>
        <item x="73"/>
        <item x="25"/>
        <item x="12"/>
        <item x="11"/>
        <item x="22"/>
        <item x="29"/>
        <item x="26"/>
        <item x="68"/>
        <item x="17"/>
        <item x="13"/>
        <item x="93"/>
        <item x="34"/>
        <item x="4"/>
        <item x="64"/>
        <item x="51"/>
        <item x="36"/>
        <item x="59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72" showAll="0"/>
    <pivotField dataField="1" numFmtId="172" showAll="0">
      <items count="992">
        <item x="66"/>
        <item x="876"/>
        <item x="709"/>
        <item x="761"/>
        <item x="84"/>
        <item x="932"/>
        <item x="396"/>
        <item x="101"/>
        <item x="789"/>
        <item x="154"/>
        <item x="661"/>
        <item x="853"/>
        <item x="391"/>
        <item x="127"/>
        <item x="60"/>
        <item x="571"/>
        <item x="608"/>
        <item x="885"/>
        <item x="627"/>
        <item x="498"/>
        <item x="31"/>
        <item x="809"/>
        <item x="93"/>
        <item x="16"/>
        <item x="522"/>
        <item x="331"/>
        <item x="763"/>
        <item x="824"/>
        <item x="189"/>
        <item x="499"/>
        <item x="914"/>
        <item x="418"/>
        <item x="437"/>
        <item x="626"/>
        <item x="320"/>
        <item x="176"/>
        <item x="781"/>
        <item x="204"/>
        <item x="512"/>
        <item x="746"/>
        <item x="419"/>
        <item x="67"/>
        <item x="197"/>
        <item x="790"/>
        <item x="286"/>
        <item x="859"/>
        <item x="611"/>
        <item x="913"/>
        <item x="234"/>
        <item x="700"/>
        <item x="388"/>
        <item x="191"/>
        <item x="633"/>
        <item x="678"/>
        <item x="868"/>
        <item x="13"/>
        <item x="76"/>
        <item x="32"/>
        <item x="806"/>
        <item x="657"/>
        <item x="151"/>
        <item x="825"/>
        <item x="317"/>
        <item x="256"/>
        <item x="136"/>
        <item x="141"/>
        <item x="982"/>
        <item x="309"/>
        <item x="911"/>
        <item x="149"/>
        <item x="985"/>
        <item x="778"/>
        <item x="241"/>
        <item x="864"/>
        <item x="567"/>
        <item x="148"/>
        <item x="294"/>
        <item x="795"/>
        <item x="490"/>
        <item x="72"/>
        <item x="2"/>
        <item x="670"/>
        <item x="729"/>
        <item x="687"/>
        <item x="383"/>
        <item x="118"/>
        <item x="266"/>
        <item x="62"/>
        <item x="925"/>
        <item x="487"/>
        <item x="855"/>
        <item x="655"/>
        <item x="345"/>
        <item x="416"/>
        <item x="819"/>
        <item x="26"/>
        <item x="378"/>
        <item x="214"/>
        <item x="430"/>
        <item x="699"/>
        <item x="741"/>
        <item x="38"/>
        <item x="562"/>
        <item x="831"/>
        <item x="671"/>
        <item x="654"/>
        <item x="251"/>
        <item x="597"/>
        <item x="399"/>
        <item x="990"/>
        <item x="295"/>
        <item x="162"/>
        <item x="894"/>
        <item x="618"/>
        <item x="123"/>
        <item x="315"/>
        <item x="423"/>
        <item x="205"/>
        <item x="621"/>
        <item x="579"/>
        <item x="361"/>
        <item x="77"/>
        <item x="268"/>
        <item x="869"/>
        <item x="495"/>
        <item x="796"/>
        <item x="283"/>
        <item x="3"/>
        <item x="918"/>
        <item x="166"/>
        <item x="319"/>
        <item x="939"/>
        <item x="636"/>
        <item x="263"/>
        <item x="338"/>
        <item x="413"/>
        <item x="903"/>
        <item x="751"/>
        <item x="527"/>
        <item x="444"/>
        <item x="246"/>
        <item x="302"/>
        <item x="774"/>
        <item x="588"/>
        <item x="666"/>
        <item x="41"/>
        <item x="908"/>
        <item x="834"/>
        <item x="719"/>
        <item x="472"/>
        <item x="972"/>
        <item x="408"/>
        <item x="509"/>
        <item x="528"/>
        <item x="622"/>
        <item x="977"/>
        <item x="332"/>
        <item x="59"/>
        <item x="852"/>
        <item x="518"/>
        <item x="477"/>
        <item x="967"/>
        <item x="116"/>
        <item x="143"/>
        <item x="23"/>
        <item x="482"/>
        <item x="558"/>
        <item x="816"/>
        <item x="137"/>
        <item x="144"/>
        <item x="598"/>
        <item x="556"/>
        <item x="300"/>
        <item x="517"/>
        <item x="537"/>
        <item x="613"/>
        <item x="173"/>
        <item x="728"/>
        <item x="27"/>
        <item x="820"/>
        <item x="692"/>
        <item x="572"/>
        <item x="740"/>
        <item x="400"/>
        <item x="382"/>
        <item x="159"/>
        <item x="314"/>
        <item x="279"/>
        <item x="324"/>
        <item x="229"/>
        <item x="132"/>
        <item x="758"/>
        <item x="733"/>
        <item x="895"/>
        <item x="194"/>
        <item x="113"/>
        <item x="138"/>
        <item x="694"/>
        <item x="736"/>
        <item x="589"/>
        <item x="686"/>
        <item x="779"/>
        <item x="373"/>
        <item x="534"/>
        <item x="170"/>
        <item x="815"/>
        <item x="22"/>
        <item x="98"/>
        <item x="264"/>
        <item x="890"/>
        <item x="18"/>
        <item x="156"/>
        <item x="463"/>
        <item x="909"/>
        <item x="811"/>
        <item x="375"/>
        <item x="926"/>
        <item x="175"/>
        <item x="705"/>
        <item x="649"/>
        <item x="958"/>
        <item x="543"/>
        <item x="438"/>
        <item x="337"/>
        <item x="644"/>
        <item x="431"/>
        <item x="787"/>
        <item x="933"/>
        <item x="414"/>
        <item x="617"/>
        <item x="976"/>
        <item x="102"/>
        <item x="114"/>
        <item x="529"/>
        <item x="233"/>
        <item x="481"/>
        <item x="523"/>
        <item x="224"/>
        <item x="596"/>
        <item x="771"/>
        <item x="92"/>
        <item x="181"/>
        <item x="716"/>
        <item x="178"/>
        <item x="884"/>
        <item x="896"/>
        <item x="727"/>
        <item x="339"/>
        <item x="519"/>
        <item x="49"/>
        <item x="842"/>
        <item x="54"/>
        <item x="814"/>
        <item x="847"/>
        <item x="21"/>
        <item x="94"/>
        <item x="126"/>
        <item x="886"/>
        <item x="576"/>
        <item x="284"/>
        <item x="112"/>
        <item x="128"/>
        <item x="161"/>
        <item x="47"/>
        <item x="555"/>
        <item x="840"/>
        <item x="401"/>
        <item x="245"/>
        <item x="298"/>
        <item x="364"/>
        <item x="301"/>
        <item x="131"/>
        <item x="238"/>
        <item x="350"/>
        <item x="344"/>
        <item x="292"/>
        <item x="955"/>
        <item x="210"/>
        <item x="473"/>
        <item x="724"/>
        <item x="642"/>
        <item x="1"/>
        <item x="688"/>
        <item x="394"/>
        <item x="507"/>
        <item x="794"/>
        <item x="968"/>
        <item x="304"/>
        <item x="186"/>
        <item x="182"/>
        <item x="221"/>
        <item x="199"/>
        <item x="616"/>
        <item x="459"/>
        <item x="581"/>
        <item x="631"/>
        <item x="593"/>
        <item x="826"/>
        <item x="33"/>
        <item x="172"/>
        <item x="393"/>
        <item x="460"/>
        <item x="183"/>
        <item x="954"/>
        <item x="646"/>
        <item x="232"/>
        <item x="969"/>
        <item x="429"/>
        <item x="759"/>
        <item x="931"/>
        <item x="873"/>
        <item x="410"/>
        <item x="514"/>
        <item x="81"/>
        <item x="711"/>
        <item x="536"/>
        <item x="545"/>
        <item x="586"/>
        <item x="385"/>
        <item x="924"/>
        <item x="684"/>
        <item x="628"/>
        <item x="252"/>
        <item x="905"/>
        <item x="436"/>
        <item x="474"/>
        <item x="323"/>
        <item x="374"/>
        <item x="594"/>
        <item x="638"/>
        <item x="276"/>
        <item x="675"/>
        <item x="36"/>
        <item x="480"/>
        <item x="944"/>
        <item x="829"/>
        <item x="365"/>
        <item x="428"/>
        <item x="550"/>
        <item x="515"/>
        <item x="51"/>
        <item x="587"/>
        <item x="122"/>
        <item x="449"/>
        <item x="844"/>
        <item x="988"/>
        <item x="804"/>
        <item x="11"/>
        <item x="735"/>
        <item x="975"/>
        <item x="580"/>
        <item x="898"/>
        <item x="923"/>
        <item x="710"/>
        <item x="468"/>
        <item x="878"/>
        <item x="360"/>
        <item x="86"/>
        <item x="493"/>
        <item x="836"/>
        <item x="43"/>
        <item x="303"/>
        <item x="987"/>
        <item x="403"/>
        <item x="424"/>
        <item x="892"/>
        <item x="103"/>
        <item x="938"/>
        <item x="698"/>
        <item x="110"/>
        <item x="287"/>
        <item x="632"/>
        <item x="240"/>
        <item x="963"/>
        <item x="919"/>
        <item x="696"/>
        <item x="147"/>
        <item x="492"/>
        <item x="530"/>
        <item x="606"/>
        <item x="668"/>
        <item x="90"/>
        <item x="979"/>
        <item x="397"/>
        <item x="443"/>
        <item x="497"/>
        <item x="882"/>
        <item x="680"/>
        <item x="109"/>
        <item x="313"/>
        <item x="215"/>
        <item x="484"/>
        <item x="330"/>
        <item x="192"/>
        <item x="311"/>
        <item x="747"/>
        <item x="216"/>
        <item x="792"/>
        <item x="435"/>
        <item x="193"/>
        <item x="877"/>
        <item x="665"/>
        <item x="37"/>
        <item x="85"/>
        <item x="489"/>
        <item x="959"/>
        <item x="676"/>
        <item x="830"/>
        <item x="720"/>
        <item x="367"/>
        <item x="74"/>
        <item x="866"/>
        <item x="930"/>
        <item x="201"/>
        <item x="639"/>
        <item x="897"/>
        <item x="207"/>
        <item x="464"/>
        <item x="917"/>
        <item x="769"/>
        <item x="891"/>
        <item x="325"/>
        <item x="99"/>
        <item x="883"/>
        <item x="984"/>
        <item x="402"/>
        <item x="643"/>
        <item x="651"/>
        <item x="91"/>
        <item x="689"/>
        <item x="679"/>
        <item x="532"/>
        <item x="420"/>
        <item x="513"/>
        <item x="782"/>
        <item x="539"/>
        <item x="422"/>
        <item x="362"/>
        <item x="82"/>
        <item x="329"/>
        <item x="355"/>
        <item x="171"/>
        <item x="874"/>
        <item x="381"/>
        <item x="656"/>
        <item x="160"/>
        <item x="71"/>
        <item x="863"/>
        <item x="915"/>
        <item x="446"/>
        <item x="827"/>
        <item x="34"/>
        <item x="180"/>
        <item x="547"/>
        <item x="833"/>
        <item x="40"/>
        <item x="941"/>
        <item x="494"/>
        <item x="715"/>
        <item x="225"/>
        <item x="44"/>
        <item x="837"/>
        <item x="133"/>
        <item x="203"/>
        <item x="812"/>
        <item x="693"/>
        <item x="56"/>
        <item x="19"/>
        <item x="849"/>
        <item x="274"/>
        <item x="989"/>
        <item x="760"/>
        <item x="907"/>
        <item x="61"/>
        <item x="702"/>
        <item x="267"/>
        <item x="95"/>
        <item x="685"/>
        <item x="887"/>
        <item x="854"/>
        <item x="457"/>
        <item x="629"/>
        <item x="254"/>
        <item x="456"/>
        <item x="297"/>
        <item x="121"/>
        <item x="412"/>
        <item x="784"/>
        <item x="107"/>
        <item x="369"/>
        <item x="548"/>
        <item x="48"/>
        <item x="841"/>
        <item x="607"/>
        <item x="623"/>
        <item x="956"/>
        <item x="951"/>
        <item x="952"/>
        <item x="336"/>
        <item x="533"/>
        <item x="569"/>
        <item x="500"/>
        <item x="461"/>
        <item x="609"/>
        <item x="961"/>
        <item x="635"/>
        <item x="949"/>
        <item x="451"/>
        <item x="415"/>
        <item x="592"/>
        <item x="347"/>
        <item x="770"/>
        <item x="577"/>
        <item x="265"/>
        <item x="677"/>
        <item x="535"/>
        <item x="614"/>
        <item x="604"/>
        <item x="502"/>
        <item x="454"/>
        <item x="591"/>
        <item x="605"/>
        <item x="466"/>
        <item x="946"/>
        <item x="585"/>
        <item x="321"/>
        <item x="910"/>
        <item x="111"/>
        <item x="174"/>
        <item x="583"/>
        <item x="220"/>
        <item x="244"/>
        <item x="185"/>
        <item x="566"/>
        <item x="810"/>
        <item x="17"/>
        <item x="12"/>
        <item x="573"/>
        <item x="28"/>
        <item x="805"/>
        <item x="821"/>
        <item x="488"/>
        <item x="713"/>
        <item x="802"/>
        <item x="395"/>
        <item x="9"/>
        <item x="390"/>
        <item x="10"/>
        <item x="803"/>
        <item x="275"/>
        <item x="557"/>
        <item x="14"/>
        <item x="983"/>
        <item x="83"/>
        <item x="184"/>
        <item x="807"/>
        <item x="875"/>
        <item x="673"/>
        <item x="845"/>
        <item x="501"/>
        <item x="52"/>
        <item x="762"/>
        <item x="757"/>
        <item x="552"/>
        <item x="667"/>
        <item x="540"/>
        <item x="612"/>
        <item x="289"/>
        <item x="681"/>
        <item x="398"/>
        <item x="590"/>
        <item x="333"/>
        <item x="158"/>
        <item x="889"/>
        <item x="97"/>
        <item x="563"/>
        <item x="440"/>
        <item x="647"/>
        <item x="542"/>
        <item x="96"/>
        <item x="357"/>
        <item x="888"/>
        <item x="893"/>
        <item x="799"/>
        <item x="352"/>
        <item x="88"/>
        <item x="880"/>
        <item x="6"/>
        <item x="935"/>
        <item x="496"/>
        <item x="505"/>
        <item x="223"/>
        <item x="749"/>
        <item x="697"/>
        <item x="756"/>
        <item x="316"/>
        <item x="739"/>
        <item x="832"/>
        <item x="39"/>
        <item x="79"/>
        <item x="691"/>
        <item x="228"/>
        <item x="871"/>
        <item x="506"/>
        <item x="73"/>
        <item x="865"/>
        <item x="690"/>
        <item x="797"/>
        <item x="433"/>
        <item x="5"/>
        <item x="4"/>
        <item x="798"/>
        <item x="601"/>
        <item x="682"/>
        <item x="87"/>
        <item x="879"/>
        <item x="358"/>
        <item x="560"/>
        <item x="559"/>
        <item x="928"/>
        <item x="389"/>
        <item x="134"/>
        <item x="218"/>
        <item x="508"/>
        <item x="524"/>
        <item x="544"/>
        <item x="870"/>
        <item x="78"/>
        <item x="634"/>
        <item x="734"/>
        <item x="448"/>
        <item x="600"/>
        <item x="478"/>
        <item x="521"/>
        <item x="578"/>
        <item x="261"/>
        <item x="721"/>
        <item x="341"/>
        <item x="68"/>
        <item x="860"/>
        <item x="943"/>
        <item x="973"/>
        <item x="599"/>
        <item x="553"/>
        <item x="511"/>
        <item x="510"/>
        <item x="202"/>
        <item x="299"/>
        <item x="470"/>
        <item x="718"/>
        <item x="434"/>
        <item x="672"/>
        <item x="198"/>
        <item x="927"/>
        <item x="726"/>
        <item x="965"/>
        <item x="839"/>
        <item x="46"/>
        <item x="857"/>
        <item x="929"/>
        <item x="723"/>
        <item x="64"/>
        <item x="662"/>
        <item x="262"/>
        <item x="707"/>
        <item x="328"/>
        <item x="306"/>
        <item x="793"/>
        <item x="432"/>
        <item x="0"/>
        <item x="467"/>
        <item x="458"/>
        <item x="226"/>
        <item x="406"/>
        <item x="190"/>
        <item x="953"/>
        <item x="334"/>
        <item x="962"/>
        <item x="659"/>
        <item x="901"/>
        <item x="386"/>
        <item x="340"/>
        <item x="565"/>
        <item x="351"/>
        <item x="379"/>
        <item x="641"/>
        <item x="568"/>
        <item x="152"/>
        <item x="850"/>
        <item x="595"/>
        <item x="57"/>
        <item x="653"/>
        <item x="407"/>
        <item x="743"/>
        <item x="453"/>
        <item x="574"/>
        <item x="349"/>
        <item x="900"/>
        <item x="231"/>
        <item x="582"/>
        <item x="239"/>
        <item x="902"/>
        <item x="363"/>
        <item x="278"/>
        <item x="405"/>
        <item x="818"/>
        <item x="25"/>
        <item x="808"/>
        <item x="948"/>
        <item x="15"/>
        <item x="212"/>
        <item x="371"/>
        <item x="307"/>
        <item x="335"/>
        <item x="187"/>
        <item x="196"/>
        <item x="652"/>
        <item x="58"/>
        <item x="195"/>
        <item x="851"/>
        <item x="119"/>
        <item x="491"/>
        <item x="359"/>
        <item x="980"/>
        <item x="441"/>
        <item x="106"/>
        <item x="368"/>
        <item x="856"/>
        <item x="105"/>
        <item x="117"/>
        <item x="922"/>
        <item x="63"/>
        <item x="486"/>
        <item x="986"/>
        <item x="140"/>
        <item x="248"/>
        <item x="485"/>
        <item x="945"/>
        <item x="610"/>
        <item x="936"/>
        <item x="620"/>
        <item x="669"/>
        <item x="725"/>
        <item x="427"/>
        <item x="450"/>
        <item x="981"/>
        <item x="308"/>
        <item x="862"/>
        <item x="777"/>
        <item x="70"/>
        <item x="409"/>
        <item x="425"/>
        <item x="934"/>
        <item x="354"/>
        <item x="602"/>
        <item x="791"/>
        <item x="479"/>
        <item x="554"/>
        <item x="904"/>
        <item x="920"/>
        <item x="139"/>
        <item x="717"/>
        <item x="164"/>
        <item x="957"/>
        <item x="75"/>
        <item x="867"/>
        <item x="658"/>
        <item x="439"/>
        <item x="732"/>
        <item x="974"/>
        <item x="664"/>
        <item x="167"/>
        <item x="462"/>
        <item x="504"/>
        <item x="392"/>
        <item x="230"/>
        <item x="773"/>
        <item x="342"/>
        <item x="748"/>
        <item x="7"/>
        <item x="411"/>
        <item x="282"/>
        <item x="800"/>
        <item x="296"/>
        <item x="177"/>
        <item x="219"/>
        <item x="906"/>
        <item x="104"/>
        <item x="222"/>
        <item x="445"/>
        <item x="8"/>
        <item x="387"/>
        <item x="801"/>
        <item x="310"/>
        <item x="326"/>
        <item x="737"/>
        <item x="237"/>
        <item x="157"/>
        <item x="531"/>
        <item x="584"/>
        <item x="380"/>
        <item x="940"/>
        <item x="146"/>
        <item x="603"/>
        <item x="343"/>
        <item x="712"/>
        <item x="469"/>
        <item x="253"/>
        <item x="366"/>
        <item x="765"/>
        <item x="549"/>
        <item x="100"/>
        <item x="570"/>
        <item x="703"/>
        <item x="964"/>
        <item x="753"/>
        <item x="775"/>
        <item x="785"/>
        <item x="455"/>
        <item x="242"/>
        <item x="483"/>
        <item x="115"/>
        <item x="950"/>
        <item x="475"/>
        <item x="89"/>
        <item x="978"/>
        <item x="881"/>
        <item x="526"/>
        <item x="312"/>
        <item x="208"/>
        <item x="786"/>
        <item x="970"/>
        <item x="695"/>
        <item x="125"/>
        <item x="217"/>
        <item x="937"/>
        <item x="714"/>
        <item x="683"/>
        <item x="280"/>
        <item x="322"/>
        <item x="442"/>
        <item x="846"/>
        <item x="960"/>
        <item x="53"/>
        <item x="327"/>
        <item x="503"/>
        <item x="828"/>
        <item x="35"/>
        <item x="704"/>
        <item x="730"/>
        <item x="755"/>
        <item x="356"/>
        <item x="290"/>
        <item x="258"/>
        <item x="346"/>
        <item x="270"/>
        <item x="465"/>
        <item x="370"/>
        <item x="108"/>
        <item x="767"/>
        <item x="169"/>
        <item x="648"/>
        <item x="561"/>
        <item x="731"/>
        <item x="200"/>
        <item x="630"/>
        <item x="764"/>
        <item x="209"/>
        <item x="538"/>
        <item x="30"/>
        <item x="823"/>
        <item x="745"/>
        <item x="384"/>
        <item x="260"/>
        <item x="291"/>
        <item x="249"/>
        <item x="353"/>
        <item x="916"/>
        <item x="235"/>
        <item x="921"/>
        <item x="376"/>
        <item x="421"/>
        <item x="426"/>
        <item x="272"/>
        <item x="625"/>
        <item x="236"/>
        <item x="269"/>
        <item x="754"/>
        <item x="750"/>
        <item x="250"/>
        <item x="858"/>
        <item x="188"/>
        <item x="65"/>
        <item x="163"/>
        <item x="744"/>
        <item x="471"/>
        <item x="541"/>
        <item x="966"/>
        <item x="835"/>
        <item x="42"/>
        <item x="660"/>
        <item x="947"/>
        <item x="255"/>
        <item x="788"/>
        <item x="452"/>
        <item x="153"/>
        <item x="564"/>
        <item x="738"/>
        <item x="637"/>
        <item x="259"/>
        <item x="706"/>
        <item x="722"/>
        <item x="776"/>
        <item x="838"/>
        <item x="45"/>
        <item x="372"/>
        <item x="525"/>
        <item x="520"/>
        <item x="293"/>
        <item x="752"/>
        <item x="640"/>
        <item x="404"/>
        <item x="135"/>
        <item x="861"/>
        <item x="69"/>
        <item x="243"/>
        <item x="211"/>
        <item x="227"/>
        <item x="899"/>
        <item x="281"/>
        <item x="130"/>
        <item x="257"/>
        <item x="663"/>
        <item x="783"/>
        <item x="24"/>
        <item x="822"/>
        <item x="817"/>
        <item x="29"/>
        <item x="708"/>
        <item x="624"/>
        <item x="619"/>
        <item x="377"/>
        <item x="165"/>
        <item x="766"/>
        <item x="305"/>
        <item x="288"/>
        <item x="551"/>
        <item x="213"/>
        <item x="145"/>
        <item x="780"/>
        <item x="142"/>
        <item x="348"/>
        <item x="742"/>
        <item x="271"/>
        <item x="971"/>
        <item x="318"/>
        <item x="476"/>
        <item x="772"/>
        <item x="168"/>
        <item x="848"/>
        <item x="129"/>
        <item x="55"/>
        <item x="285"/>
        <item x="942"/>
        <item x="124"/>
        <item x="447"/>
        <item x="247"/>
        <item x="650"/>
        <item x="277"/>
        <item x="912"/>
        <item x="417"/>
        <item x="768"/>
        <item x="546"/>
        <item x="273"/>
        <item x="575"/>
        <item x="50"/>
        <item x="843"/>
        <item x="645"/>
        <item x="155"/>
        <item x="516"/>
        <item x="872"/>
        <item x="80"/>
        <item x="701"/>
        <item x="674"/>
        <item x="206"/>
        <item x="813"/>
        <item x="20"/>
        <item x="150"/>
        <item x="615"/>
        <item x="179"/>
        <item x="120"/>
        <item t="default"/>
      </items>
    </pivotField>
  </pivotFields>
  <rowFields count="2">
    <field x="0"/>
    <field x="2"/>
  </rowFields>
  <rowItems count="1011">
    <i>
      <x/>
    </i>
    <i r="1">
      <x v="7"/>
    </i>
    <i r="1">
      <x v="9"/>
    </i>
    <i r="1">
      <x v="49"/>
    </i>
    <i r="1">
      <x v="64"/>
    </i>
    <i r="1">
      <x v="92"/>
    </i>
    <i r="1">
      <x v="30"/>
    </i>
    <i r="1">
      <x v="15"/>
    </i>
    <i r="1">
      <x v="91"/>
    </i>
    <i r="1">
      <x v="25"/>
    </i>
    <i r="1">
      <x v="77"/>
    </i>
    <i r="1">
      <x v="71"/>
    </i>
    <i r="1">
      <x v="79"/>
    </i>
    <i r="1">
      <x v="19"/>
    </i>
    <i r="1">
      <x v="88"/>
    </i>
    <i r="1">
      <x v="29"/>
    </i>
    <i r="1">
      <x v="73"/>
    </i>
    <i r="1">
      <x v="23"/>
    </i>
    <i r="1">
      <x v="27"/>
    </i>
    <i r="1">
      <x v="98"/>
    </i>
    <i r="1">
      <x v="53"/>
    </i>
    <i r="1">
      <x v="62"/>
    </i>
    <i r="1">
      <x v="86"/>
    </i>
    <i r="1">
      <x v="14"/>
    </i>
    <i r="1">
      <x v="57"/>
    </i>
    <i r="1">
      <x v="54"/>
    </i>
    <i r="1">
      <x v="31"/>
    </i>
    <i r="1">
      <x v="60"/>
    </i>
    <i r="1">
      <x v="46"/>
    </i>
    <i r="1">
      <x v="41"/>
    </i>
    <i r="1">
      <x v="59"/>
    </i>
    <i r="1">
      <x v="66"/>
    </i>
    <i r="1">
      <x v="61"/>
    </i>
    <i r="1">
      <x v="39"/>
    </i>
    <i r="1">
      <x v="97"/>
    </i>
    <i r="1">
      <x v="96"/>
    </i>
    <i r="1">
      <x v="85"/>
    </i>
    <i r="1">
      <x v="11"/>
    </i>
    <i r="1">
      <x v="6"/>
    </i>
    <i r="1">
      <x v="58"/>
    </i>
    <i r="1">
      <x v="81"/>
    </i>
    <i r="1">
      <x v="5"/>
    </i>
    <i r="1">
      <x v="47"/>
    </i>
    <i r="1">
      <x v="65"/>
    </i>
    <i r="1">
      <x v="28"/>
    </i>
    <i r="1">
      <x v="55"/>
    </i>
    <i r="1">
      <x v="35"/>
    </i>
    <i r="1">
      <x v="93"/>
    </i>
    <i r="1">
      <x v="51"/>
    </i>
    <i r="1">
      <x v="75"/>
    </i>
    <i r="1">
      <x v="36"/>
    </i>
    <i r="1">
      <x v="56"/>
    </i>
    <i r="1">
      <x v="18"/>
    </i>
    <i r="1">
      <x v="8"/>
    </i>
    <i r="1">
      <x v="72"/>
    </i>
    <i r="1">
      <x v="90"/>
    </i>
    <i r="1">
      <x v="84"/>
    </i>
    <i r="1">
      <x v="37"/>
    </i>
    <i r="1">
      <x v="17"/>
    </i>
    <i r="1">
      <x v="63"/>
    </i>
    <i r="1">
      <x v="52"/>
    </i>
    <i r="1">
      <x v="50"/>
    </i>
    <i r="1">
      <x v="10"/>
    </i>
    <i r="1">
      <x v="43"/>
    </i>
    <i r="1">
      <x v="3"/>
    </i>
    <i r="1">
      <x v="78"/>
    </i>
    <i r="1">
      <x v="70"/>
    </i>
    <i r="1">
      <x v="99"/>
    </i>
    <i r="1">
      <x v="44"/>
    </i>
    <i r="1">
      <x v="82"/>
    </i>
    <i r="1">
      <x v="26"/>
    </i>
    <i r="1">
      <x v="94"/>
    </i>
    <i r="1">
      <x v="20"/>
    </i>
    <i r="1">
      <x v="74"/>
    </i>
    <i r="1">
      <x v="89"/>
    </i>
    <i r="1">
      <x v="34"/>
    </i>
    <i r="1">
      <x v="95"/>
    </i>
    <i r="1">
      <x v="45"/>
    </i>
    <i r="1">
      <x v="4"/>
    </i>
    <i r="1">
      <x v="83"/>
    </i>
    <i r="1">
      <x v="76"/>
    </i>
    <i r="1">
      <x v="69"/>
    </i>
    <i r="1">
      <x v="42"/>
    </i>
    <i r="1">
      <x v="33"/>
    </i>
    <i r="1">
      <x/>
    </i>
    <i r="1">
      <x v="32"/>
    </i>
    <i r="1">
      <x v="68"/>
    </i>
    <i r="1">
      <x v="12"/>
    </i>
    <i r="1">
      <x v="16"/>
    </i>
    <i r="1">
      <x v="38"/>
    </i>
    <i r="1">
      <x v="80"/>
    </i>
    <i r="1">
      <x v="21"/>
    </i>
    <i r="1">
      <x v="40"/>
    </i>
    <i r="1">
      <x v="48"/>
    </i>
    <i r="1">
      <x v="1"/>
    </i>
    <i r="1">
      <x v="22"/>
    </i>
    <i r="1">
      <x v="87"/>
    </i>
    <i r="1">
      <x v="2"/>
    </i>
    <i r="1">
      <x v="67"/>
    </i>
    <i r="1">
      <x v="24"/>
    </i>
    <i r="1">
      <x v="13"/>
    </i>
    <i>
      <x v="1"/>
    </i>
    <i r="1">
      <x v="7"/>
    </i>
    <i r="1">
      <x v="66"/>
    </i>
    <i r="1">
      <x v="60"/>
    </i>
    <i r="1">
      <x v="62"/>
    </i>
    <i r="1">
      <x v="58"/>
    </i>
    <i r="1">
      <x v="73"/>
    </i>
    <i r="1">
      <x v="14"/>
    </i>
    <i r="1">
      <x v="54"/>
    </i>
    <i r="1">
      <x v="96"/>
    </i>
    <i r="1">
      <x v="97"/>
    </i>
    <i r="1">
      <x v="27"/>
    </i>
    <i r="1">
      <x v="31"/>
    </i>
    <i r="1">
      <x v="72"/>
    </i>
    <i r="1">
      <x v="57"/>
    </i>
    <i r="1">
      <x v="19"/>
    </i>
    <i r="1">
      <x v="53"/>
    </i>
    <i r="1">
      <x v="15"/>
    </i>
    <i r="1">
      <x v="30"/>
    </i>
    <i r="1">
      <x v="6"/>
    </i>
    <i r="1">
      <x v="81"/>
    </i>
    <i r="1">
      <x v="75"/>
    </i>
    <i r="1">
      <x v="47"/>
    </i>
    <i r="1">
      <x v="98"/>
    </i>
    <i r="1">
      <x v="77"/>
    </i>
    <i r="1">
      <x v="8"/>
    </i>
    <i r="1">
      <x v="91"/>
    </i>
    <i r="1">
      <x v="29"/>
    </i>
    <i r="1">
      <x v="35"/>
    </i>
    <i r="1">
      <x v="36"/>
    </i>
    <i r="1">
      <x v="25"/>
    </i>
    <i r="1">
      <x v="79"/>
    </i>
    <i r="1">
      <x v="52"/>
    </i>
    <i r="1">
      <x v="55"/>
    </i>
    <i r="1">
      <x v="44"/>
    </i>
    <i r="1">
      <x v="88"/>
    </i>
    <i r="1">
      <x v="84"/>
    </i>
    <i r="1">
      <x v="37"/>
    </i>
    <i r="1">
      <x v="18"/>
    </i>
    <i r="1">
      <x v="64"/>
    </i>
    <i r="1">
      <x v="20"/>
    </i>
    <i r="1">
      <x v="50"/>
    </i>
    <i r="1">
      <x v="82"/>
    </i>
    <i r="1">
      <x v="9"/>
    </i>
    <i r="1">
      <x v="86"/>
    </i>
    <i r="1">
      <x v="23"/>
    </i>
    <i r="1">
      <x v="63"/>
    </i>
    <i r="1">
      <x v="59"/>
    </i>
    <i r="1">
      <x v="17"/>
    </i>
    <i r="1">
      <x v="92"/>
    </i>
    <i r="1">
      <x v="41"/>
    </i>
    <i r="1">
      <x v="71"/>
    </i>
    <i r="1">
      <x v="49"/>
    </i>
    <i r="1">
      <x v="39"/>
    </i>
    <i r="1">
      <x v="61"/>
    </i>
    <i r="1">
      <x v="46"/>
    </i>
    <i r="1">
      <x v="32"/>
    </i>
    <i r="1">
      <x v="85"/>
    </i>
    <i r="1">
      <x/>
    </i>
    <i r="1">
      <x v="11"/>
    </i>
    <i r="1">
      <x v="5"/>
    </i>
    <i r="1">
      <x v="69"/>
    </i>
    <i r="1">
      <x v="93"/>
    </i>
    <i r="1">
      <x v="65"/>
    </i>
    <i r="1">
      <x v="28"/>
    </i>
    <i r="1">
      <x v="10"/>
    </i>
    <i r="1">
      <x v="78"/>
    </i>
    <i r="1">
      <x v="43"/>
    </i>
    <i r="1">
      <x v="3"/>
    </i>
    <i r="1">
      <x v="56"/>
    </i>
    <i r="1">
      <x v="70"/>
    </i>
    <i r="1">
      <x v="26"/>
    </i>
    <i r="1">
      <x v="90"/>
    </i>
    <i r="1">
      <x v="51"/>
    </i>
    <i r="1">
      <x v="99"/>
    </i>
    <i r="1">
      <x v="95"/>
    </i>
    <i r="1">
      <x v="89"/>
    </i>
    <i r="1">
      <x v="74"/>
    </i>
    <i r="1">
      <x v="94"/>
    </i>
    <i r="1">
      <x v="4"/>
    </i>
    <i r="1">
      <x v="34"/>
    </i>
    <i r="1">
      <x v="45"/>
    </i>
    <i r="1">
      <x v="76"/>
    </i>
    <i r="1">
      <x v="83"/>
    </i>
    <i r="1">
      <x v="68"/>
    </i>
    <i r="1">
      <x v="33"/>
    </i>
    <i r="1">
      <x v="12"/>
    </i>
    <i r="1">
      <x v="42"/>
    </i>
    <i r="1">
      <x v="16"/>
    </i>
    <i r="1">
      <x v="38"/>
    </i>
    <i r="1">
      <x v="80"/>
    </i>
    <i r="1">
      <x v="21"/>
    </i>
    <i r="1">
      <x v="48"/>
    </i>
    <i r="1">
      <x v="40"/>
    </i>
    <i r="1">
      <x v="1"/>
    </i>
    <i r="1">
      <x v="87"/>
    </i>
    <i r="1">
      <x v="22"/>
    </i>
    <i r="1">
      <x v="2"/>
    </i>
    <i r="1">
      <x v="67"/>
    </i>
    <i r="1">
      <x v="24"/>
    </i>
    <i r="1">
      <x v="13"/>
    </i>
    <i>
      <x v="2"/>
    </i>
    <i r="1">
      <x v="7"/>
    </i>
    <i r="1">
      <x v="26"/>
    </i>
    <i r="1">
      <x v="78"/>
    </i>
    <i r="1">
      <x v="38"/>
    </i>
    <i r="1">
      <x v="4"/>
    </i>
    <i r="1">
      <x v="40"/>
    </i>
    <i r="1">
      <x v="3"/>
    </i>
    <i r="1">
      <x v="89"/>
    </i>
    <i r="1">
      <x v="76"/>
    </i>
    <i r="1">
      <x v="10"/>
    </i>
    <i r="1">
      <x v="43"/>
    </i>
    <i r="1">
      <x v="70"/>
    </i>
    <i r="1">
      <x v="33"/>
    </i>
    <i r="1">
      <x v="5"/>
    </i>
    <i r="1">
      <x v="95"/>
    </i>
    <i r="1">
      <x v="59"/>
    </i>
    <i r="1">
      <x v="39"/>
    </i>
    <i r="1">
      <x v="80"/>
    </i>
    <i r="1">
      <x v="21"/>
    </i>
    <i r="1">
      <x v="93"/>
    </i>
    <i r="1">
      <x v="83"/>
    </i>
    <i r="1">
      <x v="11"/>
    </i>
    <i r="1">
      <x v="34"/>
    </i>
    <i r="1">
      <x v="99"/>
    </i>
    <i r="1">
      <x v="41"/>
    </i>
    <i r="1">
      <x v="85"/>
    </i>
    <i r="1">
      <x v="86"/>
    </i>
    <i r="1">
      <x v="45"/>
    </i>
    <i r="1">
      <x v="61"/>
    </i>
    <i r="1">
      <x v="16"/>
    </i>
    <i r="1">
      <x v="74"/>
    </i>
    <i r="1">
      <x v="12"/>
    </i>
    <i r="1">
      <x v="27"/>
    </i>
    <i r="1">
      <x v="30"/>
    </i>
    <i r="1">
      <x v="90"/>
    </i>
    <i r="1">
      <x v="79"/>
    </i>
    <i r="1">
      <x v="68"/>
    </i>
    <i r="1">
      <x v="88"/>
    </i>
    <i r="1">
      <x v="94"/>
    </i>
    <i r="1">
      <x v="25"/>
    </i>
    <i r="1">
      <x v="1"/>
    </i>
    <i r="1">
      <x v="2"/>
    </i>
    <i r="1">
      <x v="65"/>
    </i>
    <i r="1">
      <x v="15"/>
    </i>
    <i r="1">
      <x v="46"/>
    </i>
    <i r="1">
      <x v="48"/>
    </i>
    <i r="1">
      <x v="73"/>
    </i>
    <i r="1">
      <x v="28"/>
    </i>
    <i r="1">
      <x v="22"/>
    </i>
    <i r="1">
      <x v="87"/>
    </i>
    <i r="1">
      <x v="56"/>
    </i>
    <i r="1">
      <x v="19"/>
    </i>
    <i r="1">
      <x v="23"/>
    </i>
    <i r="1">
      <x v="42"/>
    </i>
    <i r="1">
      <x v="62"/>
    </i>
    <i r="1">
      <x v="77"/>
    </i>
    <i r="1">
      <x v="51"/>
    </i>
    <i r="1">
      <x v="24"/>
    </i>
    <i r="1">
      <x v="91"/>
    </i>
    <i r="1">
      <x v="31"/>
    </i>
    <i r="1">
      <x v="64"/>
    </i>
    <i r="1">
      <x v="9"/>
    </i>
    <i r="1">
      <x v="14"/>
    </i>
    <i r="1">
      <x v="13"/>
    </i>
    <i r="1">
      <x v="53"/>
    </i>
    <i r="1">
      <x v="29"/>
    </i>
    <i r="1">
      <x v="60"/>
    </i>
    <i r="1">
      <x v="6"/>
    </i>
    <i r="1">
      <x v="17"/>
    </i>
    <i r="1">
      <x v="57"/>
    </i>
    <i r="1">
      <x v="55"/>
    </i>
    <i r="1">
      <x v="54"/>
    </i>
    <i r="1">
      <x v="98"/>
    </i>
    <i r="1">
      <x v="71"/>
    </i>
    <i r="1">
      <x v="66"/>
    </i>
    <i r="1">
      <x v="63"/>
    </i>
    <i r="1">
      <x v="18"/>
    </i>
    <i r="1">
      <x v="92"/>
    </i>
    <i r="1">
      <x v="67"/>
    </i>
    <i r="1">
      <x v="97"/>
    </i>
    <i r="1">
      <x v="47"/>
    </i>
    <i r="1">
      <x v="81"/>
    </i>
    <i r="1">
      <x v="35"/>
    </i>
    <i r="1">
      <x v="96"/>
    </i>
    <i r="1">
      <x v="36"/>
    </i>
    <i r="1">
      <x v="49"/>
    </i>
    <i r="1">
      <x v="8"/>
    </i>
    <i r="1">
      <x v="75"/>
    </i>
    <i r="1">
      <x v="84"/>
    </i>
    <i r="1">
      <x v="37"/>
    </i>
    <i r="1">
      <x v="50"/>
    </i>
    <i r="1">
      <x v="69"/>
    </i>
    <i r="1">
      <x v="58"/>
    </i>
    <i r="1">
      <x v="52"/>
    </i>
    <i r="1">
      <x v="82"/>
    </i>
    <i r="1">
      <x v="20"/>
    </i>
    <i r="1">
      <x v="72"/>
    </i>
    <i r="1">
      <x v="44"/>
    </i>
    <i r="1">
      <x/>
    </i>
    <i r="1">
      <x v="32"/>
    </i>
    <i>
      <x v="3"/>
    </i>
    <i r="1">
      <x v="7"/>
    </i>
    <i r="1">
      <x v="65"/>
    </i>
    <i r="1">
      <x v="41"/>
    </i>
    <i r="1">
      <x v="61"/>
    </i>
    <i r="1">
      <x v="86"/>
    </i>
    <i r="1">
      <x v="28"/>
    </i>
    <i r="1">
      <x v="56"/>
    </i>
    <i r="1">
      <x v="85"/>
    </i>
    <i r="1">
      <x v="11"/>
    </i>
    <i r="1">
      <x v="59"/>
    </i>
    <i r="1">
      <x v="39"/>
    </i>
    <i r="1">
      <x v="90"/>
    </i>
    <i r="1">
      <x v="42"/>
    </i>
    <i r="1">
      <x v="46"/>
    </i>
    <i r="1">
      <x v="51"/>
    </i>
    <i r="1">
      <x v="94"/>
    </i>
    <i r="1">
      <x v="93"/>
    </i>
    <i r="1">
      <x v="79"/>
    </i>
    <i r="1">
      <x v="5"/>
    </i>
    <i r="1">
      <x v="30"/>
    </i>
    <i r="1">
      <x v="88"/>
    </i>
    <i r="1">
      <x v="25"/>
    </i>
    <i r="1">
      <x v="74"/>
    </i>
    <i r="1">
      <x v="99"/>
    </i>
    <i r="1">
      <x v="27"/>
    </i>
    <i r="1">
      <x v="45"/>
    </i>
    <i r="1">
      <x v="15"/>
    </i>
    <i r="1">
      <x v="23"/>
    </i>
    <i r="1">
      <x v="10"/>
    </i>
    <i r="1">
      <x v="34"/>
    </i>
    <i r="1">
      <x v="43"/>
    </i>
    <i r="1">
      <x v="70"/>
    </i>
    <i r="1">
      <x v="3"/>
    </i>
    <i r="1">
      <x v="78"/>
    </i>
    <i r="1">
      <x v="83"/>
    </i>
    <i r="1">
      <x v="73"/>
    </i>
    <i r="1">
      <x v="89"/>
    </i>
    <i r="1">
      <x v="19"/>
    </i>
    <i r="1">
      <x v="26"/>
    </i>
    <i r="1">
      <x v="76"/>
    </i>
    <i r="1">
      <x v="77"/>
    </i>
    <i r="1">
      <x v="91"/>
    </i>
    <i r="1">
      <x v="33"/>
    </i>
    <i r="1">
      <x v="62"/>
    </i>
    <i r="1">
      <x v="95"/>
    </i>
    <i r="1">
      <x v="64"/>
    </i>
    <i r="1">
      <x v="4"/>
    </i>
    <i r="1">
      <x v="9"/>
    </i>
    <i r="1">
      <x v="71"/>
    </i>
    <i r="1">
      <x v="29"/>
    </i>
    <i r="1">
      <x v="31"/>
    </i>
    <i r="1">
      <x v="53"/>
    </i>
    <i r="1">
      <x v="14"/>
    </i>
    <i r="1">
      <x v="92"/>
    </i>
    <i r="1">
      <x v="38"/>
    </i>
    <i r="1">
      <x v="98"/>
    </i>
    <i r="1">
      <x v="60"/>
    </i>
    <i r="1">
      <x v="57"/>
    </i>
    <i r="1">
      <x v="49"/>
    </i>
    <i r="1">
      <x v="54"/>
    </i>
    <i r="1">
      <x v="6"/>
    </i>
    <i r="1">
      <x v="66"/>
    </i>
    <i r="1">
      <x v="80"/>
    </i>
    <i r="1">
      <x v="68"/>
    </i>
    <i r="1">
      <x v="97"/>
    </i>
    <i r="1">
      <x v="12"/>
    </i>
    <i r="1">
      <x v="40"/>
    </i>
    <i r="1">
      <x v="16"/>
    </i>
    <i r="1">
      <x v="55"/>
    </i>
    <i r="1">
      <x v="96"/>
    </i>
    <i r="1">
      <x v="21"/>
    </i>
    <i r="1">
      <x v="47"/>
    </i>
    <i r="1">
      <x v="17"/>
    </i>
    <i r="1">
      <x v="81"/>
    </i>
    <i r="1">
      <x v="18"/>
    </i>
    <i r="1">
      <x v="35"/>
    </i>
    <i r="1">
      <x v="63"/>
    </i>
    <i r="1">
      <x v="36"/>
    </i>
    <i r="1">
      <x v="8"/>
    </i>
    <i r="1">
      <x v="75"/>
    </i>
    <i r="1">
      <x v="58"/>
    </i>
    <i r="1">
      <x v="84"/>
    </i>
    <i r="1">
      <x v="37"/>
    </i>
    <i r="1">
      <x v="50"/>
    </i>
    <i r="1">
      <x v="48"/>
    </i>
    <i r="1">
      <x v="1"/>
    </i>
    <i r="1">
      <x v="52"/>
    </i>
    <i r="1">
      <x v="22"/>
    </i>
    <i r="1">
      <x v="87"/>
    </i>
    <i r="1">
      <x v="69"/>
    </i>
    <i r="1">
      <x v="72"/>
    </i>
    <i r="1">
      <x v="82"/>
    </i>
    <i r="1">
      <x v="20"/>
    </i>
    <i r="1">
      <x v="2"/>
    </i>
    <i r="1">
      <x v="44"/>
    </i>
    <i r="1">
      <x/>
    </i>
    <i r="1">
      <x v="24"/>
    </i>
    <i r="1">
      <x v="32"/>
    </i>
    <i r="1">
      <x v="67"/>
    </i>
    <i r="1">
      <x v="13"/>
    </i>
    <i>
      <x v="4"/>
    </i>
    <i r="1">
      <x v="7"/>
    </i>
    <i r="1">
      <x v="46"/>
    </i>
    <i r="1">
      <x v="51"/>
    </i>
    <i r="1">
      <x v="86"/>
    </i>
    <i r="1">
      <x v="41"/>
    </i>
    <i r="1">
      <x v="28"/>
    </i>
    <i r="1">
      <x v="56"/>
    </i>
    <i r="1">
      <x v="61"/>
    </i>
    <i r="1">
      <x v="79"/>
    </i>
    <i r="1">
      <x v="88"/>
    </i>
    <i r="1">
      <x v="65"/>
    </i>
    <i r="1">
      <x v="30"/>
    </i>
    <i r="1">
      <x v="59"/>
    </i>
    <i r="1">
      <x v="25"/>
    </i>
    <i r="1">
      <x v="85"/>
    </i>
    <i r="1">
      <x v="39"/>
    </i>
    <i r="1">
      <x v="11"/>
    </i>
    <i r="1">
      <x v="23"/>
    </i>
    <i r="1">
      <x v="15"/>
    </i>
    <i r="1">
      <x v="27"/>
    </i>
    <i r="1">
      <x v="93"/>
    </i>
    <i r="1">
      <x v="90"/>
    </i>
    <i r="1">
      <x v="5"/>
    </i>
    <i r="1">
      <x v="94"/>
    </i>
    <i r="1">
      <x v="73"/>
    </i>
    <i r="1">
      <x v="19"/>
    </i>
    <i r="1">
      <x v="42"/>
    </i>
    <i r="1">
      <x v="77"/>
    </i>
    <i r="1">
      <x v="91"/>
    </i>
    <i r="1">
      <x v="99"/>
    </i>
    <i r="1">
      <x v="74"/>
    </i>
    <i r="1">
      <x v="9"/>
    </i>
    <i r="1">
      <x v="64"/>
    </i>
    <i r="1">
      <x v="10"/>
    </i>
    <i r="1">
      <x v="71"/>
    </i>
    <i r="1">
      <x v="43"/>
    </i>
    <i r="1">
      <x v="70"/>
    </i>
    <i r="1">
      <x v="62"/>
    </i>
    <i r="1">
      <x v="3"/>
    </i>
    <i r="1">
      <x v="45"/>
    </i>
    <i r="1">
      <x v="34"/>
    </i>
    <i r="1">
      <x v="78"/>
    </i>
    <i r="1">
      <x v="29"/>
    </i>
    <i r="1">
      <x v="92"/>
    </i>
    <i r="1">
      <x v="89"/>
    </i>
    <i r="1">
      <x v="26"/>
    </i>
    <i r="1">
      <x v="53"/>
    </i>
    <i r="1">
      <x v="83"/>
    </i>
    <i r="1">
      <x v="31"/>
    </i>
    <i r="1">
      <x v="14"/>
    </i>
    <i r="1">
      <x v="49"/>
    </i>
    <i r="1">
      <x v="98"/>
    </i>
    <i r="1">
      <x v="76"/>
    </i>
    <i r="1">
      <x v="95"/>
    </i>
    <i r="1">
      <x v="60"/>
    </i>
    <i r="1">
      <x v="57"/>
    </i>
    <i r="1">
      <x v="4"/>
    </i>
    <i r="1">
      <x v="33"/>
    </i>
    <i r="1">
      <x v="54"/>
    </i>
    <i r="1">
      <x v="66"/>
    </i>
    <i r="1">
      <x v="6"/>
    </i>
    <i r="1">
      <x v="97"/>
    </i>
    <i r="1">
      <x v="96"/>
    </i>
    <i r="1">
      <x v="55"/>
    </i>
    <i r="1">
      <x v="47"/>
    </i>
    <i r="1">
      <x v="81"/>
    </i>
    <i r="1">
      <x v="38"/>
    </i>
    <i r="1">
      <x v="35"/>
    </i>
    <i r="1">
      <x v="18"/>
    </i>
    <i r="1">
      <x v="17"/>
    </i>
    <i r="1">
      <x v="63"/>
    </i>
    <i r="1">
      <x v="36"/>
    </i>
    <i r="1">
      <x v="68"/>
    </i>
    <i r="1">
      <x v="8"/>
    </i>
    <i r="1">
      <x v="75"/>
    </i>
    <i r="1">
      <x v="58"/>
    </i>
    <i r="1">
      <x v="12"/>
    </i>
    <i r="1">
      <x v="80"/>
    </i>
    <i r="1">
      <x v="16"/>
    </i>
    <i r="1">
      <x v="84"/>
    </i>
    <i r="1">
      <x v="37"/>
    </i>
    <i r="1">
      <x v="50"/>
    </i>
    <i r="1">
      <x v="40"/>
    </i>
    <i r="1">
      <x v="21"/>
    </i>
    <i r="1">
      <x v="52"/>
    </i>
    <i r="1">
      <x v="72"/>
    </i>
    <i r="1">
      <x v="82"/>
    </i>
    <i r="1">
      <x v="69"/>
    </i>
    <i r="1">
      <x v="20"/>
    </i>
    <i r="1">
      <x v="44"/>
    </i>
    <i r="1">
      <x v="48"/>
    </i>
    <i r="1">
      <x v="1"/>
    </i>
    <i r="1">
      <x v="22"/>
    </i>
    <i r="1">
      <x v="87"/>
    </i>
    <i r="1">
      <x/>
    </i>
    <i r="1">
      <x v="2"/>
    </i>
    <i r="1">
      <x v="32"/>
    </i>
    <i r="1">
      <x v="24"/>
    </i>
    <i r="1">
      <x v="67"/>
    </i>
    <i r="1">
      <x v="13"/>
    </i>
    <i>
      <x v="5"/>
    </i>
    <i r="1">
      <x v="7"/>
    </i>
    <i r="1">
      <x v="25"/>
    </i>
    <i r="1">
      <x v="79"/>
    </i>
    <i r="1">
      <x v="88"/>
    </i>
    <i r="1">
      <x v="23"/>
    </i>
    <i r="1">
      <x v="30"/>
    </i>
    <i r="1">
      <x v="71"/>
    </i>
    <i r="1">
      <x v="15"/>
    </i>
    <i r="1">
      <x v="9"/>
    </i>
    <i r="1">
      <x v="64"/>
    </i>
    <i r="1">
      <x v="92"/>
    </i>
    <i r="1">
      <x v="91"/>
    </i>
    <i r="1">
      <x v="77"/>
    </i>
    <i r="1">
      <x v="86"/>
    </i>
    <i r="1">
      <x v="19"/>
    </i>
    <i r="1">
      <x v="49"/>
    </i>
    <i r="1">
      <x v="46"/>
    </i>
    <i r="1">
      <x v="27"/>
    </i>
    <i r="1">
      <x v="73"/>
    </i>
    <i r="1">
      <x v="41"/>
    </i>
    <i r="1">
      <x v="29"/>
    </i>
    <i r="1">
      <x v="59"/>
    </i>
    <i r="1">
      <x v="61"/>
    </i>
    <i r="1">
      <x v="62"/>
    </i>
    <i r="1">
      <x v="53"/>
    </i>
    <i r="1">
      <x v="39"/>
    </i>
    <i r="1">
      <x v="98"/>
    </i>
    <i r="1">
      <x v="85"/>
    </i>
    <i r="1">
      <x v="11"/>
    </i>
    <i r="1">
      <x v="14"/>
    </i>
    <i r="1">
      <x v="57"/>
    </i>
    <i r="1">
      <x v="51"/>
    </i>
    <i r="1">
      <x v="31"/>
    </i>
    <i r="1">
      <x v="28"/>
    </i>
    <i r="1">
      <x v="65"/>
    </i>
    <i r="1">
      <x v="60"/>
    </i>
    <i r="1">
      <x v="56"/>
    </i>
    <i r="1">
      <x v="54"/>
    </i>
    <i r="1">
      <x v="5"/>
    </i>
    <i r="1">
      <x v="93"/>
    </i>
    <i r="1">
      <x v="66"/>
    </i>
    <i r="1">
      <x v="97"/>
    </i>
    <i r="1">
      <x v="90"/>
    </i>
    <i r="1">
      <x v="6"/>
    </i>
    <i r="1">
      <x v="96"/>
    </i>
    <i r="1">
      <x v="10"/>
    </i>
    <i r="1">
      <x v="81"/>
    </i>
    <i r="1">
      <x v="47"/>
    </i>
    <i r="1">
      <x v="94"/>
    </i>
    <i r="1">
      <x v="43"/>
    </i>
    <i r="1">
      <x v="55"/>
    </i>
    <i r="1">
      <x v="99"/>
    </i>
    <i r="1">
      <x v="70"/>
    </i>
    <i r="1">
      <x v="3"/>
    </i>
    <i r="1">
      <x v="58"/>
    </i>
    <i r="1">
      <x v="78"/>
    </i>
    <i r="1">
      <x v="35"/>
    </i>
    <i r="1">
      <x v="74"/>
    </i>
    <i r="1">
      <x v="18"/>
    </i>
    <i r="1">
      <x v="26"/>
    </i>
    <i r="1">
      <x v="36"/>
    </i>
    <i r="1">
      <x v="75"/>
    </i>
    <i r="1">
      <x v="8"/>
    </i>
    <i r="1">
      <x v="89"/>
    </i>
    <i r="1">
      <x v="34"/>
    </i>
    <i r="1">
      <x v="45"/>
    </i>
    <i r="1">
      <x v="17"/>
    </i>
    <i r="1">
      <x v="63"/>
    </i>
    <i r="1">
      <x v="95"/>
    </i>
    <i r="1">
      <x v="42"/>
    </i>
    <i r="1">
      <x v="84"/>
    </i>
    <i r="1">
      <x v="37"/>
    </i>
    <i r="1">
      <x v="72"/>
    </i>
    <i r="1">
      <x v="83"/>
    </i>
    <i r="1">
      <x v="50"/>
    </i>
    <i r="1">
      <x v="4"/>
    </i>
    <i r="1">
      <x v="76"/>
    </i>
    <i r="1">
      <x v="52"/>
    </i>
    <i r="1">
      <x v="33"/>
    </i>
    <i r="1">
      <x v="82"/>
    </i>
    <i r="1">
      <x v="44"/>
    </i>
    <i r="1">
      <x v="20"/>
    </i>
    <i r="1">
      <x v="69"/>
    </i>
    <i r="1">
      <x v="68"/>
    </i>
    <i r="1">
      <x v="38"/>
    </i>
    <i r="1">
      <x v="12"/>
    </i>
    <i r="1">
      <x v="16"/>
    </i>
    <i r="1">
      <x/>
    </i>
    <i r="1">
      <x v="80"/>
    </i>
    <i r="1">
      <x v="32"/>
    </i>
    <i r="1">
      <x v="21"/>
    </i>
    <i r="1">
      <x v="40"/>
    </i>
    <i r="1">
      <x v="48"/>
    </i>
    <i r="1">
      <x v="1"/>
    </i>
    <i r="1">
      <x v="87"/>
    </i>
    <i r="1">
      <x v="22"/>
    </i>
    <i r="1">
      <x v="2"/>
    </i>
    <i r="1">
      <x v="67"/>
    </i>
    <i r="1">
      <x v="24"/>
    </i>
    <i r="1">
      <x v="13"/>
    </i>
    <i>
      <x v="6"/>
    </i>
    <i r="1">
      <x v="7"/>
    </i>
    <i r="1">
      <x v="15"/>
    </i>
    <i r="1">
      <x v="91"/>
    </i>
    <i r="1">
      <x v="77"/>
    </i>
    <i r="1">
      <x v="64"/>
    </i>
    <i r="1">
      <x v="30"/>
    </i>
    <i r="1">
      <x v="29"/>
    </i>
    <i r="1">
      <x v="9"/>
    </i>
    <i r="1">
      <x v="19"/>
    </i>
    <i r="1">
      <x v="25"/>
    </i>
    <i r="1">
      <x v="92"/>
    </i>
    <i r="1">
      <x v="49"/>
    </i>
    <i r="1">
      <x v="73"/>
    </i>
    <i r="1">
      <x v="98"/>
    </i>
    <i r="1">
      <x v="79"/>
    </i>
    <i r="1">
      <x v="53"/>
    </i>
    <i r="1">
      <x v="88"/>
    </i>
    <i r="1">
      <x v="27"/>
    </i>
    <i r="1">
      <x v="71"/>
    </i>
    <i r="1">
      <x v="62"/>
    </i>
    <i r="1">
      <x v="23"/>
    </i>
    <i r="1">
      <x v="57"/>
    </i>
    <i r="1">
      <x v="14"/>
    </i>
    <i r="1">
      <x v="54"/>
    </i>
    <i r="1">
      <x v="60"/>
    </i>
    <i r="1">
      <x v="31"/>
    </i>
    <i r="1">
      <x v="86"/>
    </i>
    <i r="1">
      <x v="66"/>
    </i>
    <i r="1">
      <x v="59"/>
    </i>
    <i r="1">
      <x v="41"/>
    </i>
    <i r="1">
      <x v="46"/>
    </i>
    <i r="1">
      <x v="97"/>
    </i>
    <i r="1">
      <x v="96"/>
    </i>
    <i r="1">
      <x v="58"/>
    </i>
    <i r="1">
      <x v="61"/>
    </i>
    <i r="1">
      <x v="6"/>
    </i>
    <i r="1">
      <x v="39"/>
    </i>
    <i r="1">
      <x v="81"/>
    </i>
    <i r="1">
      <x v="85"/>
    </i>
    <i r="1">
      <x v="47"/>
    </i>
    <i r="1">
      <x v="11"/>
    </i>
    <i r="1">
      <x v="35"/>
    </i>
    <i r="1">
      <x v="55"/>
    </i>
    <i r="1">
      <x v="75"/>
    </i>
    <i r="1">
      <x v="72"/>
    </i>
    <i r="1">
      <x v="36"/>
    </i>
    <i r="1">
      <x v="8"/>
    </i>
    <i r="1">
      <x v="5"/>
    </i>
    <i r="1">
      <x v="18"/>
    </i>
    <i r="1">
      <x v="65"/>
    </i>
    <i r="1">
      <x v="28"/>
    </i>
    <i r="1">
      <x v="93"/>
    </i>
    <i r="1">
      <x v="84"/>
    </i>
    <i r="1">
      <x v="37"/>
    </i>
    <i r="1">
      <x v="52"/>
    </i>
    <i r="1">
      <x v="51"/>
    </i>
    <i r="1">
      <x v="50"/>
    </i>
    <i r="1">
      <x v="56"/>
    </i>
    <i r="1">
      <x v="17"/>
    </i>
    <i r="1">
      <x v="63"/>
    </i>
    <i r="1">
      <x v="44"/>
    </i>
    <i r="1">
      <x v="82"/>
    </i>
    <i r="1">
      <x v="90"/>
    </i>
    <i r="1">
      <x v="20"/>
    </i>
    <i r="1">
      <x v="10"/>
    </i>
    <i r="1">
      <x v="43"/>
    </i>
    <i r="1">
      <x v="3"/>
    </i>
    <i r="1">
      <x v="70"/>
    </i>
    <i r="1">
      <x v="78"/>
    </i>
    <i r="1">
      <x v="99"/>
    </i>
    <i r="1">
      <x v="26"/>
    </i>
    <i r="1">
      <x v="94"/>
    </i>
    <i r="1">
      <x v="74"/>
    </i>
    <i r="1">
      <x v="89"/>
    </i>
    <i r="1">
      <x v="95"/>
    </i>
    <i r="1">
      <x v="34"/>
    </i>
    <i r="1">
      <x v="45"/>
    </i>
    <i r="1">
      <x v="69"/>
    </i>
    <i r="1">
      <x v="4"/>
    </i>
    <i r="1">
      <x v="76"/>
    </i>
    <i r="1">
      <x v="83"/>
    </i>
    <i r="1">
      <x/>
    </i>
    <i r="1">
      <x v="32"/>
    </i>
    <i r="1">
      <x v="42"/>
    </i>
    <i r="1">
      <x v="33"/>
    </i>
    <i r="1">
      <x v="68"/>
    </i>
    <i r="1">
      <x v="12"/>
    </i>
    <i r="1">
      <x v="16"/>
    </i>
    <i r="1">
      <x v="38"/>
    </i>
    <i r="1">
      <x v="80"/>
    </i>
    <i r="1">
      <x v="21"/>
    </i>
    <i r="1">
      <x v="40"/>
    </i>
    <i r="1">
      <x v="48"/>
    </i>
    <i r="1">
      <x v="1"/>
    </i>
    <i r="1">
      <x v="87"/>
    </i>
    <i r="1">
      <x v="22"/>
    </i>
    <i r="1">
      <x v="2"/>
    </i>
    <i r="1">
      <x v="67"/>
    </i>
    <i r="1">
      <x v="24"/>
    </i>
    <i r="1">
      <x v="13"/>
    </i>
    <i>
      <x v="7"/>
    </i>
    <i r="1">
      <x v="7"/>
    </i>
    <i r="1">
      <x v="76"/>
    </i>
    <i r="1">
      <x v="89"/>
    </i>
    <i r="1">
      <x v="3"/>
    </i>
    <i r="1">
      <x v="33"/>
    </i>
    <i r="1">
      <x v="78"/>
    </i>
    <i r="1">
      <x v="10"/>
    </i>
    <i r="1">
      <x v="43"/>
    </i>
    <i r="1">
      <x v="70"/>
    </i>
    <i r="1">
      <x v="5"/>
    </i>
    <i r="1">
      <x v="38"/>
    </i>
    <i r="1">
      <x v="26"/>
    </i>
    <i r="1">
      <x v="59"/>
    </i>
    <i r="1">
      <x v="4"/>
    </i>
    <i r="1">
      <x v="39"/>
    </i>
    <i r="1">
      <x v="83"/>
    </i>
    <i r="1">
      <x v="93"/>
    </i>
    <i r="1">
      <x v="34"/>
    </i>
    <i r="1">
      <x v="95"/>
    </i>
    <i r="1">
      <x v="99"/>
    </i>
    <i r="1">
      <x v="45"/>
    </i>
    <i r="1">
      <x v="40"/>
    </i>
    <i r="1">
      <x v="11"/>
    </i>
    <i r="1">
      <x v="85"/>
    </i>
    <i r="1">
      <x v="41"/>
    </i>
    <i r="1">
      <x v="74"/>
    </i>
    <i r="1">
      <x v="86"/>
    </i>
    <i r="1">
      <x v="61"/>
    </i>
    <i r="1">
      <x v="80"/>
    </i>
    <i r="1">
      <x v="21"/>
    </i>
    <i r="1">
      <x v="90"/>
    </i>
    <i r="1">
      <x v="27"/>
    </i>
    <i r="1">
      <x v="30"/>
    </i>
    <i r="1">
      <x v="94"/>
    </i>
    <i r="1">
      <x v="79"/>
    </i>
    <i r="1">
      <x v="16"/>
    </i>
    <i r="1">
      <x v="65"/>
    </i>
    <i r="1">
      <x v="88"/>
    </i>
    <i r="1">
      <x v="25"/>
    </i>
    <i r="1">
      <x v="12"/>
    </i>
    <i r="1">
      <x v="46"/>
    </i>
    <i r="1">
      <x v="15"/>
    </i>
    <i r="1">
      <x v="68"/>
    </i>
    <i r="1">
      <x v="28"/>
    </i>
    <i r="1">
      <x v="73"/>
    </i>
    <i r="1">
      <x v="56"/>
    </i>
    <i r="1">
      <x v="1"/>
    </i>
    <i r="1">
      <x v="42"/>
    </i>
    <i r="1">
      <x v="2"/>
    </i>
    <i r="1">
      <x v="23"/>
    </i>
    <i r="1">
      <x v="19"/>
    </i>
    <i r="1">
      <x v="48"/>
    </i>
    <i r="1">
      <x v="51"/>
    </i>
    <i r="1">
      <x v="62"/>
    </i>
    <i r="1">
      <x v="22"/>
    </i>
    <i r="1">
      <x v="77"/>
    </i>
    <i r="1">
      <x v="87"/>
    </i>
    <i r="1">
      <x v="91"/>
    </i>
    <i r="1">
      <x v="31"/>
    </i>
    <i r="1">
      <x v="64"/>
    </i>
    <i r="1">
      <x v="9"/>
    </i>
    <i r="1">
      <x v="14"/>
    </i>
    <i r="1">
      <x v="53"/>
    </i>
    <i r="1">
      <x v="29"/>
    </i>
    <i r="1">
      <x v="24"/>
    </i>
    <i r="1">
      <x v="60"/>
    </i>
    <i r="1">
      <x v="6"/>
    </i>
    <i r="1">
      <x v="57"/>
    </i>
    <i r="1">
      <x v="71"/>
    </i>
    <i r="1">
      <x v="17"/>
    </i>
    <i r="1">
      <x v="98"/>
    </i>
    <i r="1">
      <x v="55"/>
    </i>
    <i r="1">
      <x v="54"/>
    </i>
    <i r="1">
      <x v="92"/>
    </i>
    <i r="1">
      <x v="66"/>
    </i>
    <i r="1">
      <x v="13"/>
    </i>
    <i r="1">
      <x v="63"/>
    </i>
    <i r="1">
      <x v="97"/>
    </i>
    <i r="1">
      <x v="18"/>
    </i>
    <i r="1">
      <x v="47"/>
    </i>
    <i r="1">
      <x v="81"/>
    </i>
    <i r="1">
      <x v="35"/>
    </i>
    <i r="1">
      <x v="96"/>
    </i>
    <i r="1">
      <x v="49"/>
    </i>
    <i r="1">
      <x v="36"/>
    </i>
    <i r="1">
      <x v="67"/>
    </i>
    <i r="1">
      <x v="8"/>
    </i>
    <i r="1">
      <x v="75"/>
    </i>
    <i r="1">
      <x v="84"/>
    </i>
    <i r="1">
      <x v="37"/>
    </i>
    <i r="1">
      <x v="50"/>
    </i>
    <i r="1">
      <x v="69"/>
    </i>
    <i r="1">
      <x v="58"/>
    </i>
    <i r="1">
      <x v="52"/>
    </i>
    <i r="1">
      <x v="82"/>
    </i>
    <i r="1">
      <x v="20"/>
    </i>
    <i r="1">
      <x v="72"/>
    </i>
    <i r="1">
      <x v="44"/>
    </i>
    <i r="1">
      <x/>
    </i>
    <i r="1">
      <x v="32"/>
    </i>
    <i>
      <x v="8"/>
    </i>
    <i r="1">
      <x v="7"/>
    </i>
    <i r="1">
      <x v="9"/>
    </i>
    <i r="1">
      <x v="49"/>
    </i>
    <i r="1">
      <x v="92"/>
    </i>
    <i r="1">
      <x v="30"/>
    </i>
    <i r="1">
      <x v="64"/>
    </i>
    <i r="1">
      <x v="15"/>
    </i>
    <i r="1">
      <x v="25"/>
    </i>
    <i r="1">
      <x v="91"/>
    </i>
    <i r="1">
      <x v="77"/>
    </i>
    <i r="1">
      <x v="71"/>
    </i>
    <i r="1">
      <x v="79"/>
    </i>
    <i r="1">
      <x v="19"/>
    </i>
    <i r="1">
      <x v="88"/>
    </i>
    <i r="1">
      <x v="29"/>
    </i>
    <i r="1">
      <x v="73"/>
    </i>
    <i r="1">
      <x v="23"/>
    </i>
    <i r="1">
      <x v="27"/>
    </i>
    <i r="1">
      <x v="98"/>
    </i>
    <i r="1">
      <x v="53"/>
    </i>
    <i r="1">
      <x v="62"/>
    </i>
    <i r="1">
      <x v="86"/>
    </i>
    <i r="1">
      <x v="14"/>
    </i>
    <i r="1">
      <x v="57"/>
    </i>
    <i r="1">
      <x v="54"/>
    </i>
    <i r="1">
      <x v="31"/>
    </i>
    <i r="1">
      <x v="46"/>
    </i>
    <i r="1">
      <x v="60"/>
    </i>
    <i r="1">
      <x v="41"/>
    </i>
    <i r="1">
      <x v="59"/>
    </i>
    <i r="1">
      <x v="66"/>
    </i>
    <i r="1">
      <x v="61"/>
    </i>
    <i r="1">
      <x v="39"/>
    </i>
    <i r="1">
      <x v="97"/>
    </i>
    <i r="1">
      <x v="96"/>
    </i>
    <i r="1">
      <x v="85"/>
    </i>
    <i r="1">
      <x v="11"/>
    </i>
    <i r="1">
      <x v="6"/>
    </i>
    <i r="1">
      <x v="58"/>
    </i>
    <i r="1">
      <x v="5"/>
    </i>
    <i r="1">
      <x v="81"/>
    </i>
    <i r="1">
      <x v="47"/>
    </i>
    <i r="1">
      <x v="65"/>
    </i>
    <i r="1">
      <x v="28"/>
    </i>
    <i r="1">
      <x v="55"/>
    </i>
    <i r="1">
      <x v="35"/>
    </i>
    <i r="1">
      <x v="93"/>
    </i>
    <i r="1">
      <x v="51"/>
    </i>
    <i r="1">
      <x v="75"/>
    </i>
    <i r="1">
      <x v="56"/>
    </i>
    <i r="1">
      <x v="36"/>
    </i>
    <i r="1">
      <x v="8"/>
    </i>
    <i r="1">
      <x v="18"/>
    </i>
    <i r="1">
      <x v="72"/>
    </i>
    <i r="1">
      <x v="90"/>
    </i>
    <i r="1">
      <x v="84"/>
    </i>
    <i r="1">
      <x v="37"/>
    </i>
    <i r="1">
      <x v="17"/>
    </i>
    <i r="1">
      <x v="63"/>
    </i>
    <i r="1">
      <x v="52"/>
    </i>
    <i r="1">
      <x v="50"/>
    </i>
    <i r="1">
      <x v="10"/>
    </i>
    <i r="1">
      <x v="43"/>
    </i>
    <i r="1">
      <x v="3"/>
    </i>
    <i r="1">
      <x v="70"/>
    </i>
    <i r="1">
      <x v="78"/>
    </i>
    <i r="1">
      <x v="99"/>
    </i>
    <i r="1">
      <x v="44"/>
    </i>
    <i r="1">
      <x v="82"/>
    </i>
    <i r="1">
      <x v="94"/>
    </i>
    <i r="1">
      <x v="26"/>
    </i>
    <i r="1">
      <x v="20"/>
    </i>
    <i r="1">
      <x v="74"/>
    </i>
    <i r="1">
      <x v="89"/>
    </i>
    <i r="1">
      <x v="34"/>
    </i>
    <i r="1">
      <x v="95"/>
    </i>
    <i r="1">
      <x v="45"/>
    </i>
    <i r="1">
      <x v="4"/>
    </i>
    <i r="1">
      <x v="83"/>
    </i>
    <i r="1">
      <x v="76"/>
    </i>
    <i r="1">
      <x v="69"/>
    </i>
    <i r="1">
      <x v="42"/>
    </i>
    <i r="1">
      <x v="33"/>
    </i>
    <i r="1">
      <x/>
    </i>
    <i r="1">
      <x v="32"/>
    </i>
    <i r="1">
      <x v="68"/>
    </i>
    <i r="1">
      <x v="12"/>
    </i>
    <i r="1">
      <x v="16"/>
    </i>
    <i r="1">
      <x v="38"/>
    </i>
    <i r="1">
      <x v="80"/>
    </i>
    <i r="1">
      <x v="21"/>
    </i>
    <i r="1">
      <x v="40"/>
    </i>
    <i r="1">
      <x v="48"/>
    </i>
    <i r="1">
      <x v="1"/>
    </i>
    <i r="1">
      <x v="87"/>
    </i>
    <i r="1">
      <x v="22"/>
    </i>
    <i r="1">
      <x v="2"/>
    </i>
    <i r="1">
      <x v="67"/>
    </i>
    <i r="1">
      <x v="24"/>
    </i>
    <i r="1">
      <x v="13"/>
    </i>
    <i>
      <x v="9"/>
    </i>
    <i r="1">
      <x v="7"/>
    </i>
    <i r="1">
      <x v="51"/>
    </i>
    <i r="1">
      <x v="86"/>
    </i>
    <i r="1">
      <x v="46"/>
    </i>
    <i r="1">
      <x v="28"/>
    </i>
    <i r="1">
      <x v="56"/>
    </i>
    <i r="1">
      <x v="41"/>
    </i>
    <i r="1">
      <x v="61"/>
    </i>
    <i r="1">
      <x v="65"/>
    </i>
    <i r="1">
      <x v="79"/>
    </i>
    <i r="1">
      <x v="88"/>
    </i>
    <i r="1">
      <x v="59"/>
    </i>
    <i r="1">
      <x v="85"/>
    </i>
    <i r="1">
      <x v="30"/>
    </i>
    <i r="1">
      <x v="39"/>
    </i>
    <i r="1">
      <x v="11"/>
    </i>
    <i r="1">
      <x v="25"/>
    </i>
    <i r="1">
      <x v="23"/>
    </i>
    <i r="1">
      <x v="90"/>
    </i>
    <i r="1">
      <x v="93"/>
    </i>
    <i r="1">
      <x v="15"/>
    </i>
    <i r="1">
      <x v="27"/>
    </i>
    <i r="1">
      <x v="5"/>
    </i>
    <i r="1">
      <x v="94"/>
    </i>
    <i r="1">
      <x v="42"/>
    </i>
    <i r="1">
      <x v="73"/>
    </i>
    <i r="1">
      <x v="19"/>
    </i>
    <i r="1">
      <x v="74"/>
    </i>
    <i r="1">
      <x v="99"/>
    </i>
    <i r="1">
      <x v="77"/>
    </i>
    <i r="1">
      <x v="91"/>
    </i>
    <i r="1">
      <x v="10"/>
    </i>
    <i r="1">
      <x v="43"/>
    </i>
    <i r="1">
      <x v="9"/>
    </i>
    <i r="1">
      <x v="70"/>
    </i>
    <i r="1">
      <x v="64"/>
    </i>
    <i r="1">
      <x v="3"/>
    </i>
    <i r="1">
      <x v="45"/>
    </i>
    <i r="1">
      <x v="34"/>
    </i>
    <i r="1">
      <x v="71"/>
    </i>
    <i r="1">
      <x v="62"/>
    </i>
    <i r="1">
      <x v="78"/>
    </i>
    <i r="1">
      <x v="89"/>
    </i>
    <i r="1">
      <x v="29"/>
    </i>
    <i r="1">
      <x v="26"/>
    </i>
    <i r="1">
      <x v="83"/>
    </i>
    <i r="1">
      <x v="92"/>
    </i>
    <i r="1">
      <x v="53"/>
    </i>
    <i r="1">
      <x v="31"/>
    </i>
    <i r="1">
      <x v="14"/>
    </i>
    <i r="1">
      <x v="76"/>
    </i>
    <i r="1">
      <x v="95"/>
    </i>
    <i r="1">
      <x v="98"/>
    </i>
    <i r="1">
      <x v="49"/>
    </i>
    <i r="1">
      <x v="33"/>
    </i>
    <i r="1">
      <x v="4"/>
    </i>
    <i r="1">
      <x v="60"/>
    </i>
    <i r="1">
      <x v="57"/>
    </i>
    <i r="1">
      <x v="54"/>
    </i>
    <i r="1">
      <x v="66"/>
    </i>
    <i r="1">
      <x v="6"/>
    </i>
    <i r="1">
      <x v="97"/>
    </i>
    <i r="1">
      <x v="96"/>
    </i>
    <i r="1">
      <x v="55"/>
    </i>
    <i r="1">
      <x v="38"/>
    </i>
    <i r="1">
      <x v="47"/>
    </i>
    <i r="1">
      <x v="81"/>
    </i>
    <i r="1">
      <x v="18"/>
    </i>
    <i r="1">
      <x v="35"/>
    </i>
    <i r="1">
      <x v="17"/>
    </i>
    <i r="1">
      <x v="68"/>
    </i>
    <i r="1">
      <x v="63"/>
    </i>
    <i r="1">
      <x v="36"/>
    </i>
    <i r="1">
      <x v="12"/>
    </i>
    <i r="1">
      <x v="80"/>
    </i>
    <i r="1">
      <x v="8"/>
    </i>
    <i r="1">
      <x v="16"/>
    </i>
    <i r="1">
      <x v="75"/>
    </i>
    <i r="1">
      <x v="58"/>
    </i>
    <i r="1">
      <x v="40"/>
    </i>
    <i r="1">
      <x v="84"/>
    </i>
    <i r="1">
      <x v="37"/>
    </i>
    <i r="1">
      <x v="21"/>
    </i>
    <i r="1">
      <x v="50"/>
    </i>
    <i r="1">
      <x v="52"/>
    </i>
    <i r="1">
      <x v="72"/>
    </i>
    <i r="1">
      <x v="82"/>
    </i>
    <i r="1">
      <x v="69"/>
    </i>
    <i r="1">
      <x v="20"/>
    </i>
    <i r="1">
      <x v="44"/>
    </i>
    <i r="1">
      <x v="48"/>
    </i>
    <i r="1">
      <x v="1"/>
    </i>
    <i r="1">
      <x v="22"/>
    </i>
    <i r="1">
      <x v="87"/>
    </i>
    <i r="1">
      <x/>
    </i>
    <i r="1">
      <x v="2"/>
    </i>
    <i r="1">
      <x v="32"/>
    </i>
    <i r="1">
      <x v="24"/>
    </i>
    <i r="1">
      <x v="67"/>
    </i>
    <i r="1">
      <x v="13"/>
    </i>
    <i t="grand">
      <x/>
    </i>
  </rowItems>
  <colItems count="1">
    <i/>
  </colItems>
  <dataFields count="1">
    <dataField name="Average of suitability ( abs(playlist_index_tempo - recommended_song_tempo) * distance" fld="5" subtotal="average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K20" sqref="K20"/>
    </sheetView>
  </sheetViews>
  <sheetFormatPr baseColWidth="10" defaultRowHeight="16" x14ac:dyDescent="0.2"/>
  <cols>
    <col min="1" max="1" width="16.6640625" customWidth="1"/>
    <col min="7" max="7" width="13.1640625" customWidth="1"/>
    <col min="10" max="10" width="12" customWidth="1"/>
  </cols>
  <sheetData>
    <row r="1" spans="1:10" x14ac:dyDescent="0.2">
      <c r="A1" s="1" t="s">
        <v>0</v>
      </c>
    </row>
    <row r="3" spans="1:10" x14ac:dyDescent="0.2">
      <c r="A3" s="6" t="s">
        <v>9</v>
      </c>
      <c r="B3" s="4" t="s">
        <v>4</v>
      </c>
      <c r="C3" t="s">
        <v>5</v>
      </c>
      <c r="D3" t="s">
        <v>6</v>
      </c>
      <c r="E3" t="s">
        <v>7</v>
      </c>
    </row>
    <row r="4" spans="1:10" x14ac:dyDescent="0.2">
      <c r="A4" s="4" t="s">
        <v>4</v>
      </c>
      <c r="B4" s="5">
        <v>1</v>
      </c>
      <c r="C4" s="5">
        <v>2.5</v>
      </c>
      <c r="D4" s="5">
        <v>6</v>
      </c>
      <c r="E4" s="5">
        <v>2.75</v>
      </c>
    </row>
    <row r="5" spans="1:10" x14ac:dyDescent="0.2">
      <c r="A5" t="s">
        <v>5</v>
      </c>
      <c r="B5" s="5">
        <f>1/C4</f>
        <v>0.4</v>
      </c>
      <c r="C5" s="5">
        <v>1</v>
      </c>
      <c r="D5" s="5">
        <v>3</v>
      </c>
      <c r="E5" s="5">
        <v>1.5</v>
      </c>
    </row>
    <row r="6" spans="1:10" x14ac:dyDescent="0.2">
      <c r="A6" t="s">
        <v>6</v>
      </c>
      <c r="B6" s="5">
        <f>1/D4</f>
        <v>0.16666666666666666</v>
      </c>
      <c r="C6" s="5">
        <f>1/D5</f>
        <v>0.33333333333333331</v>
      </c>
      <c r="D6" s="5">
        <v>1</v>
      </c>
      <c r="E6" s="5">
        <v>0.5</v>
      </c>
    </row>
    <row r="7" spans="1:10" x14ac:dyDescent="0.2">
      <c r="A7" t="s">
        <v>7</v>
      </c>
      <c r="B7" s="5">
        <f>1/E4</f>
        <v>0.36363636363636365</v>
      </c>
      <c r="C7" s="5">
        <f>1/E5</f>
        <v>0.66666666666666663</v>
      </c>
      <c r="D7" s="5">
        <f>1/E6</f>
        <v>2</v>
      </c>
      <c r="E7" s="5">
        <v>1</v>
      </c>
    </row>
    <row r="8" spans="1:10" x14ac:dyDescent="0.2">
      <c r="B8" s="5">
        <f>SUM(B4:B7)</f>
        <v>1.9303030303030302</v>
      </c>
      <c r="C8" s="5">
        <f t="shared" ref="C8:E8" si="0">SUM(C4:C7)</f>
        <v>4.5</v>
      </c>
      <c r="D8" s="5">
        <f t="shared" si="0"/>
        <v>12</v>
      </c>
      <c r="E8" s="5">
        <f t="shared" si="0"/>
        <v>5.75</v>
      </c>
    </row>
    <row r="10" spans="1:10" x14ac:dyDescent="0.2">
      <c r="A10" s="6" t="s">
        <v>10</v>
      </c>
      <c r="B10" s="4" t="s">
        <v>4</v>
      </c>
      <c r="C10" t="s">
        <v>5</v>
      </c>
      <c r="D10" t="s">
        <v>6</v>
      </c>
      <c r="E10" t="s">
        <v>7</v>
      </c>
      <c r="G10" s="7" t="s">
        <v>11</v>
      </c>
      <c r="I10" t="s">
        <v>12</v>
      </c>
      <c r="J10" t="s">
        <v>18</v>
      </c>
    </row>
    <row r="11" spans="1:10" x14ac:dyDescent="0.2">
      <c r="A11" s="4" t="s">
        <v>4</v>
      </c>
      <c r="B11" s="5">
        <f>B4/$B$8</f>
        <v>0.5180533751962324</v>
      </c>
      <c r="C11" s="5">
        <f>C4/$C$8</f>
        <v>0.55555555555555558</v>
      </c>
      <c r="D11" s="5">
        <f>D4/$D$8</f>
        <v>0.5</v>
      </c>
      <c r="E11" s="5">
        <f>E4/$E$8</f>
        <v>0.47826086956521741</v>
      </c>
      <c r="G11" s="5">
        <f>AVERAGE(B11:E11)</f>
        <v>0.51296745007925137</v>
      </c>
      <c r="I11" s="5">
        <f t="array" ref="I11:I14">MMULT(B4:E7,G11:G14)</f>
        <v>2.0622361449224802</v>
      </c>
      <c r="J11" s="5">
        <f>I11/G11</f>
        <v>4.0202085816631703</v>
      </c>
    </row>
    <row r="12" spans="1:10" x14ac:dyDescent="0.2">
      <c r="A12" t="s">
        <v>5</v>
      </c>
      <c r="B12" s="5">
        <f t="shared" ref="B12:B14" si="1">B5/$B$8</f>
        <v>0.20722135007849296</v>
      </c>
      <c r="C12" s="5">
        <f t="shared" ref="C12:C14" si="2">C5/$C$8</f>
        <v>0.22222222222222221</v>
      </c>
      <c r="D12" s="5">
        <f t="shared" ref="D12:D14" si="3">D5/$D$8</f>
        <v>0.25</v>
      </c>
      <c r="E12" s="5">
        <f t="shared" ref="E12:E14" si="4">E5/$E$8</f>
        <v>0.2608695652173913</v>
      </c>
      <c r="G12" s="5">
        <f t="shared" ref="G12:G14" si="5">AVERAGE(B12:E12)</f>
        <v>0.2350782843795266</v>
      </c>
      <c r="I12" s="5">
        <v>0.94221147210277645</v>
      </c>
      <c r="J12" s="5">
        <f t="shared" ref="J12:J14" si="6">I12/G12</f>
        <v>4.0080753294149671</v>
      </c>
    </row>
    <row r="13" spans="1:10" x14ac:dyDescent="0.2">
      <c r="A13" t="s">
        <v>6</v>
      </c>
      <c r="B13" s="5">
        <f t="shared" si="1"/>
        <v>8.6342229199372053E-2</v>
      </c>
      <c r="C13" s="5">
        <f t="shared" si="2"/>
        <v>7.407407407407407E-2</v>
      </c>
      <c r="D13" s="5">
        <f t="shared" si="3"/>
        <v>8.3333333333333329E-2</v>
      </c>
      <c r="E13" s="5">
        <f t="shared" si="4"/>
        <v>8.6956521739130432E-2</v>
      </c>
      <c r="G13" s="5">
        <f t="shared" si="5"/>
        <v>8.2676539586477471E-2</v>
      </c>
      <c r="I13" s="5">
        <v>0.33116940570356718</v>
      </c>
      <c r="J13" s="5">
        <f t="shared" si="6"/>
        <v>4.0056031294968841</v>
      </c>
    </row>
    <row r="14" spans="1:10" x14ac:dyDescent="0.2">
      <c r="A14" t="s">
        <v>7</v>
      </c>
      <c r="B14" s="5">
        <f t="shared" si="1"/>
        <v>0.18838304552590268</v>
      </c>
      <c r="C14" s="5">
        <f t="shared" si="2"/>
        <v>0.14814814814814814</v>
      </c>
      <c r="D14" s="5">
        <f t="shared" si="3"/>
        <v>0.16666666666666666</v>
      </c>
      <c r="E14" s="5">
        <f t="shared" si="4"/>
        <v>0.17391304347826086</v>
      </c>
      <c r="G14" s="5">
        <f t="shared" si="5"/>
        <v>0.16927772595474458</v>
      </c>
      <c r="I14" s="5">
        <v>0.67788327959135408</v>
      </c>
      <c r="J14" s="5">
        <f t="shared" si="6"/>
        <v>4.0045627726153548</v>
      </c>
    </row>
    <row r="15" spans="1:10" x14ac:dyDescent="0.2">
      <c r="I15" t="s">
        <v>16</v>
      </c>
      <c r="J15" s="5">
        <f>AVERAGE(J11:J14)</f>
        <v>4.0096124532975939</v>
      </c>
    </row>
    <row r="16" spans="1:10" x14ac:dyDescent="0.2">
      <c r="A16" s="6" t="s">
        <v>13</v>
      </c>
      <c r="B16" s="5">
        <f>(J15-4)/3</f>
        <v>3.2041510991979529E-3</v>
      </c>
    </row>
    <row r="17" spans="1:2" x14ac:dyDescent="0.2">
      <c r="A17" s="6" t="s">
        <v>14</v>
      </c>
      <c r="B17" s="8">
        <f>B16/0.9</f>
        <v>3.5601678879977252E-3</v>
      </c>
    </row>
    <row r="18" spans="1:2" x14ac:dyDescent="0.2">
      <c r="A18" s="6" t="s">
        <v>15</v>
      </c>
      <c r="B18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workbookViewId="0">
      <selection activeCell="O21" sqref="O21"/>
    </sheetView>
  </sheetViews>
  <sheetFormatPr baseColWidth="10" defaultRowHeight="16" x14ac:dyDescent="0.2"/>
  <cols>
    <col min="1" max="1" width="12" customWidth="1"/>
    <col min="2" max="2" width="13.33203125" customWidth="1"/>
    <col min="6" max="6" width="10.83203125" customWidth="1"/>
  </cols>
  <sheetData>
    <row r="1" spans="1:13" x14ac:dyDescent="0.2">
      <c r="A1" s="1" t="s">
        <v>1</v>
      </c>
      <c r="B1" s="2" t="s">
        <v>2</v>
      </c>
      <c r="H1" s="1" t="s">
        <v>122</v>
      </c>
      <c r="K1" s="1" t="s">
        <v>144</v>
      </c>
    </row>
    <row r="2" spans="1:13" x14ac:dyDescent="0.2">
      <c r="H2" s="11" t="s">
        <v>4</v>
      </c>
      <c r="I2" s="5">
        <v>0.51296745007925137</v>
      </c>
      <c r="K2" t="s">
        <v>145</v>
      </c>
    </row>
    <row r="3" spans="1:13" x14ac:dyDescent="0.2">
      <c r="A3" s="1" t="s">
        <v>3</v>
      </c>
      <c r="H3" s="3" t="s">
        <v>5</v>
      </c>
      <c r="I3" s="5">
        <v>0.2350782843795266</v>
      </c>
      <c r="K3" s="3" t="s">
        <v>120</v>
      </c>
      <c r="L3" s="3" t="s">
        <v>143</v>
      </c>
      <c r="M3" s="3" t="s">
        <v>8</v>
      </c>
    </row>
    <row r="4" spans="1:13" x14ac:dyDescent="0.2">
      <c r="A4" s="3" t="s">
        <v>4</v>
      </c>
      <c r="B4" s="3" t="s">
        <v>5</v>
      </c>
      <c r="C4" s="3" t="s">
        <v>6</v>
      </c>
      <c r="D4" s="3" t="s">
        <v>7</v>
      </c>
      <c r="H4" s="3" t="s">
        <v>6</v>
      </c>
      <c r="I4" s="5">
        <v>8.2676539586477471E-2</v>
      </c>
      <c r="K4" t="s">
        <v>133</v>
      </c>
      <c r="L4" t="s">
        <v>123</v>
      </c>
      <c r="M4">
        <v>104.992</v>
      </c>
    </row>
    <row r="5" spans="1:13" x14ac:dyDescent="0.2">
      <c r="A5">
        <v>0.53200000000000003</v>
      </c>
      <c r="B5">
        <v>0.56200000000000006</v>
      </c>
      <c r="C5">
        <v>0.374</v>
      </c>
      <c r="D5">
        <v>0.434</v>
      </c>
      <c r="H5" s="3" t="s">
        <v>7</v>
      </c>
      <c r="I5" s="5">
        <v>0.16927772595474458</v>
      </c>
      <c r="K5" t="s">
        <v>134</v>
      </c>
      <c r="L5" t="s">
        <v>124</v>
      </c>
      <c r="M5">
        <v>91.92</v>
      </c>
    </row>
    <row r="6" spans="1:13" x14ac:dyDescent="0.2">
      <c r="K6" t="s">
        <v>135</v>
      </c>
      <c r="L6" t="s">
        <v>125</v>
      </c>
      <c r="M6">
        <v>148.02699999999999</v>
      </c>
    </row>
    <row r="7" spans="1:13" x14ac:dyDescent="0.2">
      <c r="A7" s="1" t="s">
        <v>119</v>
      </c>
      <c r="K7" t="s">
        <v>136</v>
      </c>
      <c r="L7" t="s">
        <v>126</v>
      </c>
      <c r="M7">
        <v>124.946</v>
      </c>
    </row>
    <row r="8" spans="1:13" x14ac:dyDescent="0.2">
      <c r="A8" t="s">
        <v>120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s="10" t="s">
        <v>121</v>
      </c>
      <c r="H8" s="10"/>
      <c r="K8" t="s">
        <v>137</v>
      </c>
      <c r="L8" t="s">
        <v>127</v>
      </c>
      <c r="M8">
        <v>119.889</v>
      </c>
    </row>
    <row r="9" spans="1:13" x14ac:dyDescent="0.2">
      <c r="A9" t="s">
        <v>19</v>
      </c>
      <c r="B9">
        <v>0.59</v>
      </c>
      <c r="C9">
        <v>0.317</v>
      </c>
      <c r="D9">
        <v>7.5200000000000003E-2</v>
      </c>
      <c r="E9">
        <v>0.33800000000000002</v>
      </c>
      <c r="F9">
        <v>135.976</v>
      </c>
      <c r="G9" s="9">
        <f>SQRT(($I$2*POWER((B9-$A$5),2)) + ($I$3*POWER((C9-$B$5), 2)) + ($I$4*POWER((D9-$C$5), 2)) + ($I$5*POWER((E9-$D$5), 2)))</f>
        <v>0.15740946779925383</v>
      </c>
      <c r="H9" s="9"/>
      <c r="K9" t="s">
        <v>138</v>
      </c>
      <c r="L9" t="s">
        <v>128</v>
      </c>
      <c r="M9">
        <v>110.00700000000001</v>
      </c>
    </row>
    <row r="10" spans="1:13" x14ac:dyDescent="0.2">
      <c r="A10" t="s">
        <v>20</v>
      </c>
      <c r="B10">
        <v>0.65300000000000002</v>
      </c>
      <c r="C10">
        <v>0.41799999999999998</v>
      </c>
      <c r="D10">
        <v>9.6000000000000002E-2</v>
      </c>
      <c r="E10">
        <v>0.52900000000000003</v>
      </c>
      <c r="F10">
        <v>92.165000000000006</v>
      </c>
      <c r="G10" s="9">
        <f>SQRT(($I$2*POWER((B10-$A$5),2)) + ($I$3*POWER((C10-$B$5), 2)) + ($I$4*POWER((D10-$C$5), 2)) + ($I$5*POWER((E10-$D$5), 2)))</f>
        <v>0.14248594633733913</v>
      </c>
      <c r="H10" s="9"/>
      <c r="K10" t="s">
        <v>139</v>
      </c>
      <c r="L10" t="s">
        <v>129</v>
      </c>
      <c r="M10">
        <v>103.001</v>
      </c>
    </row>
    <row r="11" spans="1:13" x14ac:dyDescent="0.2">
      <c r="A11" t="s">
        <v>21</v>
      </c>
      <c r="B11">
        <v>0.57699999999999996</v>
      </c>
      <c r="C11">
        <v>0.46600000000000003</v>
      </c>
      <c r="D11">
        <v>0.19800000000000001</v>
      </c>
      <c r="E11">
        <v>0.42399999999999999</v>
      </c>
      <c r="F11">
        <v>111.34699999999999</v>
      </c>
      <c r="G11" s="9">
        <f>SQRT(($I$2*POWER((B11-$A$5),2)) + ($I$3*POWER((C11-$B$5), 2)) + ($I$4*POWER((D11-$C$5), 2)) + ($I$5*POWER((E11-$D$5), 2)))</f>
        <v>7.6047069753399435E-2</v>
      </c>
      <c r="H11" s="9"/>
      <c r="K11" t="s">
        <v>140</v>
      </c>
      <c r="L11" t="s">
        <v>130</v>
      </c>
      <c r="M11">
        <v>143.916</v>
      </c>
    </row>
    <row r="12" spans="1:13" x14ac:dyDescent="0.2">
      <c r="A12" t="s">
        <v>22</v>
      </c>
      <c r="B12">
        <v>0.58399999999999996</v>
      </c>
      <c r="C12">
        <v>0.46800000000000003</v>
      </c>
      <c r="D12">
        <v>9.5299999999999996E-2</v>
      </c>
      <c r="E12">
        <v>0.622</v>
      </c>
      <c r="F12">
        <v>111.136</v>
      </c>
      <c r="G12" s="9">
        <f>SQRT(($I$2*POWER((B12-$A$5),2)) + ($I$3*POWER((C12-$B$5), 2)) + ($I$4*POWER((D12-$C$5), 2)) + ($I$5*POWER((E12-$D$5), 2)))</f>
        <v>0.12597205864019634</v>
      </c>
      <c r="H12" s="9"/>
      <c r="K12" t="s">
        <v>141</v>
      </c>
      <c r="L12" t="s">
        <v>131</v>
      </c>
      <c r="M12">
        <v>105.07599999999999</v>
      </c>
    </row>
    <row r="13" spans="1:13" x14ac:dyDescent="0.2">
      <c r="A13" t="s">
        <v>23</v>
      </c>
      <c r="B13">
        <v>0.53100000000000003</v>
      </c>
      <c r="C13">
        <v>0.48099999999999998</v>
      </c>
      <c r="D13">
        <v>0.95299999999999996</v>
      </c>
      <c r="E13">
        <v>0.39300000000000002</v>
      </c>
      <c r="F13">
        <v>129.82300000000001</v>
      </c>
      <c r="G13" s="9">
        <f>SQRT(($I$2*POWER((B13-$A$5),2)) + ($I$3*POWER((C13-$B$5), 2)) + ($I$4*POWER((D13-$C$5), 2)) + ($I$5*POWER((E13-$D$5), 2)))</f>
        <v>0.17188363289186195</v>
      </c>
      <c r="H13" s="9"/>
      <c r="K13" t="s">
        <v>142</v>
      </c>
      <c r="L13" t="s">
        <v>132</v>
      </c>
      <c r="M13">
        <v>120.611</v>
      </c>
    </row>
    <row r="14" spans="1:13" x14ac:dyDescent="0.2">
      <c r="A14" t="s">
        <v>24</v>
      </c>
      <c r="B14">
        <v>0.504</v>
      </c>
      <c r="C14">
        <v>0.627</v>
      </c>
      <c r="D14">
        <v>0.107</v>
      </c>
      <c r="E14">
        <v>0.53300000000000003</v>
      </c>
      <c r="F14">
        <v>150.089</v>
      </c>
      <c r="G14" s="9">
        <f>SQRT(($I$2*POWER((B14-$A$5),2)) + ($I$3*POWER((C14-$B$5), 2)) + ($I$4*POWER((D14-$C$5), 2)) + ($I$5*POWER((E14-$D$5), 2)))</f>
        <v>9.4595935721512245E-2</v>
      </c>
      <c r="H14" s="9"/>
    </row>
    <row r="15" spans="1:13" x14ac:dyDescent="0.2">
      <c r="A15" t="s">
        <v>25</v>
      </c>
      <c r="B15">
        <v>0.50800000000000001</v>
      </c>
      <c r="C15">
        <v>0.443</v>
      </c>
      <c r="D15">
        <v>6.0699999999999997E-2</v>
      </c>
      <c r="E15">
        <v>0.497</v>
      </c>
      <c r="F15">
        <v>141.56899999999999</v>
      </c>
      <c r="G15" s="9">
        <f>SQRT(($I$2*POWER((B15-$A$5),2)) + ($I$3*POWER((C15-$B$5), 2)) + ($I$4*POWER((D15-$C$5), 2)) + ($I$5*POWER((E15-$D$5), 2)))</f>
        <v>0.11140712783493265</v>
      </c>
      <c r="H15" s="9"/>
    </row>
    <row r="16" spans="1:13" x14ac:dyDescent="0.2">
      <c r="A16" t="s">
        <v>26</v>
      </c>
      <c r="B16">
        <v>0.39300000000000002</v>
      </c>
      <c r="C16">
        <v>0.188</v>
      </c>
      <c r="D16">
        <v>0.114</v>
      </c>
      <c r="E16">
        <v>0.22800000000000001</v>
      </c>
      <c r="F16">
        <v>77.98</v>
      </c>
      <c r="G16" s="9">
        <f>SQRT(($I$2*POWER((B16-$A$5),2)) + ($I$3*POWER((C16-$B$5), 2)) + ($I$4*POWER((D16-$C$5), 2)) + ($I$5*POWER((E16-$D$5), 2)))</f>
        <v>0.23572284120023945</v>
      </c>
      <c r="H16" s="9"/>
    </row>
    <row r="17" spans="1:8" x14ac:dyDescent="0.2">
      <c r="A17" t="s">
        <v>27</v>
      </c>
      <c r="B17">
        <v>0.52200000000000002</v>
      </c>
      <c r="C17">
        <v>0.41899999999999998</v>
      </c>
      <c r="D17">
        <v>0.216</v>
      </c>
      <c r="E17">
        <v>0.5</v>
      </c>
      <c r="F17">
        <v>180.02799999999999</v>
      </c>
      <c r="G17" s="9">
        <f>SQRT(($I$2*POWER((B17-$A$5),2)) + ($I$3*POWER((C17-$B$5), 2)) + ($I$4*POWER((D17-$C$5), 2)) + ($I$5*POWER((E17-$D$5), 2)))</f>
        <v>8.7519846268035453E-2</v>
      </c>
      <c r="H17" s="9"/>
    </row>
    <row r="18" spans="1:8" x14ac:dyDescent="0.2">
      <c r="A18" t="s">
        <v>28</v>
      </c>
      <c r="B18">
        <v>0.56999999999999995</v>
      </c>
      <c r="C18">
        <v>0.42599999999999999</v>
      </c>
      <c r="D18">
        <v>0.31900000000000001</v>
      </c>
      <c r="E18">
        <v>0.33200000000000002</v>
      </c>
      <c r="F18">
        <v>61.302</v>
      </c>
      <c r="G18" s="9">
        <f>SQRT(($I$2*POWER((B18-$A$5),2)) + ($I$3*POWER((C18-$B$5), 2)) + ($I$4*POWER((D18-$C$5), 2)) + ($I$5*POWER((E18-$D$5), 2)))</f>
        <v>8.4261467699538795E-2</v>
      </c>
      <c r="H18" s="9"/>
    </row>
    <row r="19" spans="1:8" x14ac:dyDescent="0.2">
      <c r="A19" t="s">
        <v>29</v>
      </c>
      <c r="B19">
        <v>0.49099999999999999</v>
      </c>
      <c r="C19">
        <v>0.55300000000000005</v>
      </c>
      <c r="D19">
        <v>7.4700000000000003E-2</v>
      </c>
      <c r="E19">
        <v>0.52800000000000002</v>
      </c>
      <c r="F19">
        <v>67.394000000000005</v>
      </c>
      <c r="G19" s="9">
        <f>SQRT(($I$2*POWER((B19-$A$5),2)) + ($I$3*POWER((C19-$B$5), 2)) + ($I$4*POWER((D19-$C$5), 2)) + ($I$5*POWER((E19-$D$5), 2)))</f>
        <v>9.8910477396558644E-2</v>
      </c>
      <c r="H19" s="9"/>
    </row>
    <row r="20" spans="1:8" x14ac:dyDescent="0.2">
      <c r="A20" t="s">
        <v>30</v>
      </c>
      <c r="B20">
        <v>0.58499999999999996</v>
      </c>
      <c r="C20">
        <v>0.53400000000000003</v>
      </c>
      <c r="D20">
        <v>0.10199999999999999</v>
      </c>
      <c r="E20">
        <v>0.52</v>
      </c>
      <c r="F20">
        <v>129.27500000000001</v>
      </c>
      <c r="G20" s="9">
        <f>SQRT(($I$2*POWER((B20-$A$5),2)) + ($I$3*POWER((C20-$B$5), 2)) + ($I$4*POWER((D20-$C$5), 2)) + ($I$5*POWER((E20-$D$5), 2)))</f>
        <v>9.4836417626107131E-2</v>
      </c>
      <c r="H20" s="9"/>
    </row>
    <row r="21" spans="1:8" x14ac:dyDescent="0.2">
      <c r="A21" t="s">
        <v>31</v>
      </c>
      <c r="B21">
        <v>0.70199999999999996</v>
      </c>
      <c r="C21">
        <v>0.42399999999999999</v>
      </c>
      <c r="D21">
        <v>0.23899999999999999</v>
      </c>
      <c r="E21">
        <v>0.52600000000000002</v>
      </c>
      <c r="F21">
        <v>80.564999999999998</v>
      </c>
      <c r="G21" s="9">
        <f>SQRT(($I$2*POWER((B21-$A$5),2)) + ($I$3*POWER((C21-$B$5), 2)) + ($I$4*POWER((D21-$C$5), 2)) + ($I$5*POWER((E21-$D$5), 2)))</f>
        <v>0.14913462629938953</v>
      </c>
      <c r="H21" s="9"/>
    </row>
    <row r="22" spans="1:8" x14ac:dyDescent="0.2">
      <c r="A22" t="s">
        <v>32</v>
      </c>
      <c r="B22">
        <v>0.59199999999999997</v>
      </c>
      <c r="C22">
        <v>0.49199999999999999</v>
      </c>
      <c r="D22">
        <v>5.9900000000000002E-2</v>
      </c>
      <c r="E22">
        <v>0.55100000000000005</v>
      </c>
      <c r="F22">
        <v>102.26900000000001</v>
      </c>
      <c r="G22" s="9">
        <f>SQRT(($I$2*POWER((B22-$A$5),2)) + ($I$3*POWER((C22-$B$5), 2)) + ($I$4*POWER((D22-$C$5), 2)) + ($I$5*POWER((E22-$D$5), 2)))</f>
        <v>0.11607143582664618</v>
      </c>
      <c r="H22" s="9"/>
    </row>
    <row r="23" spans="1:8" x14ac:dyDescent="0.2">
      <c r="A23" t="s">
        <v>33</v>
      </c>
      <c r="B23">
        <v>0.54300000000000004</v>
      </c>
      <c r="C23">
        <v>0.34100000000000003</v>
      </c>
      <c r="D23">
        <v>0.85299999999999998</v>
      </c>
      <c r="E23">
        <v>0.43</v>
      </c>
      <c r="F23">
        <v>83.47</v>
      </c>
      <c r="G23" s="9">
        <f>SQRT(($I$2*POWER((B23-$A$5),2)) + ($I$3*POWER((C23-$B$5), 2)) + ($I$4*POWER((D23-$C$5), 2)) + ($I$5*POWER((E23-$D$5), 2)))</f>
        <v>0.17468721736783235</v>
      </c>
      <c r="H23" s="9"/>
    </row>
    <row r="24" spans="1:8" x14ac:dyDescent="0.2">
      <c r="A24" t="s">
        <v>34</v>
      </c>
      <c r="B24">
        <v>0.51200000000000001</v>
      </c>
      <c r="C24">
        <v>0.56599999999999995</v>
      </c>
      <c r="D24">
        <v>0.70499999999999996</v>
      </c>
      <c r="E24">
        <v>0.67</v>
      </c>
      <c r="F24">
        <v>143.80099999999999</v>
      </c>
      <c r="G24" s="9">
        <f>SQRT(($I$2*POWER((B24-$A$5),2)) + ($I$3*POWER((C24-$B$5), 2)) + ($I$4*POWER((D24-$C$5), 2)) + ($I$5*POWER((E24-$D$5), 2)))</f>
        <v>0.13673026296687682</v>
      </c>
      <c r="H24" s="9"/>
    </row>
    <row r="25" spans="1:8" x14ac:dyDescent="0.2">
      <c r="A25" t="s">
        <v>35</v>
      </c>
      <c r="B25">
        <v>0.5</v>
      </c>
      <c r="C25">
        <v>0.6</v>
      </c>
      <c r="D25">
        <v>0.249</v>
      </c>
      <c r="E25">
        <v>0.53900000000000003</v>
      </c>
      <c r="F25">
        <v>106.89400000000001</v>
      </c>
      <c r="G25" s="9">
        <f>SQRT(($I$2*POWER((B25-$A$5),2)) + ($I$3*POWER((C25-$B$5), 2)) + ($I$4*POWER((D25-$C$5), 2)) + ($I$5*POWER((E25-$D$5), 2)))</f>
        <v>6.3425858852797251E-2</v>
      </c>
      <c r="H25" s="9"/>
    </row>
    <row r="26" spans="1:8" x14ac:dyDescent="0.2">
      <c r="A26" t="s">
        <v>36</v>
      </c>
      <c r="B26">
        <v>0.68500000000000005</v>
      </c>
      <c r="C26">
        <v>0.45400000000000001</v>
      </c>
      <c r="D26">
        <v>9.9900000000000003E-2</v>
      </c>
      <c r="E26">
        <v>0.39200000000000002</v>
      </c>
      <c r="F26">
        <v>129.851</v>
      </c>
      <c r="G26" s="9">
        <f>SQRT(($I$2*POWER((B26-$A$5),2)) + ($I$3*POWER((C26-$B$5), 2)) + ($I$4*POWER((D26-$C$5), 2)) + ($I$5*POWER((E26-$D$5), 2)))</f>
        <v>0.14580867410281628</v>
      </c>
      <c r="H26" s="9"/>
    </row>
    <row r="27" spans="1:8" x14ac:dyDescent="0.2">
      <c r="A27" t="s">
        <v>37</v>
      </c>
      <c r="B27">
        <v>0.6</v>
      </c>
      <c r="C27">
        <v>0.71699999999999997</v>
      </c>
      <c r="D27">
        <v>0.17</v>
      </c>
      <c r="E27">
        <v>0.65600000000000003</v>
      </c>
      <c r="F27">
        <v>95.468999999999994</v>
      </c>
      <c r="G27" s="9">
        <f>SQRT(($I$2*POWER((B27-$A$5),2)) + ($I$3*POWER((C27-$B$5), 2)) + ($I$4*POWER((D27-$C$5), 2)) + ($I$5*POWER((E27-$D$5), 2)))</f>
        <v>0.14072337257459777</v>
      </c>
      <c r="H27" s="9"/>
    </row>
    <row r="28" spans="1:8" x14ac:dyDescent="0.2">
      <c r="A28" t="s">
        <v>38</v>
      </c>
      <c r="B28">
        <v>0.65300000000000002</v>
      </c>
      <c r="C28">
        <v>0.441</v>
      </c>
      <c r="D28">
        <v>0.54300000000000004</v>
      </c>
      <c r="E28">
        <v>0.755</v>
      </c>
      <c r="F28">
        <v>122.97</v>
      </c>
      <c r="G28" s="9">
        <f>SQRT(($I$2*POWER((B28-$A$5),2)) + ($I$3*POWER((C28-$B$5), 2)) + ($I$4*POWER((D28-$C$5), 2)) + ($I$5*POWER((E28-$D$5), 2)))</f>
        <v>0.17537391027585372</v>
      </c>
      <c r="H28" s="9"/>
    </row>
    <row r="29" spans="1:8" x14ac:dyDescent="0.2">
      <c r="A29" t="s">
        <v>39</v>
      </c>
      <c r="B29">
        <v>0.379</v>
      </c>
      <c r="C29">
        <v>0.33900000000000002</v>
      </c>
      <c r="D29">
        <v>0.95199999999999996</v>
      </c>
      <c r="E29">
        <v>0.26200000000000001</v>
      </c>
      <c r="F29">
        <v>175.35499999999999</v>
      </c>
      <c r="G29" s="9">
        <f>SQRT(($I$2*POWER((B29-$A$5),2)) + ($I$3*POWER((C29-$B$5), 2)) + ($I$4*POWER((D29-$C$5), 2)) + ($I$5*POWER((E29-$D$5), 2)))</f>
        <v>0.23733327693070891</v>
      </c>
      <c r="H29" s="9"/>
    </row>
    <row r="30" spans="1:8" x14ac:dyDescent="0.2">
      <c r="A30" t="s">
        <v>40</v>
      </c>
      <c r="B30">
        <v>0.57399999999999995</v>
      </c>
      <c r="C30">
        <v>0.372</v>
      </c>
      <c r="D30">
        <v>0.115</v>
      </c>
      <c r="E30">
        <v>0.434</v>
      </c>
      <c r="F30">
        <v>118.545</v>
      </c>
      <c r="G30" s="9">
        <f>SQRT(($I$2*POWER((B30-$A$5),2)) + ($I$3*POWER((C30-$B$5), 2)) + ($I$4*POWER((D30-$C$5), 2)) + ($I$5*POWER((E30-$D$5), 2)))</f>
        <v>0.12221794303636928</v>
      </c>
      <c r="H30" s="9"/>
    </row>
    <row r="31" spans="1:8" x14ac:dyDescent="0.2">
      <c r="A31" t="s">
        <v>41</v>
      </c>
      <c r="B31">
        <v>0.58299999999999996</v>
      </c>
      <c r="C31">
        <v>0.48399999999999999</v>
      </c>
      <c r="D31">
        <v>0.19900000000000001</v>
      </c>
      <c r="E31">
        <v>0.40400000000000003</v>
      </c>
      <c r="F31">
        <v>122.65900000000001</v>
      </c>
      <c r="G31" s="9">
        <f>SQRT(($I$2*POWER((B31-$A$5),2)) + ($I$3*POWER((C31-$B$5), 2)) + ($I$4*POWER((D31-$C$5), 2)) + ($I$5*POWER((E31-$D$5), 2)))</f>
        <v>7.3815740855296672E-2</v>
      </c>
      <c r="H31" s="9"/>
    </row>
    <row r="32" spans="1:8" x14ac:dyDescent="0.2">
      <c r="A32" t="s">
        <v>42</v>
      </c>
      <c r="B32">
        <v>0.59899999999999998</v>
      </c>
      <c r="C32">
        <v>0.64800000000000002</v>
      </c>
      <c r="D32">
        <v>9.3299999999999994E-2</v>
      </c>
      <c r="E32">
        <v>0.623</v>
      </c>
      <c r="F32">
        <v>97.47</v>
      </c>
      <c r="G32" s="9">
        <f>SQRT(($I$2*POWER((B32-$A$5),2)) + ($I$3*POWER((C32-$B$5), 2)) + ($I$4*POWER((D32-$C$5), 2)) + ($I$5*POWER((E32-$D$5), 2)))</f>
        <v>0.12885033931700876</v>
      </c>
      <c r="H32" s="9"/>
    </row>
    <row r="33" spans="1:8" x14ac:dyDescent="0.2">
      <c r="A33" t="s">
        <v>43</v>
      </c>
      <c r="B33">
        <v>0.51</v>
      </c>
      <c r="C33">
        <v>0.311</v>
      </c>
      <c r="D33">
        <v>0.13100000000000001</v>
      </c>
      <c r="E33">
        <v>0.53800000000000003</v>
      </c>
      <c r="F33">
        <v>175.697</v>
      </c>
      <c r="G33" s="9">
        <f>SQRT(($I$2*POWER((B33-$A$5),2)) + ($I$3*POWER((C33-$B$5), 2)) + ($I$4*POWER((D33-$C$5), 2)) + ($I$5*POWER((E33-$D$5), 2)))</f>
        <v>0.14755106949799229</v>
      </c>
      <c r="H33" s="9"/>
    </row>
    <row r="34" spans="1:8" x14ac:dyDescent="0.2">
      <c r="A34" t="s">
        <v>44</v>
      </c>
      <c r="B34">
        <v>0.626</v>
      </c>
      <c r="C34">
        <v>0.39400000000000002</v>
      </c>
      <c r="D34">
        <v>0.50900000000000001</v>
      </c>
      <c r="E34">
        <v>0.70599999999999996</v>
      </c>
      <c r="F34">
        <v>138.38200000000001</v>
      </c>
      <c r="G34" s="9">
        <f>SQRT(($I$2*POWER((B34-$A$5),2)) + ($I$3*POWER((C34-$B$5), 2)) + ($I$4*POWER((D34-$C$5), 2)) + ($I$5*POWER((E34-$D$5), 2)))</f>
        <v>0.15873894638124381</v>
      </c>
      <c r="H34" s="9"/>
    </row>
    <row r="35" spans="1:8" x14ac:dyDescent="0.2">
      <c r="A35" t="s">
        <v>45</v>
      </c>
      <c r="B35">
        <v>0.58299999999999996</v>
      </c>
      <c r="C35">
        <v>0.57499999999999996</v>
      </c>
      <c r="D35">
        <v>0.314</v>
      </c>
      <c r="E35">
        <v>0.61499999999999999</v>
      </c>
      <c r="F35">
        <v>111.459</v>
      </c>
      <c r="G35" s="9">
        <f>SQRT(($I$2*POWER((B35-$A$5),2)) + ($I$3*POWER((C35-$B$5), 2)) + ($I$4*POWER((D35-$C$5), 2)) + ($I$5*POWER((E35-$D$5), 2)))</f>
        <v>8.4954691984792552E-2</v>
      </c>
      <c r="H35" s="9"/>
    </row>
    <row r="36" spans="1:8" x14ac:dyDescent="0.2">
      <c r="A36" t="s">
        <v>46</v>
      </c>
      <c r="B36">
        <v>0.44900000000000001</v>
      </c>
      <c r="C36">
        <v>0.51400000000000001</v>
      </c>
      <c r="D36">
        <v>0.23100000000000001</v>
      </c>
      <c r="E36">
        <v>0.54900000000000004</v>
      </c>
      <c r="F36">
        <v>92.834999999999994</v>
      </c>
      <c r="G36" s="9">
        <f>SQRT(($I$2*POWER((B36-$A$5),2)) + ($I$3*POWER((C36-$B$5), 2)) + ($I$4*POWER((D36-$C$5), 2)) + ($I$5*POWER((E36-$D$5), 2)))</f>
        <v>8.9469568091959467E-2</v>
      </c>
      <c r="H36" s="9"/>
    </row>
    <row r="37" spans="1:8" x14ac:dyDescent="0.2">
      <c r="A37" t="s">
        <v>47</v>
      </c>
      <c r="B37">
        <v>0.42399999999999999</v>
      </c>
      <c r="C37">
        <v>0.374</v>
      </c>
      <c r="D37">
        <v>0.11700000000000001</v>
      </c>
      <c r="E37">
        <v>0.312</v>
      </c>
      <c r="F37">
        <v>80.561999999999998</v>
      </c>
      <c r="G37" s="9">
        <f>SQRT(($I$2*POWER((B37-$A$5),2)) + ($I$3*POWER((C37-$B$5), 2)) + ($I$4*POWER((D37-$C$5), 2)) + ($I$5*POWER((E37-$D$5), 2)))</f>
        <v>0.14923837193259665</v>
      </c>
      <c r="H37" s="9"/>
    </row>
    <row r="38" spans="1:8" x14ac:dyDescent="0.2">
      <c r="A38" t="s">
        <v>48</v>
      </c>
      <c r="B38">
        <v>0.39500000000000002</v>
      </c>
      <c r="C38">
        <v>0.54100000000000004</v>
      </c>
      <c r="D38">
        <v>0.68899999999999995</v>
      </c>
      <c r="E38">
        <v>0.57199999999999995</v>
      </c>
      <c r="F38">
        <v>177.035</v>
      </c>
      <c r="G38" s="9">
        <f>SQRT(($I$2*POWER((B38-$A$5),2)) + ($I$3*POWER((C38-$B$5), 2)) + ($I$4*POWER((D38-$C$5), 2)) + ($I$5*POWER((E38-$D$5), 2)))</f>
        <v>0.14546085469121656</v>
      </c>
      <c r="H38" s="9"/>
    </row>
    <row r="39" spans="1:8" x14ac:dyDescent="0.2">
      <c r="A39" t="s">
        <v>49</v>
      </c>
      <c r="B39">
        <v>0.50600000000000001</v>
      </c>
      <c r="C39">
        <v>0.442</v>
      </c>
      <c r="D39">
        <v>9.2600000000000002E-2</v>
      </c>
      <c r="E39">
        <v>0.73399999999999999</v>
      </c>
      <c r="F39">
        <v>155.24</v>
      </c>
      <c r="G39" s="9">
        <f>SQRT(($I$2*POWER((B39-$A$5),2)) + ($I$3*POWER((C39-$B$5), 2)) + ($I$4*POWER((D39-$C$5), 2)) + ($I$5*POWER((E39-$D$5), 2)))</f>
        <v>0.15973011545691373</v>
      </c>
      <c r="H39" s="9"/>
    </row>
    <row r="40" spans="1:8" x14ac:dyDescent="0.2">
      <c r="A40" t="s">
        <v>50</v>
      </c>
      <c r="B40">
        <v>0.503</v>
      </c>
      <c r="C40">
        <v>0.34</v>
      </c>
      <c r="D40">
        <v>8.5699999999999998E-2</v>
      </c>
      <c r="E40">
        <v>0.34899999999999998</v>
      </c>
      <c r="F40">
        <v>104.188</v>
      </c>
      <c r="G40" s="9">
        <f>SQRT(($I$2*POWER((B40-$A$5),2)) + ($I$3*POWER((C40-$B$5), 2)) + ($I$4*POWER((D40-$C$5), 2)) + ($I$5*POWER((E40-$D$5), 2)))</f>
        <v>0.14181626214680096</v>
      </c>
      <c r="H40" s="9"/>
    </row>
    <row r="41" spans="1:8" x14ac:dyDescent="0.2">
      <c r="A41" t="s">
        <v>51</v>
      </c>
      <c r="B41">
        <v>0.58099999999999996</v>
      </c>
      <c r="C41">
        <v>0.57999999999999996</v>
      </c>
      <c r="D41">
        <v>9.4700000000000006E-2</v>
      </c>
      <c r="E41">
        <v>0.26</v>
      </c>
      <c r="F41">
        <v>102.131</v>
      </c>
      <c r="G41" s="9">
        <f>SQRT(($I$2*POWER((B41-$A$5),2)) + ($I$3*POWER((C41-$B$5), 2)) + ($I$4*POWER((D41-$C$5), 2)) + ($I$5*POWER((E41-$D$5), 2)))</f>
        <v>0.11350032887331835</v>
      </c>
      <c r="H41" s="9"/>
    </row>
    <row r="42" spans="1:8" x14ac:dyDescent="0.2">
      <c r="A42" t="s">
        <v>52</v>
      </c>
      <c r="B42">
        <v>0.59799999999999998</v>
      </c>
      <c r="C42">
        <v>0.497</v>
      </c>
      <c r="D42">
        <v>0.13</v>
      </c>
      <c r="E42">
        <v>0.41299999999999998</v>
      </c>
      <c r="F42">
        <v>126.30800000000001</v>
      </c>
      <c r="G42" s="9">
        <f>SQRT(($I$2*POWER((B42-$A$5),2)) + ($I$3*POWER((C42-$B$5), 2)) + ($I$4*POWER((D42-$C$5), 2)) + ($I$5*POWER((E42-$D$5), 2)))</f>
        <v>9.0689436551426889E-2</v>
      </c>
      <c r="H42" s="9"/>
    </row>
    <row r="43" spans="1:8" x14ac:dyDescent="0.2">
      <c r="A43" t="s">
        <v>53</v>
      </c>
      <c r="B43">
        <v>0.56799999999999995</v>
      </c>
      <c r="C43">
        <v>0.39600000000000002</v>
      </c>
      <c r="D43">
        <v>0.26900000000000002</v>
      </c>
      <c r="E43">
        <v>0.56599999999999995</v>
      </c>
      <c r="F43">
        <v>133.63800000000001</v>
      </c>
      <c r="G43" s="9">
        <f>SQRT(($I$2*POWER((B43-$A$5),2)) + ($I$3*POWER((C43-$B$5), 2)) + ($I$4*POWER((D43-$C$5), 2)) + ($I$5*POWER((E43-$D$5), 2)))</f>
        <v>0.10489817427220231</v>
      </c>
      <c r="H43" s="9"/>
    </row>
    <row r="44" spans="1:8" x14ac:dyDescent="0.2">
      <c r="A44" t="s">
        <v>54</v>
      </c>
      <c r="B44">
        <v>0.54800000000000004</v>
      </c>
      <c r="C44">
        <v>0.32200000000000001</v>
      </c>
      <c r="D44">
        <v>0.09</v>
      </c>
      <c r="E44">
        <v>0.70799999999999996</v>
      </c>
      <c r="F44">
        <v>146.63800000000001</v>
      </c>
      <c r="G44" s="9">
        <f>SQRT(($I$2*POWER((B44-$A$5),2)) + ($I$3*POWER((C44-$B$5), 2)) + ($I$4*POWER((D44-$C$5), 2)) + ($I$5*POWER((E44-$D$5), 2)))</f>
        <v>0.18179351577585584</v>
      </c>
      <c r="H44" s="9"/>
    </row>
    <row r="45" spans="1:8" x14ac:dyDescent="0.2">
      <c r="A45" t="s">
        <v>55</v>
      </c>
      <c r="B45">
        <v>0.55200000000000005</v>
      </c>
      <c r="C45">
        <v>0.44</v>
      </c>
      <c r="D45">
        <v>5.8099999999999999E-2</v>
      </c>
      <c r="E45">
        <v>0.64300000000000002</v>
      </c>
      <c r="F45">
        <v>89.206000000000003</v>
      </c>
      <c r="G45" s="9">
        <f>SQRT(($I$2*POWER((B45-$A$5),2)) + ($I$3*POWER((C45-$B$5), 2)) + ($I$4*POWER((D45-$C$5), 2)) + ($I$5*POWER((E45-$D$5), 2)))</f>
        <v>0.13910009604086046</v>
      </c>
      <c r="H45" s="9"/>
    </row>
    <row r="46" spans="1:8" x14ac:dyDescent="0.2">
      <c r="A46" t="s">
        <v>56</v>
      </c>
      <c r="B46">
        <v>0.61499999999999999</v>
      </c>
      <c r="C46">
        <v>0.45200000000000001</v>
      </c>
      <c r="D46">
        <v>0.68100000000000005</v>
      </c>
      <c r="E46">
        <v>0.57799999999999996</v>
      </c>
      <c r="F46">
        <v>84.513999999999996</v>
      </c>
      <c r="G46" s="9">
        <f>SQRT(($I$2*POWER((B46-$A$5),2)) + ($I$3*POWER((C46-$B$5), 2)) + ($I$4*POWER((D46-$C$5), 2)) + ($I$5*POWER((E46-$D$5), 2)))</f>
        <v>0.13296843275556697</v>
      </c>
      <c r="H46" s="9"/>
    </row>
    <row r="47" spans="1:8" x14ac:dyDescent="0.2">
      <c r="A47" t="s">
        <v>57</v>
      </c>
      <c r="B47">
        <v>0.46200000000000002</v>
      </c>
      <c r="C47">
        <v>0.32500000000000001</v>
      </c>
      <c r="D47">
        <v>0.42499999999999999</v>
      </c>
      <c r="E47">
        <v>0.28499999999999998</v>
      </c>
      <c r="F47">
        <v>100.76600000000001</v>
      </c>
      <c r="G47" s="9">
        <f>SQRT(($I$2*POWER((B47-$A$5),2)) + ($I$3*POWER((C47-$B$5), 2)) + ($I$4*POWER((D47-$C$5), 2)) + ($I$5*POWER((E47-$D$5), 2)))</f>
        <v>0.14032401481602386</v>
      </c>
      <c r="H47" s="9"/>
    </row>
    <row r="48" spans="1:8" x14ac:dyDescent="0.2">
      <c r="A48" t="s">
        <v>58</v>
      </c>
      <c r="B48">
        <v>0.442</v>
      </c>
      <c r="C48">
        <v>0.315</v>
      </c>
      <c r="D48">
        <v>0.33</v>
      </c>
      <c r="E48">
        <v>0.38500000000000001</v>
      </c>
      <c r="F48">
        <v>135.31899999999999</v>
      </c>
      <c r="G48" s="9">
        <f>SQRT(($I$2*POWER((B48-$A$5),2)) + ($I$3*POWER((C48-$B$5), 2)) + ($I$4*POWER((D48-$C$5), 2)) + ($I$5*POWER((E48-$D$5), 2)))</f>
        <v>0.13807036248959892</v>
      </c>
      <c r="H48" s="9"/>
    </row>
    <row r="49" spans="1:8" x14ac:dyDescent="0.2">
      <c r="A49" t="s">
        <v>59</v>
      </c>
      <c r="B49">
        <v>0.57699999999999996</v>
      </c>
      <c r="C49">
        <v>0.40799999999999997</v>
      </c>
      <c r="D49">
        <v>0.98</v>
      </c>
      <c r="E49">
        <v>0.38700000000000001</v>
      </c>
      <c r="F49">
        <v>120.75700000000001</v>
      </c>
      <c r="G49" s="9">
        <f>SQRT(($I$2*POWER((B49-$A$5),2)) + ($I$3*POWER((C49-$B$5), 2)) + ($I$4*POWER((D49-$C$5), 2)) + ($I$5*POWER((E49-$D$5), 2)))</f>
        <v>0.19326047673274796</v>
      </c>
      <c r="H49" s="9"/>
    </row>
    <row r="50" spans="1:8" x14ac:dyDescent="0.2">
      <c r="A50" t="s">
        <v>60</v>
      </c>
      <c r="B50">
        <v>0.56100000000000005</v>
      </c>
      <c r="C50">
        <v>0.55900000000000005</v>
      </c>
      <c r="D50">
        <v>0.34200000000000003</v>
      </c>
      <c r="E50">
        <v>0.504</v>
      </c>
      <c r="F50">
        <v>81.534999999999997</v>
      </c>
      <c r="G50" s="9">
        <f>SQRT(($I$2*POWER((B50-$A$5),2)) + ($I$3*POWER((C50-$B$5), 2)) + ($I$4*POWER((D50-$C$5), 2)) + ($I$5*POWER((E50-$D$5), 2)))</f>
        <v>3.6710256928968343E-2</v>
      </c>
      <c r="H50" s="9"/>
    </row>
    <row r="51" spans="1:8" x14ac:dyDescent="0.2">
      <c r="A51" t="s">
        <v>61</v>
      </c>
      <c r="B51">
        <v>0.66900000000000004</v>
      </c>
      <c r="C51">
        <v>0.48299999999999998</v>
      </c>
      <c r="D51">
        <v>0.44</v>
      </c>
      <c r="E51">
        <v>0.84099999999999997</v>
      </c>
      <c r="F51">
        <v>150.197</v>
      </c>
      <c r="G51" s="9">
        <f>SQRT(($I$2*POWER((B51-$A$5),2)) + ($I$3*POWER((C51-$B$5), 2)) + ($I$4*POWER((D51-$C$5), 2)) + ($I$5*POWER((E51-$D$5), 2)))</f>
        <v>0.19873558985865183</v>
      </c>
      <c r="H51" s="9"/>
    </row>
    <row r="52" spans="1:8" x14ac:dyDescent="0.2">
      <c r="A52" t="s">
        <v>62</v>
      </c>
      <c r="B52">
        <v>0.47899999999999998</v>
      </c>
      <c r="C52">
        <v>0.39300000000000002</v>
      </c>
      <c r="D52">
        <v>0.16600000000000001</v>
      </c>
      <c r="E52">
        <v>0.39600000000000002</v>
      </c>
      <c r="F52">
        <v>83.213999999999999</v>
      </c>
      <c r="G52" s="9">
        <f>SQRT(($I$2*POWER((B52-$A$5),2)) + ($I$3*POWER((C52-$B$5), 2)) + ($I$4*POWER((D52-$C$5), 2)) + ($I$5*POWER((E52-$D$5), 2)))</f>
        <v>0.1094365171795242</v>
      </c>
      <c r="H52" s="9"/>
    </row>
    <row r="53" spans="1:8" x14ac:dyDescent="0.2">
      <c r="A53" t="s">
        <v>63</v>
      </c>
      <c r="B53">
        <v>0.54200000000000004</v>
      </c>
      <c r="C53">
        <v>0.28499999999999998</v>
      </c>
      <c r="D53">
        <v>0.109</v>
      </c>
      <c r="E53">
        <v>0.32400000000000001</v>
      </c>
      <c r="F53">
        <v>85.682000000000002</v>
      </c>
      <c r="G53" s="9">
        <f>SQRT(($I$2*POWER((B53-$A$5),2)) + ($I$3*POWER((C53-$B$5), 2)) + ($I$4*POWER((D53-$C$5), 2)) + ($I$5*POWER((E53-$D$5), 2)))</f>
        <v>0.16106780840278861</v>
      </c>
      <c r="H53" s="9"/>
    </row>
    <row r="54" spans="1:8" x14ac:dyDescent="0.2">
      <c r="A54" t="s">
        <v>64</v>
      </c>
      <c r="B54">
        <v>0.44400000000000001</v>
      </c>
      <c r="C54">
        <v>0.71699999999999997</v>
      </c>
      <c r="D54">
        <v>0.25600000000000001</v>
      </c>
      <c r="E54">
        <v>0.66</v>
      </c>
      <c r="F54">
        <v>173.929</v>
      </c>
      <c r="G54" s="9">
        <f>SQRT(($I$2*POWER((B54-$A$5),2)) + ($I$3*POWER((C54-$B$5), 2)) + ($I$4*POWER((D54-$C$5), 2)) + ($I$5*POWER((E54-$D$5), 2)))</f>
        <v>0.13934630595641384</v>
      </c>
      <c r="H54" s="9"/>
    </row>
    <row r="55" spans="1:8" x14ac:dyDescent="0.2">
      <c r="A55" t="s">
        <v>65</v>
      </c>
      <c r="B55">
        <v>0.51100000000000001</v>
      </c>
      <c r="C55">
        <v>0.28399999999999997</v>
      </c>
      <c r="D55">
        <v>0.183</v>
      </c>
      <c r="E55">
        <v>0.34399999999999997</v>
      </c>
      <c r="F55">
        <v>136.654</v>
      </c>
      <c r="G55" s="9">
        <f>SQRT(($I$2*POWER((B55-$A$5),2)) + ($I$3*POWER((C55-$B$5), 2)) + ($I$4*POWER((D55-$C$5), 2)) + ($I$5*POWER((E55-$D$5), 2)))</f>
        <v>0.15093469182517322</v>
      </c>
      <c r="H55" s="9"/>
    </row>
    <row r="56" spans="1:8" x14ac:dyDescent="0.2">
      <c r="A56" t="s">
        <v>66</v>
      </c>
      <c r="B56">
        <v>0.497</v>
      </c>
      <c r="C56">
        <v>0.47399999999999998</v>
      </c>
      <c r="D56">
        <v>0.45300000000000001</v>
      </c>
      <c r="E56">
        <v>0.48699999999999999</v>
      </c>
      <c r="F56">
        <v>133.934</v>
      </c>
      <c r="G56" s="9">
        <f>SQRT(($I$2*POWER((B56-$A$5),2)) + ($I$3*POWER((C56-$B$5), 2)) + ($I$4*POWER((D56-$C$5), 2)) + ($I$5*POWER((E56-$D$5), 2)))</f>
        <v>5.865421362824861E-2</v>
      </c>
      <c r="H56" s="9"/>
    </row>
    <row r="57" spans="1:8" x14ac:dyDescent="0.2">
      <c r="A57" t="s">
        <v>67</v>
      </c>
      <c r="B57">
        <v>0.39500000000000002</v>
      </c>
      <c r="C57">
        <v>0.21299999999999999</v>
      </c>
      <c r="D57">
        <v>0.13800000000000001</v>
      </c>
      <c r="E57">
        <v>0.27900000000000003</v>
      </c>
      <c r="F57">
        <v>89.754000000000005</v>
      </c>
      <c r="G57" s="9">
        <f>SQRT(($I$2*POWER((B57-$A$5),2)) + ($I$3*POWER((C57-$B$5), 2)) + ($I$4*POWER((D57-$C$5), 2)) + ($I$5*POWER((E57-$D$5), 2)))</f>
        <v>0.21663865329418799</v>
      </c>
      <c r="H57" s="9"/>
    </row>
    <row r="58" spans="1:8" x14ac:dyDescent="0.2">
      <c r="A58" t="s">
        <v>68</v>
      </c>
      <c r="B58">
        <v>0.52500000000000002</v>
      </c>
      <c r="C58">
        <v>0.378</v>
      </c>
      <c r="D58">
        <v>0.40799999999999997</v>
      </c>
      <c r="E58">
        <v>0.48199999999999998</v>
      </c>
      <c r="F58">
        <v>87.415999999999997</v>
      </c>
      <c r="G58" s="9">
        <f>SQRT(($I$2*POWER((B58-$A$5),2)) + ($I$3*POWER((C58-$B$5), 2)) + ($I$4*POWER((D58-$C$5), 2)) + ($I$5*POWER((E58-$D$5), 2)))</f>
        <v>9.2030080741944575E-2</v>
      </c>
      <c r="H58" s="9"/>
    </row>
    <row r="59" spans="1:8" x14ac:dyDescent="0.2">
      <c r="A59" t="s">
        <v>69</v>
      </c>
      <c r="B59">
        <v>0.45600000000000002</v>
      </c>
      <c r="C59">
        <v>0.437</v>
      </c>
      <c r="D59">
        <v>0.46</v>
      </c>
      <c r="E59">
        <v>0.748</v>
      </c>
      <c r="F59">
        <v>200.316</v>
      </c>
      <c r="G59" s="9">
        <f>SQRT(($I$2*POWER((B59-$A$5),2)) + ($I$3*POWER((C59-$B$5), 2)) + ($I$4*POWER((D59-$C$5), 2)) + ($I$5*POWER((E59-$D$5), 2)))</f>
        <v>0.15471774474863395</v>
      </c>
      <c r="H59" s="9"/>
    </row>
    <row r="60" spans="1:8" x14ac:dyDescent="0.2">
      <c r="A60" t="s">
        <v>70</v>
      </c>
      <c r="B60">
        <v>0.57499999999999996</v>
      </c>
      <c r="C60">
        <v>0.46100000000000002</v>
      </c>
      <c r="D60">
        <v>0.35499999999999998</v>
      </c>
      <c r="E60">
        <v>0.76500000000000001</v>
      </c>
      <c r="F60">
        <v>89.667000000000002</v>
      </c>
      <c r="G60" s="9">
        <f>SQRT(($I$2*POWER((B60-$A$5),2)) + ($I$3*POWER((C60-$B$5), 2)) + ($I$4*POWER((D60-$C$5), 2)) + ($I$5*POWER((E60-$D$5), 2)))</f>
        <v>0.1480628027502876</v>
      </c>
      <c r="H60" s="9"/>
    </row>
    <row r="61" spans="1:8" x14ac:dyDescent="0.2">
      <c r="A61" t="s">
        <v>71</v>
      </c>
      <c r="B61">
        <v>0.48599999999999999</v>
      </c>
      <c r="C61">
        <v>0.65900000000000003</v>
      </c>
      <c r="D61">
        <v>7.8E-2</v>
      </c>
      <c r="E61">
        <v>0.45700000000000002</v>
      </c>
      <c r="F61">
        <v>141.99299999999999</v>
      </c>
      <c r="G61" s="9">
        <f>SQRT(($I$2*POWER((B61-$A$5),2)) + ($I$3*POWER((C61-$B$5), 2)) + ($I$4*POWER((D61-$C$5), 2)) + ($I$5*POWER((E61-$D$5), 2)))</f>
        <v>0.10310492864811813</v>
      </c>
      <c r="H61" s="9"/>
    </row>
    <row r="62" spans="1:8" x14ac:dyDescent="0.2">
      <c r="A62" t="s">
        <v>72</v>
      </c>
      <c r="B62">
        <v>0.54700000000000004</v>
      </c>
      <c r="C62">
        <v>0.42799999999999999</v>
      </c>
      <c r="D62">
        <v>0.126</v>
      </c>
      <c r="E62">
        <v>0.629</v>
      </c>
      <c r="F62">
        <v>164.89599999999999</v>
      </c>
      <c r="G62" s="9">
        <f>SQRT(($I$2*POWER((B62-$A$5),2)) + ($I$3*POWER((C62-$B$5), 2)) + ($I$4*POWER((D62-$C$5), 2)) + ($I$5*POWER((E62-$D$5), 2)))</f>
        <v>0.12592937215257802</v>
      </c>
      <c r="H62" s="9"/>
    </row>
    <row r="63" spans="1:8" x14ac:dyDescent="0.2">
      <c r="A63" t="s">
        <v>73</v>
      </c>
      <c r="B63">
        <v>0.49299999999999999</v>
      </c>
      <c r="C63">
        <v>0.52400000000000002</v>
      </c>
      <c r="D63">
        <v>7.1800000000000003E-2</v>
      </c>
      <c r="E63">
        <v>0.62</v>
      </c>
      <c r="F63">
        <v>91.44</v>
      </c>
      <c r="G63" s="9">
        <f>SQRT(($I$2*POWER((B63-$A$5),2)) + ($I$3*POWER((C63-$B$5), 2)) + ($I$4*POWER((D63-$C$5), 2)) + ($I$5*POWER((E63-$D$5), 2)))</f>
        <v>0.12052564246181659</v>
      </c>
      <c r="H63" s="9"/>
    </row>
    <row r="64" spans="1:8" x14ac:dyDescent="0.2">
      <c r="A64" t="s">
        <v>74</v>
      </c>
      <c r="B64">
        <v>0.34499999999999997</v>
      </c>
      <c r="C64">
        <v>0.31900000000000001</v>
      </c>
      <c r="D64">
        <v>0.12</v>
      </c>
      <c r="E64">
        <v>0.22</v>
      </c>
      <c r="F64">
        <v>163.24799999999999</v>
      </c>
      <c r="G64" s="9">
        <f>SQRT(($I$2*POWER((B64-$A$5),2)) + ($I$3*POWER((C64-$B$5), 2)) + ($I$4*POWER((D64-$C$5), 2)) + ($I$5*POWER((E64-$D$5), 2)))</f>
        <v>0.21190870378994037</v>
      </c>
      <c r="H64" s="9"/>
    </row>
    <row r="65" spans="1:8" x14ac:dyDescent="0.2">
      <c r="A65" t="s">
        <v>75</v>
      </c>
      <c r="B65">
        <v>0.40799999999999997</v>
      </c>
      <c r="C65">
        <v>0.41599999999999998</v>
      </c>
      <c r="D65">
        <v>0.159</v>
      </c>
      <c r="E65">
        <v>0.316</v>
      </c>
      <c r="F65">
        <v>82.165000000000006</v>
      </c>
      <c r="G65" s="9">
        <f>SQRT(($I$2*POWER((B65-$A$5),2)) + ($I$3*POWER((C65-$B$5), 2)) + ($I$4*POWER((D65-$C$5), 2)) + ($I$5*POWER((E65-$D$5), 2)))</f>
        <v>0.13811973907024061</v>
      </c>
      <c r="H65" s="9"/>
    </row>
    <row r="66" spans="1:8" x14ac:dyDescent="0.2">
      <c r="A66" t="s">
        <v>76</v>
      </c>
      <c r="B66">
        <v>0.52200000000000002</v>
      </c>
      <c r="C66">
        <v>0.436</v>
      </c>
      <c r="D66">
        <v>5.7299999999999997E-2</v>
      </c>
      <c r="E66">
        <v>0.48499999999999999</v>
      </c>
      <c r="F66">
        <v>151.26900000000001</v>
      </c>
      <c r="G66" s="9">
        <f>SQRT(($I$2*POWER((B66-$A$5),2)) + ($I$3*POWER((C66-$B$5), 2)) + ($I$4*POWER((D66-$C$5), 2)) + ($I$5*POWER((E66-$D$5), 2)))</f>
        <v>0.11187518090528539</v>
      </c>
      <c r="H66" s="9"/>
    </row>
    <row r="67" spans="1:8" x14ac:dyDescent="0.2">
      <c r="A67" t="s">
        <v>77</v>
      </c>
      <c r="B67">
        <v>0.48399999999999999</v>
      </c>
      <c r="C67">
        <v>0.40799999999999997</v>
      </c>
      <c r="D67">
        <v>0.16600000000000001</v>
      </c>
      <c r="E67">
        <v>0.54200000000000004</v>
      </c>
      <c r="F67">
        <v>56.256999999999998</v>
      </c>
      <c r="G67" s="9">
        <f>SQRT(($I$2*POWER((B67-$A$5),2)) + ($I$3*POWER((C67-$B$5), 2)) + ($I$4*POWER((D67-$C$5), 2)) + ($I$5*POWER((E67-$D$5), 2)))</f>
        <v>0.11094307910605762</v>
      </c>
      <c r="H67" s="9"/>
    </row>
    <row r="68" spans="1:8" x14ac:dyDescent="0.2">
      <c r="A68" t="s">
        <v>78</v>
      </c>
      <c r="B68">
        <v>0.63</v>
      </c>
      <c r="C68">
        <v>0.442</v>
      </c>
      <c r="D68">
        <v>0.23100000000000001</v>
      </c>
      <c r="E68">
        <v>0.72599999999999998</v>
      </c>
      <c r="F68">
        <v>99.108999999999995</v>
      </c>
      <c r="G68" s="9">
        <f>SQRT(($I$2*POWER((B68-$A$5),2)) + ($I$3*POWER((C68-$B$5), 2)) + ($I$4*POWER((D68-$C$5), 2)) + ($I$5*POWER((E68-$D$5), 2)))</f>
        <v>0.1563189536474561</v>
      </c>
      <c r="H68" s="9"/>
    </row>
    <row r="69" spans="1:8" x14ac:dyDescent="0.2">
      <c r="A69" t="s">
        <v>79</v>
      </c>
      <c r="B69">
        <v>0.67200000000000004</v>
      </c>
      <c r="C69">
        <v>0.20599999999999999</v>
      </c>
      <c r="D69">
        <v>4.5400000000000003E-2</v>
      </c>
      <c r="E69">
        <v>0.42</v>
      </c>
      <c r="F69">
        <v>105.366</v>
      </c>
      <c r="G69" s="9">
        <f>SQRT(($I$2*POWER((B69-$A$5),2)) + ($I$3*POWER((C69-$B$5), 2)) + ($I$4*POWER((D69-$C$5), 2)) + ($I$5*POWER((E69-$D$5), 2)))</f>
        <v>0.22092411817040539</v>
      </c>
      <c r="H69" s="9"/>
    </row>
    <row r="70" spans="1:8" x14ac:dyDescent="0.2">
      <c r="A70" t="s">
        <v>80</v>
      </c>
      <c r="B70">
        <v>0.46300000000000002</v>
      </c>
      <c r="C70">
        <v>0.43099999999999999</v>
      </c>
      <c r="D70">
        <v>0.13100000000000001</v>
      </c>
      <c r="E70">
        <v>0.33800000000000002</v>
      </c>
      <c r="F70">
        <v>77.036000000000001</v>
      </c>
      <c r="G70" s="9">
        <f>SQRT(($I$2*POWER((B70-$A$5),2)) + ($I$3*POWER((C70-$B$5), 2)) + ($I$4*POWER((D70-$C$5), 2)) + ($I$5*POWER((E70-$D$5), 2)))</f>
        <v>0.11365934619073439</v>
      </c>
      <c r="H70" s="9"/>
    </row>
    <row r="71" spans="1:8" x14ac:dyDescent="0.2">
      <c r="A71" t="s">
        <v>81</v>
      </c>
      <c r="B71">
        <v>0.56399999999999995</v>
      </c>
      <c r="C71">
        <v>0.498</v>
      </c>
      <c r="D71">
        <v>8.7999999999999995E-2</v>
      </c>
      <c r="E71">
        <v>0.38500000000000001</v>
      </c>
      <c r="F71">
        <v>99.463999999999999</v>
      </c>
      <c r="G71" s="9">
        <f>SQRT(($I$2*POWER((B71-$A$5),2)) + ($I$3*POWER((C71-$B$5), 2)) + ($I$4*POWER((D71-$C$5), 2)) + ($I$5*POWER((E71-$D$5), 2)))</f>
        <v>9.3044104454460458E-2</v>
      </c>
      <c r="H71" s="9"/>
    </row>
    <row r="72" spans="1:8" x14ac:dyDescent="0.2">
      <c r="A72" t="s">
        <v>82</v>
      </c>
      <c r="B72">
        <v>0.79900000000000004</v>
      </c>
      <c r="C72">
        <v>0.621</v>
      </c>
      <c r="D72">
        <v>0.153</v>
      </c>
      <c r="E72">
        <v>0.747</v>
      </c>
      <c r="F72">
        <v>128.00200000000001</v>
      </c>
      <c r="G72" s="9">
        <f>SQRT(($I$2*POWER((B72-$A$5),2)) + ($I$3*POWER((C72-$B$5), 2)) + ($I$4*POWER((D72-$C$5), 2)) + ($I$5*POWER((E72-$D$5), 2)))</f>
        <v>0.24085102960259147</v>
      </c>
      <c r="H72" s="9"/>
    </row>
    <row r="73" spans="1:8" x14ac:dyDescent="0.2">
      <c r="A73" t="s">
        <v>83</v>
      </c>
      <c r="B73">
        <v>0.54900000000000004</v>
      </c>
      <c r="C73">
        <v>0.44400000000000001</v>
      </c>
      <c r="D73">
        <v>0.34200000000000003</v>
      </c>
      <c r="E73">
        <v>0.60899999999999999</v>
      </c>
      <c r="F73">
        <v>156.56899999999999</v>
      </c>
      <c r="G73" s="9">
        <f>SQRT(($I$2*POWER((B73-$A$5),2)) + ($I$3*POWER((C73-$B$5), 2)) + ($I$4*POWER((D73-$C$5), 2)) + ($I$5*POWER((E73-$D$5), 2)))</f>
        <v>9.3221611006643945E-2</v>
      </c>
      <c r="H73" s="9"/>
    </row>
    <row r="74" spans="1:8" x14ac:dyDescent="0.2">
      <c r="A74" t="s">
        <v>84</v>
      </c>
      <c r="B74">
        <v>0.59799999999999998</v>
      </c>
      <c r="C74">
        <v>0.30599999999999999</v>
      </c>
      <c r="D74">
        <v>0.16600000000000001</v>
      </c>
      <c r="E74">
        <v>0.65200000000000002</v>
      </c>
      <c r="F74">
        <v>155.78399999999999</v>
      </c>
      <c r="G74" s="9">
        <f>SQRT(($I$2*POWER((B74-$A$5),2)) + ($I$3*POWER((C74-$B$5), 2)) + ($I$4*POWER((D74-$C$5), 2)) + ($I$5*POWER((E74-$D$5), 2)))</f>
        <v>0.17106212063044385</v>
      </c>
      <c r="H74" s="9"/>
    </row>
    <row r="75" spans="1:8" x14ac:dyDescent="0.2">
      <c r="A75" t="s">
        <v>85</v>
      </c>
      <c r="B75">
        <v>0.53200000000000003</v>
      </c>
      <c r="C75">
        <v>0.56200000000000006</v>
      </c>
      <c r="D75">
        <v>0.374</v>
      </c>
      <c r="E75">
        <v>0.434</v>
      </c>
      <c r="F75">
        <v>163.815</v>
      </c>
      <c r="G75" s="9">
        <f>SQRT(($I$2*POWER((B75-$A$5),2)) + ($I$3*POWER((C75-$B$5), 2)) + ($I$4*POWER((D75-$C$5), 2)) + ($I$5*POWER((E75-$D$5), 2)))</f>
        <v>0</v>
      </c>
      <c r="H75" s="9"/>
    </row>
    <row r="76" spans="1:8" x14ac:dyDescent="0.2">
      <c r="A76" t="s">
        <v>86</v>
      </c>
      <c r="B76">
        <v>0.61299999999999999</v>
      </c>
      <c r="C76">
        <v>0.56200000000000006</v>
      </c>
      <c r="D76">
        <v>0.29899999999999999</v>
      </c>
      <c r="E76">
        <v>0.54100000000000004</v>
      </c>
      <c r="F76">
        <v>102.15900000000001</v>
      </c>
      <c r="G76" s="9">
        <f>SQRT(($I$2*POWER((B76-$A$5),2)) + ($I$3*POWER((C76-$B$5), 2)) + ($I$4*POWER((D76-$C$5), 2)) + ($I$5*POWER((E76-$D$5), 2)))</f>
        <v>7.5951929926762057E-2</v>
      </c>
      <c r="H76" s="9"/>
    </row>
    <row r="77" spans="1:8" x14ac:dyDescent="0.2">
      <c r="A77" t="s">
        <v>87</v>
      </c>
      <c r="B77">
        <v>0.44500000000000001</v>
      </c>
      <c r="C77">
        <v>0.61</v>
      </c>
      <c r="D77">
        <v>0.69899999999999995</v>
      </c>
      <c r="E77">
        <v>0.498</v>
      </c>
      <c r="F77">
        <v>143.761</v>
      </c>
      <c r="G77" s="9">
        <f>SQRT(($I$2*POWER((B77-$A$5),2)) + ($I$3*POWER((C77-$B$5), 2)) + ($I$4*POWER((D77-$C$5), 2)) + ($I$5*POWER((E77-$D$5), 2)))</f>
        <v>0.11768747620793214</v>
      </c>
      <c r="H77" s="9"/>
    </row>
    <row r="78" spans="1:8" x14ac:dyDescent="0.2">
      <c r="A78" t="s">
        <v>88</v>
      </c>
      <c r="B78">
        <v>0.52600000000000002</v>
      </c>
      <c r="C78">
        <v>0.27700000000000002</v>
      </c>
      <c r="D78">
        <v>0.105</v>
      </c>
      <c r="E78">
        <v>0.46400000000000002</v>
      </c>
      <c r="F78">
        <v>168.02600000000001</v>
      </c>
      <c r="G78" s="9">
        <f>SQRT(($I$2*POWER((B78-$A$5),2)) + ($I$3*POWER((C78-$B$5), 2)) + ($I$4*POWER((D78-$C$5), 2)) + ($I$5*POWER((E78-$D$5), 2)))</f>
        <v>0.15889495747602023</v>
      </c>
      <c r="H78" s="9"/>
    </row>
    <row r="79" spans="1:8" x14ac:dyDescent="0.2">
      <c r="A79" t="s">
        <v>89</v>
      </c>
      <c r="B79">
        <v>0.55800000000000005</v>
      </c>
      <c r="C79">
        <v>0.36799999999999999</v>
      </c>
      <c r="D79">
        <v>0.109</v>
      </c>
      <c r="E79">
        <v>0.65400000000000003</v>
      </c>
      <c r="F79">
        <v>143.09899999999999</v>
      </c>
      <c r="G79" s="9">
        <f>SQRT(($I$2*POWER((B79-$A$5),2)) + ($I$3*POWER((C79-$B$5), 2)) + ($I$4*POWER((D79-$C$5), 2)) + ($I$5*POWER((E79-$D$5), 2)))</f>
        <v>0.15229305380033414</v>
      </c>
      <c r="H79" s="9"/>
    </row>
    <row r="80" spans="1:8" x14ac:dyDescent="0.2">
      <c r="A80" t="s">
        <v>90</v>
      </c>
      <c r="B80">
        <v>0.61399999999999999</v>
      </c>
      <c r="C80">
        <v>0.39600000000000002</v>
      </c>
      <c r="D80">
        <v>0.20899999999999999</v>
      </c>
      <c r="E80">
        <v>0.27500000000000002</v>
      </c>
      <c r="F80">
        <v>81.781000000000006</v>
      </c>
      <c r="G80" s="9">
        <f>SQRT(($I$2*POWER((B80-$A$5),2)) + ($I$3*POWER((C80-$B$5), 2)) + ($I$4*POWER((D80-$C$5), 2)) + ($I$5*POWER((E80-$D$5), 2)))</f>
        <v>0.12828635671340449</v>
      </c>
      <c r="H80" s="9"/>
    </row>
    <row r="81" spans="1:8" x14ac:dyDescent="0.2">
      <c r="A81" t="s">
        <v>91</v>
      </c>
      <c r="B81">
        <v>0.56299999999999994</v>
      </c>
      <c r="C81">
        <v>0.221</v>
      </c>
      <c r="D81">
        <v>0.16800000000000001</v>
      </c>
      <c r="E81">
        <v>0.27200000000000002</v>
      </c>
      <c r="F81">
        <v>107.535</v>
      </c>
      <c r="G81" s="9">
        <f>SQRT(($I$2*POWER((B81-$A$5),2)) + ($I$3*POWER((C81-$B$5), 2)) + ($I$4*POWER((D81-$C$5), 2)) + ($I$5*POWER((E81-$D$5), 2)))</f>
        <v>0.18915360419328514</v>
      </c>
      <c r="H81" s="9"/>
    </row>
    <row r="82" spans="1:8" x14ac:dyDescent="0.2">
      <c r="A82" t="s">
        <v>92</v>
      </c>
      <c r="B82">
        <v>0.46899999999999997</v>
      </c>
      <c r="C82">
        <v>0.28399999999999997</v>
      </c>
      <c r="D82">
        <v>9.69E-2</v>
      </c>
      <c r="E82">
        <v>0.28000000000000003</v>
      </c>
      <c r="F82">
        <v>80.796000000000006</v>
      </c>
      <c r="G82" s="9">
        <f>SQRT(($I$2*POWER((B82-$A$5),2)) + ($I$3*POWER((C82-$B$5), 2)) + ($I$4*POWER((D82-$C$5), 2)) + ($I$5*POWER((E82-$D$5), 2)))</f>
        <v>0.17483311414341374</v>
      </c>
      <c r="H82" s="9"/>
    </row>
    <row r="83" spans="1:8" x14ac:dyDescent="0.2">
      <c r="A83" t="s">
        <v>93</v>
      </c>
      <c r="B83">
        <v>0.57199999999999995</v>
      </c>
      <c r="C83">
        <v>0.44700000000000001</v>
      </c>
      <c r="D83">
        <v>0.112</v>
      </c>
      <c r="E83">
        <v>0.22900000000000001</v>
      </c>
      <c r="F83">
        <v>83.649000000000001</v>
      </c>
      <c r="G83" s="9">
        <f>SQRT(($I$2*POWER((B83-$A$5),2)) + ($I$3*POWER((C83-$B$5), 2)) + ($I$4*POWER((D83-$C$5), 2)) + ($I$5*POWER((E83-$D$5), 2)))</f>
        <v>0.12930121054216137</v>
      </c>
      <c r="H83" s="9"/>
    </row>
    <row r="84" spans="1:8" x14ac:dyDescent="0.2">
      <c r="A84" t="s">
        <v>94</v>
      </c>
      <c r="B84">
        <v>0.27700000000000002</v>
      </c>
      <c r="C84">
        <v>0.495</v>
      </c>
      <c r="D84">
        <v>0.42799999999999999</v>
      </c>
      <c r="E84">
        <v>0.41299999999999998</v>
      </c>
      <c r="F84">
        <v>72.703000000000003</v>
      </c>
      <c r="G84" s="9">
        <f>SQRT(($I$2*POWER((B84-$A$5),2)) + ($I$3*POWER((C84-$B$5), 2)) + ($I$4*POWER((D84-$C$5), 2)) + ($I$5*POWER((E84-$D$5), 2)))</f>
        <v>0.18635104273001327</v>
      </c>
      <c r="H84" s="9"/>
    </row>
    <row r="85" spans="1:8" x14ac:dyDescent="0.2">
      <c r="A85" t="s">
        <v>95</v>
      </c>
      <c r="B85">
        <v>0.50800000000000001</v>
      </c>
      <c r="C85">
        <v>0.55300000000000005</v>
      </c>
      <c r="D85">
        <v>0.10100000000000001</v>
      </c>
      <c r="E85">
        <v>0.46</v>
      </c>
      <c r="F85">
        <v>108.97499999999999</v>
      </c>
      <c r="G85" s="9">
        <f>SQRT(($I$2*POWER((B85-$A$5),2)) + ($I$3*POWER((C85-$B$5), 2)) + ($I$4*POWER((D85-$C$5), 2)) + ($I$5*POWER((E85-$D$5), 2)))</f>
        <v>8.118338594728837E-2</v>
      </c>
      <c r="H85" s="9"/>
    </row>
    <row r="86" spans="1:8" x14ac:dyDescent="0.2">
      <c r="A86" t="s">
        <v>96</v>
      </c>
      <c r="B86">
        <v>0.53300000000000003</v>
      </c>
      <c r="C86">
        <v>0.55700000000000005</v>
      </c>
      <c r="D86">
        <v>0.20100000000000001</v>
      </c>
      <c r="E86">
        <v>0.55400000000000005</v>
      </c>
      <c r="F86">
        <v>94.358999999999995</v>
      </c>
      <c r="G86" s="9">
        <f>SQRT(($I$2*POWER((B86-$A$5),2)) + ($I$3*POWER((C86-$B$5), 2)) + ($I$4*POWER((D86-$C$5), 2)) + ($I$5*POWER((E86-$D$5), 2)))</f>
        <v>7.0131414726865265E-2</v>
      </c>
      <c r="H86" s="9"/>
    </row>
    <row r="87" spans="1:8" x14ac:dyDescent="0.2">
      <c r="A87" t="s">
        <v>97</v>
      </c>
      <c r="B87">
        <v>0.52400000000000002</v>
      </c>
      <c r="C87">
        <v>0.34</v>
      </c>
      <c r="D87">
        <v>9.5100000000000004E-2</v>
      </c>
      <c r="E87">
        <v>0.61</v>
      </c>
      <c r="F87">
        <v>133.83500000000001</v>
      </c>
      <c r="G87" s="9">
        <f>SQRT(($I$2*POWER((B87-$A$5),2)) + ($I$3*POWER((C87-$B$5), 2)) + ($I$4*POWER((D87-$C$5), 2)) + ($I$5*POWER((E87-$D$5), 2)))</f>
        <v>0.15262040137919733</v>
      </c>
      <c r="H87" s="9"/>
    </row>
    <row r="88" spans="1:8" x14ac:dyDescent="0.2">
      <c r="A88" t="s">
        <v>98</v>
      </c>
      <c r="B88">
        <v>0.503</v>
      </c>
      <c r="C88">
        <v>0.187</v>
      </c>
      <c r="D88">
        <v>8.6599999999999996E-2</v>
      </c>
      <c r="E88">
        <v>0.42699999999999999</v>
      </c>
      <c r="F88">
        <v>84.093000000000004</v>
      </c>
      <c r="G88" s="9">
        <f>SQRT(($I$2*POWER((B88-$A$5),2)) + ($I$3*POWER((C88-$B$5), 2)) + ($I$4*POWER((D88-$C$5), 2)) + ($I$5*POWER((E88-$D$5), 2)))</f>
        <v>0.20081474952277117</v>
      </c>
      <c r="H88" s="9"/>
    </row>
    <row r="89" spans="1:8" x14ac:dyDescent="0.2">
      <c r="A89" t="s">
        <v>99</v>
      </c>
      <c r="B89">
        <v>0.443</v>
      </c>
      <c r="C89">
        <v>0.60899999999999999</v>
      </c>
      <c r="D89">
        <v>0.64100000000000001</v>
      </c>
      <c r="E89">
        <v>0.95699999999999996</v>
      </c>
      <c r="F89">
        <v>170.25899999999999</v>
      </c>
      <c r="G89" s="9">
        <f>SQRT(($I$2*POWER((B89-$A$5),2)) + ($I$3*POWER((C89-$B$5), 2)) + ($I$4*POWER((D89-$C$5), 2)) + ($I$5*POWER((E89-$D$5), 2)))</f>
        <v>0.23828302087124847</v>
      </c>
      <c r="H89" s="9"/>
    </row>
    <row r="90" spans="1:8" x14ac:dyDescent="0.2">
      <c r="A90" t="s">
        <v>100</v>
      </c>
      <c r="B90">
        <v>0.54400000000000004</v>
      </c>
      <c r="C90">
        <v>0.46300000000000002</v>
      </c>
      <c r="D90">
        <v>0.22</v>
      </c>
      <c r="E90">
        <v>0.35</v>
      </c>
      <c r="F90">
        <v>132.56100000000001</v>
      </c>
      <c r="G90" s="9">
        <f>SQRT(($I$2*POWER((B90-$A$5),2)) + ($I$3*POWER((C90-$B$5), 2)) + ($I$4*POWER((D90-$C$5), 2)) + ($I$5*POWER((E90-$D$5), 2)))</f>
        <v>7.4384474355773542E-2</v>
      </c>
      <c r="H90" s="9"/>
    </row>
    <row r="91" spans="1:8" x14ac:dyDescent="0.2">
      <c r="A91" t="s">
        <v>101</v>
      </c>
      <c r="B91">
        <v>0.55800000000000005</v>
      </c>
      <c r="C91">
        <v>0.46899999999999997</v>
      </c>
      <c r="D91">
        <v>9.8599999999999993E-2</v>
      </c>
      <c r="E91">
        <v>0.316</v>
      </c>
      <c r="F91">
        <v>76.956999999999994</v>
      </c>
      <c r="G91" s="9">
        <f>SQRT(($I$2*POWER((B91-$A$5),2)) + ($I$3*POWER((C91-$B$5), 2)) + ($I$4*POWER((D91-$C$5), 2)) + ($I$5*POWER((E91-$D$5), 2)))</f>
        <v>0.10491709349399976</v>
      </c>
      <c r="H91" s="9"/>
    </row>
    <row r="92" spans="1:8" x14ac:dyDescent="0.2">
      <c r="A92" t="s">
        <v>102</v>
      </c>
      <c r="B92">
        <v>0.56000000000000005</v>
      </c>
      <c r="C92">
        <v>0.29899999999999999</v>
      </c>
      <c r="D92">
        <v>0.13900000000000001</v>
      </c>
      <c r="E92">
        <v>0.433</v>
      </c>
      <c r="F92">
        <v>79.084000000000003</v>
      </c>
      <c r="G92" s="9">
        <f>SQRT(($I$2*POWER((B92-$A$5),2)) + ($I$3*POWER((C92-$B$5), 2)) + ($I$4*POWER((D92-$C$5), 2)) + ($I$5*POWER((E92-$D$5), 2)))</f>
        <v>0.14569927079261169</v>
      </c>
      <c r="H92" s="9"/>
    </row>
    <row r="93" spans="1:8" x14ac:dyDescent="0.2">
      <c r="A93" t="s">
        <v>103</v>
      </c>
      <c r="B93">
        <v>0.66700000000000004</v>
      </c>
      <c r="C93">
        <v>0.40500000000000003</v>
      </c>
      <c r="D93">
        <v>8.9200000000000002E-2</v>
      </c>
      <c r="E93">
        <v>0.48199999999999998</v>
      </c>
      <c r="F93">
        <v>105.116</v>
      </c>
      <c r="G93" s="9">
        <f>SQRT(($I$2*POWER((B93-$A$5),2)) + ($I$3*POWER((C93-$B$5), 2)) + ($I$4*POWER((D93-$C$5), 2)) + ($I$5*POWER((E93-$D$5), 2)))</f>
        <v>0.14912837556758071</v>
      </c>
      <c r="H93" s="9"/>
    </row>
    <row r="94" spans="1:8" x14ac:dyDescent="0.2">
      <c r="A94" t="s">
        <v>104</v>
      </c>
      <c r="B94">
        <v>0.59299999999999997</v>
      </c>
      <c r="C94">
        <v>0.502</v>
      </c>
      <c r="D94">
        <v>0.16200000000000001</v>
      </c>
      <c r="E94">
        <v>0.46100000000000002</v>
      </c>
      <c r="F94">
        <v>138.595</v>
      </c>
      <c r="G94" s="9">
        <f>SQRT(($I$2*POWER((B94-$A$5),2)) + ($I$3*POWER((C94-$B$5), 2)) + ($I$4*POWER((D94-$C$5), 2)) + ($I$5*POWER((E94-$D$5), 2)))</f>
        <v>8.1204997154773917E-2</v>
      </c>
      <c r="H94" s="9"/>
    </row>
    <row r="95" spans="1:8" x14ac:dyDescent="0.2">
      <c r="A95" t="s">
        <v>105</v>
      </c>
      <c r="B95">
        <v>0.54400000000000004</v>
      </c>
      <c r="C95">
        <v>0.54900000000000004</v>
      </c>
      <c r="D95">
        <v>0.36299999999999999</v>
      </c>
      <c r="E95">
        <v>0.66100000000000003</v>
      </c>
      <c r="F95">
        <v>130.245</v>
      </c>
      <c r="G95" s="9">
        <f>SQRT(($I$2*POWER((B95-$A$5),2)) + ($I$3*POWER((C95-$B$5), 2)) + ($I$4*POWER((D95-$C$5), 2)) + ($I$5*POWER((E95-$D$5), 2)))</f>
        <v>9.4054831587130877E-2</v>
      </c>
      <c r="H95" s="9"/>
    </row>
    <row r="96" spans="1:8" x14ac:dyDescent="0.2">
      <c r="A96" t="s">
        <v>106</v>
      </c>
      <c r="B96">
        <v>0.374</v>
      </c>
      <c r="C96">
        <v>0.30099999999999999</v>
      </c>
      <c r="D96">
        <v>0.16500000000000001</v>
      </c>
      <c r="E96">
        <v>0.312</v>
      </c>
      <c r="F96">
        <v>81.994</v>
      </c>
      <c r="G96" s="9">
        <f>SQRT(($I$2*POWER((B96-$A$5),2)) + ($I$3*POWER((C96-$B$5), 2)) + ($I$4*POWER((D96-$C$5), 2)) + ($I$5*POWER((E96-$D$5), 2)))</f>
        <v>0.18695028973709432</v>
      </c>
      <c r="H96" s="9"/>
    </row>
    <row r="97" spans="1:8" x14ac:dyDescent="0.2">
      <c r="A97" t="s">
        <v>107</v>
      </c>
      <c r="B97">
        <v>0.50900000000000001</v>
      </c>
      <c r="C97">
        <v>0.46899999999999997</v>
      </c>
      <c r="D97">
        <v>7.17E-2</v>
      </c>
      <c r="E97">
        <v>0.45700000000000002</v>
      </c>
      <c r="F97">
        <v>145.821</v>
      </c>
      <c r="G97" s="9">
        <f>SQRT(($I$2*POWER((B97-$A$5),2)) + ($I$3*POWER((C97-$B$5), 2)) + ($I$4*POWER((D97-$C$5), 2)) + ($I$5*POWER((E97-$D$5), 2)))</f>
        <v>9.974727728628606E-2</v>
      </c>
      <c r="H97" s="9"/>
    </row>
    <row r="98" spans="1:8" x14ac:dyDescent="0.2">
      <c r="A98" t="s">
        <v>108</v>
      </c>
      <c r="B98">
        <v>0.51500000000000001</v>
      </c>
      <c r="C98">
        <v>0.35499999999999998</v>
      </c>
      <c r="D98">
        <v>0.35799999999999998</v>
      </c>
      <c r="E98">
        <v>0.54200000000000004</v>
      </c>
      <c r="F98">
        <v>170.13800000000001</v>
      </c>
      <c r="G98" s="9">
        <f>SQRT(($I$2*POWER((B98-$A$5),2)) + ($I$3*POWER((C98-$B$5), 2)) + ($I$4*POWER((D98-$C$5), 2)) + ($I$5*POWER((E98-$D$5), 2)))</f>
        <v>0.11052935171311522</v>
      </c>
      <c r="H98" s="9"/>
    </row>
    <row r="99" spans="1:8" x14ac:dyDescent="0.2">
      <c r="A99" t="s">
        <v>109</v>
      </c>
      <c r="B99">
        <v>0.59399999999999997</v>
      </c>
      <c r="C99">
        <v>0.55700000000000005</v>
      </c>
      <c r="D99">
        <v>0.99</v>
      </c>
      <c r="E99">
        <v>0.64700000000000002</v>
      </c>
      <c r="F99">
        <v>92.558999999999997</v>
      </c>
      <c r="G99" s="9">
        <f>SQRT(($I$2*POWER((B99-$A$5),2)) + ($I$3*POWER((C99-$B$5), 2)) + ($I$4*POWER((D99-$C$5), 2)) + ($I$5*POWER((E99-$D$5), 2)))</f>
        <v>0.20255812496511053</v>
      </c>
      <c r="H99" s="9"/>
    </row>
    <row r="100" spans="1:8" x14ac:dyDescent="0.2">
      <c r="A100" t="s">
        <v>110</v>
      </c>
      <c r="B100">
        <v>0.47399999999999998</v>
      </c>
      <c r="C100">
        <v>0.32400000000000001</v>
      </c>
      <c r="D100">
        <v>0.107</v>
      </c>
      <c r="E100">
        <v>0.27900000000000003</v>
      </c>
      <c r="F100">
        <v>123.182</v>
      </c>
      <c r="G100" s="9">
        <f>SQRT(($I$2*POWER((B100-$A$5),2)) + ($I$3*POWER((C100-$B$5), 2)) + ($I$4*POWER((D100-$C$5), 2)) + ($I$5*POWER((E100-$D$5), 2)))</f>
        <v>0.15812090955690725</v>
      </c>
      <c r="H100" s="9"/>
    </row>
    <row r="101" spans="1:8" x14ac:dyDescent="0.2">
      <c r="A101" t="s">
        <v>111</v>
      </c>
      <c r="B101">
        <v>0.69599999999999995</v>
      </c>
      <c r="C101">
        <v>0.45300000000000001</v>
      </c>
      <c r="D101">
        <v>0.189</v>
      </c>
      <c r="E101">
        <v>0.48799999999999999</v>
      </c>
      <c r="F101">
        <v>93.911000000000001</v>
      </c>
      <c r="G101" s="9">
        <f>SQRT(($I$2*POWER((B101-$A$5),2)) + ($I$3*POWER((C101-$B$5), 2)) + ($I$4*POWER((D101-$C$5), 2)) + ($I$5*POWER((E101-$D$5), 2)))</f>
        <v>0.14111327382736152</v>
      </c>
      <c r="H101" s="9"/>
    </row>
    <row r="102" spans="1:8" x14ac:dyDescent="0.2">
      <c r="A102" t="s">
        <v>112</v>
      </c>
      <c r="B102">
        <v>0.65700000000000003</v>
      </c>
      <c r="C102">
        <v>0.39100000000000001</v>
      </c>
      <c r="D102">
        <v>0.11</v>
      </c>
      <c r="E102">
        <v>0.73899999999999999</v>
      </c>
      <c r="F102">
        <v>105.595</v>
      </c>
      <c r="G102" s="9">
        <f>SQRT(($I$2*POWER((B102-$A$5),2)) + ($I$3*POWER((C102-$B$5), 2)) + ($I$4*POWER((D102-$C$5), 2)) + ($I$5*POWER((E102-$D$5), 2)))</f>
        <v>0.19078345075238914</v>
      </c>
      <c r="H102" s="9"/>
    </row>
    <row r="103" spans="1:8" x14ac:dyDescent="0.2">
      <c r="A103" t="s">
        <v>113</v>
      </c>
      <c r="B103">
        <v>0.52600000000000002</v>
      </c>
      <c r="C103">
        <v>0.47199999999999998</v>
      </c>
      <c r="D103">
        <v>0.14399999999999999</v>
      </c>
      <c r="E103">
        <v>0.44600000000000001</v>
      </c>
      <c r="F103">
        <v>125.849</v>
      </c>
      <c r="G103" s="9">
        <f>SQRT(($I$2*POWER((B103-$A$5),2)) + ($I$3*POWER((C103-$B$5), 2)) + ($I$4*POWER((D103-$C$5), 2)) + ($I$5*POWER((E103-$D$5), 2)))</f>
        <v>7.9501986568507599E-2</v>
      </c>
      <c r="H103" s="9"/>
    </row>
    <row r="104" spans="1:8" x14ac:dyDescent="0.2">
      <c r="A104" t="s">
        <v>114</v>
      </c>
      <c r="B104">
        <v>0.56000000000000005</v>
      </c>
      <c r="C104">
        <v>0.30399999999999999</v>
      </c>
      <c r="D104">
        <v>0.62</v>
      </c>
      <c r="E104">
        <v>0.32200000000000001</v>
      </c>
      <c r="F104">
        <v>84.058999999999997</v>
      </c>
      <c r="G104" s="9">
        <f>SQRT(($I$2*POWER((B104-$A$5),2)) + ($I$3*POWER((C104-$B$5), 2)) + ($I$4*POWER((D104-$C$5), 2)) + ($I$5*POWER((E104-$D$5), 2)))</f>
        <v>0.15223859782030488</v>
      </c>
      <c r="H104" s="9"/>
    </row>
    <row r="105" spans="1:8" x14ac:dyDescent="0.2">
      <c r="A105" t="s">
        <v>115</v>
      </c>
      <c r="B105">
        <v>0.56000000000000005</v>
      </c>
      <c r="C105">
        <v>0.35799999999999998</v>
      </c>
      <c r="D105">
        <v>0.38400000000000001</v>
      </c>
      <c r="E105">
        <v>0.5</v>
      </c>
      <c r="F105">
        <v>143.51900000000001</v>
      </c>
      <c r="G105" s="9">
        <f>SQRT(($I$2*POWER((B105-$A$5),2)) + ($I$3*POWER((C105-$B$5), 2)) + ($I$4*POWER((D105-$C$5), 2)) + ($I$5*POWER((E105-$D$5), 2)))</f>
        <v>0.10455058962922224</v>
      </c>
      <c r="H105" s="9"/>
    </row>
    <row r="106" spans="1:8" x14ac:dyDescent="0.2">
      <c r="A106" t="s">
        <v>116</v>
      </c>
      <c r="B106">
        <v>0.59699999999999998</v>
      </c>
      <c r="C106">
        <v>0.66800000000000004</v>
      </c>
      <c r="D106">
        <v>0.105</v>
      </c>
      <c r="E106">
        <v>0.505</v>
      </c>
      <c r="F106">
        <v>141.893</v>
      </c>
      <c r="G106" s="9">
        <f>SQRT(($I$2*POWER((B106-$A$5),2)) + ($I$3*POWER((C106-$B$5), 2)) + ($I$4*POWER((D106-$C$5), 2)) + ($I$5*POWER((E106-$D$5), 2)))</f>
        <v>0.10790974551646462</v>
      </c>
      <c r="H106" s="9"/>
    </row>
    <row r="107" spans="1:8" x14ac:dyDescent="0.2">
      <c r="A107" t="s">
        <v>117</v>
      </c>
      <c r="B107">
        <v>0.57299999999999995</v>
      </c>
      <c r="C107">
        <v>0.36899999999999999</v>
      </c>
      <c r="D107">
        <v>0.159</v>
      </c>
      <c r="E107">
        <v>0.48399999999999999</v>
      </c>
      <c r="F107">
        <v>93.753</v>
      </c>
      <c r="G107" s="9">
        <f>SQRT(($I$2*POWER((B107-$A$5),2)) + ($I$3*POWER((C107-$B$5), 2)) + ($I$4*POWER((D107-$C$5), 2)) + ($I$5*POWER((E107-$D$5), 2)))</f>
        <v>0.11774398776883681</v>
      </c>
      <c r="H107" s="9"/>
    </row>
    <row r="108" spans="1:8" x14ac:dyDescent="0.2">
      <c r="A108" t="s">
        <v>118</v>
      </c>
      <c r="B108">
        <v>0.68400000000000005</v>
      </c>
      <c r="C108">
        <v>0.59099999999999997</v>
      </c>
      <c r="D108">
        <v>6.7000000000000004E-2</v>
      </c>
      <c r="E108">
        <v>0.46899999999999997</v>
      </c>
      <c r="F108">
        <v>125.185</v>
      </c>
      <c r="G108" s="9">
        <f>SQRT(($I$2*POWER((B108-$A$5),2)) + ($I$3*POWER((C108-$B$5), 2)) + ($I$4*POWER((D108-$C$5), 2)) + ($I$5*POWER((E108-$D$5), 2)))</f>
        <v>0.14159395183966964</v>
      </c>
      <c r="H108" s="9"/>
    </row>
  </sheetData>
  <autoFilter ref="A8:G108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4"/>
  <sheetViews>
    <sheetView workbookViewId="0">
      <selection activeCell="G977" sqref="G977"/>
    </sheetView>
  </sheetViews>
  <sheetFormatPr baseColWidth="10" defaultRowHeight="16" x14ac:dyDescent="0.2"/>
  <cols>
    <col min="1" max="1" width="13.5" customWidth="1"/>
    <col min="2" max="2" width="19.1640625" customWidth="1"/>
    <col min="3" max="3" width="26.6640625" customWidth="1"/>
  </cols>
  <sheetData>
    <row r="1" spans="1:6" x14ac:dyDescent="0.2">
      <c r="A1" s="1" t="s">
        <v>146</v>
      </c>
      <c r="B1" s="1"/>
    </row>
    <row r="2" spans="1:6" x14ac:dyDescent="0.2">
      <c r="A2" s="14" t="s">
        <v>151</v>
      </c>
    </row>
    <row r="3" spans="1:6" x14ac:dyDescent="0.2">
      <c r="A3" s="14"/>
    </row>
    <row r="4" spans="1:6" x14ac:dyDescent="0.2">
      <c r="A4" t="s">
        <v>147</v>
      </c>
      <c r="B4" t="s">
        <v>149</v>
      </c>
      <c r="C4" t="s">
        <v>148</v>
      </c>
      <c r="D4" t="s">
        <v>8</v>
      </c>
      <c r="E4" t="s">
        <v>121</v>
      </c>
      <c r="F4" s="1" t="s">
        <v>150</v>
      </c>
    </row>
    <row r="5" spans="1:6" x14ac:dyDescent="0.2">
      <c r="A5">
        <v>1</v>
      </c>
      <c r="B5">
        <v>104.992</v>
      </c>
      <c r="C5" t="s">
        <v>19</v>
      </c>
      <c r="D5">
        <v>135.976</v>
      </c>
      <c r="E5" s="9">
        <v>0.15740946779925383</v>
      </c>
      <c r="F5" s="9">
        <f>ABS(B5-D5)*E5</f>
        <v>4.8771749502920798</v>
      </c>
    </row>
    <row r="6" spans="1:6" x14ac:dyDescent="0.2">
      <c r="A6">
        <v>1</v>
      </c>
      <c r="B6">
        <v>104.992</v>
      </c>
      <c r="C6" t="s">
        <v>20</v>
      </c>
      <c r="D6">
        <v>92.165000000000006</v>
      </c>
      <c r="E6" s="9">
        <v>0.14248594633733913</v>
      </c>
      <c r="F6" s="9">
        <f t="shared" ref="F6:F69" si="0">ABS(B6-D6)*E6</f>
        <v>1.8276672336690487</v>
      </c>
    </row>
    <row r="7" spans="1:6" x14ac:dyDescent="0.2">
      <c r="A7">
        <v>1</v>
      </c>
      <c r="B7">
        <v>104.992</v>
      </c>
      <c r="C7" t="s">
        <v>21</v>
      </c>
      <c r="D7">
        <v>111.34699999999999</v>
      </c>
      <c r="E7" s="9">
        <v>7.6047069753399435E-2</v>
      </c>
      <c r="F7" s="9">
        <f t="shared" si="0"/>
        <v>0.48327912828285263</v>
      </c>
    </row>
    <row r="8" spans="1:6" x14ac:dyDescent="0.2">
      <c r="A8">
        <v>1</v>
      </c>
      <c r="B8">
        <v>104.992</v>
      </c>
      <c r="C8" t="s">
        <v>22</v>
      </c>
      <c r="D8">
        <v>111.136</v>
      </c>
      <c r="E8" s="9">
        <v>0.12597205864019634</v>
      </c>
      <c r="F8" s="9">
        <f t="shared" si="0"/>
        <v>0.77397232828536522</v>
      </c>
    </row>
    <row r="9" spans="1:6" x14ac:dyDescent="0.2">
      <c r="A9">
        <v>1</v>
      </c>
      <c r="B9">
        <v>104.992</v>
      </c>
      <c r="C9" t="s">
        <v>23</v>
      </c>
      <c r="D9">
        <v>129.82300000000001</v>
      </c>
      <c r="E9" s="9">
        <v>0.17188363289186195</v>
      </c>
      <c r="F9" s="9">
        <f t="shared" si="0"/>
        <v>4.2680424883378247</v>
      </c>
    </row>
    <row r="10" spans="1:6" x14ac:dyDescent="0.2">
      <c r="A10">
        <v>1</v>
      </c>
      <c r="B10">
        <v>104.992</v>
      </c>
      <c r="C10" t="s">
        <v>24</v>
      </c>
      <c r="D10">
        <v>150.089</v>
      </c>
      <c r="E10" s="9">
        <v>9.4595935721512245E-2</v>
      </c>
      <c r="F10" s="9">
        <f t="shared" si="0"/>
        <v>4.2659929132330374</v>
      </c>
    </row>
    <row r="11" spans="1:6" x14ac:dyDescent="0.2">
      <c r="A11">
        <v>1</v>
      </c>
      <c r="B11">
        <v>104.992</v>
      </c>
      <c r="C11" t="s">
        <v>25</v>
      </c>
      <c r="D11">
        <v>141.56899999999999</v>
      </c>
      <c r="E11" s="9">
        <v>0.11140712783493265</v>
      </c>
      <c r="F11" s="9">
        <f t="shared" si="0"/>
        <v>4.0749385148183297</v>
      </c>
    </row>
    <row r="12" spans="1:6" x14ac:dyDescent="0.2">
      <c r="A12">
        <v>1</v>
      </c>
      <c r="B12">
        <v>104.992</v>
      </c>
      <c r="C12" t="s">
        <v>26</v>
      </c>
      <c r="D12">
        <v>77.98</v>
      </c>
      <c r="E12" s="9">
        <v>0.23572284120023945</v>
      </c>
      <c r="F12" s="9">
        <f t="shared" si="0"/>
        <v>6.367345386500868</v>
      </c>
    </row>
    <row r="13" spans="1:6" x14ac:dyDescent="0.2">
      <c r="A13">
        <v>1</v>
      </c>
      <c r="B13">
        <v>104.992</v>
      </c>
      <c r="C13" t="s">
        <v>27</v>
      </c>
      <c r="D13">
        <v>180.02799999999999</v>
      </c>
      <c r="E13" s="9">
        <v>8.7519846268035453E-2</v>
      </c>
      <c r="F13" s="9">
        <f t="shared" si="0"/>
        <v>6.5671391845683074</v>
      </c>
    </row>
    <row r="14" spans="1:6" x14ac:dyDescent="0.2">
      <c r="A14">
        <v>1</v>
      </c>
      <c r="B14">
        <v>104.992</v>
      </c>
      <c r="C14" t="s">
        <v>28</v>
      </c>
      <c r="D14">
        <v>61.302</v>
      </c>
      <c r="E14" s="9">
        <v>8.4261467699538795E-2</v>
      </c>
      <c r="F14" s="9">
        <f t="shared" si="0"/>
        <v>3.6813835237928503</v>
      </c>
    </row>
    <row r="15" spans="1:6" x14ac:dyDescent="0.2">
      <c r="A15">
        <v>1</v>
      </c>
      <c r="B15">
        <v>104.992</v>
      </c>
      <c r="C15" t="s">
        <v>29</v>
      </c>
      <c r="D15">
        <v>67.394000000000005</v>
      </c>
      <c r="E15" s="9">
        <v>9.8910477396558644E-2</v>
      </c>
      <c r="F15" s="9">
        <f t="shared" si="0"/>
        <v>3.7188361291558119</v>
      </c>
    </row>
    <row r="16" spans="1:6" x14ac:dyDescent="0.2">
      <c r="A16">
        <v>1</v>
      </c>
      <c r="B16">
        <v>104.992</v>
      </c>
      <c r="C16" t="s">
        <v>30</v>
      </c>
      <c r="D16">
        <v>129.27500000000001</v>
      </c>
      <c r="E16" s="9">
        <v>9.4836417626107131E-2</v>
      </c>
      <c r="F16" s="9">
        <f t="shared" si="0"/>
        <v>2.3029127292147598</v>
      </c>
    </row>
    <row r="17" spans="1:6" x14ac:dyDescent="0.2">
      <c r="A17">
        <v>1</v>
      </c>
      <c r="B17">
        <v>104.992</v>
      </c>
      <c r="C17" t="s">
        <v>31</v>
      </c>
      <c r="D17">
        <v>80.564999999999998</v>
      </c>
      <c r="E17" s="9">
        <v>0.14913462629938953</v>
      </c>
      <c r="F17" s="9">
        <f t="shared" si="0"/>
        <v>3.6429115166151891</v>
      </c>
    </row>
    <row r="18" spans="1:6" x14ac:dyDescent="0.2">
      <c r="A18">
        <v>1</v>
      </c>
      <c r="B18">
        <v>104.992</v>
      </c>
      <c r="C18" t="s">
        <v>32</v>
      </c>
      <c r="D18">
        <v>102.26900000000001</v>
      </c>
      <c r="E18" s="9">
        <v>0.11607143582664618</v>
      </c>
      <c r="F18" s="9">
        <f t="shared" si="0"/>
        <v>0.31606251975595745</v>
      </c>
    </row>
    <row r="19" spans="1:6" x14ac:dyDescent="0.2">
      <c r="A19">
        <v>1</v>
      </c>
      <c r="B19">
        <v>104.992</v>
      </c>
      <c r="C19" t="s">
        <v>33</v>
      </c>
      <c r="D19">
        <v>83.47</v>
      </c>
      <c r="E19" s="9">
        <v>0.17468721736783235</v>
      </c>
      <c r="F19" s="9">
        <f t="shared" si="0"/>
        <v>3.7596182921904888</v>
      </c>
    </row>
    <row r="20" spans="1:6" x14ac:dyDescent="0.2">
      <c r="A20">
        <v>1</v>
      </c>
      <c r="B20">
        <v>104.992</v>
      </c>
      <c r="C20" t="s">
        <v>34</v>
      </c>
      <c r="D20">
        <v>143.80099999999999</v>
      </c>
      <c r="E20" s="9">
        <v>0.13673026296687682</v>
      </c>
      <c r="F20" s="9">
        <f t="shared" si="0"/>
        <v>5.3063647754815202</v>
      </c>
    </row>
    <row r="21" spans="1:6" x14ac:dyDescent="0.2">
      <c r="A21">
        <v>1</v>
      </c>
      <c r="B21">
        <v>104.992</v>
      </c>
      <c r="C21" t="s">
        <v>35</v>
      </c>
      <c r="D21">
        <v>106.89400000000001</v>
      </c>
      <c r="E21" s="9">
        <v>6.3425858852797251E-2</v>
      </c>
      <c r="F21" s="9">
        <f t="shared" si="0"/>
        <v>0.12063598353802044</v>
      </c>
    </row>
    <row r="22" spans="1:6" x14ac:dyDescent="0.2">
      <c r="A22">
        <v>1</v>
      </c>
      <c r="B22">
        <v>104.992</v>
      </c>
      <c r="C22" t="s">
        <v>36</v>
      </c>
      <c r="D22">
        <v>129.851</v>
      </c>
      <c r="E22" s="9">
        <v>0.14580867410281628</v>
      </c>
      <c r="F22" s="9">
        <f t="shared" si="0"/>
        <v>3.6246578295219094</v>
      </c>
    </row>
    <row r="23" spans="1:6" x14ac:dyDescent="0.2">
      <c r="A23">
        <v>1</v>
      </c>
      <c r="B23">
        <v>104.992</v>
      </c>
      <c r="C23" t="s">
        <v>37</v>
      </c>
      <c r="D23">
        <v>95.468999999999994</v>
      </c>
      <c r="E23" s="9">
        <v>0.14072337257459777</v>
      </c>
      <c r="F23" s="9">
        <f t="shared" si="0"/>
        <v>1.340108677027896</v>
      </c>
    </row>
    <row r="24" spans="1:6" x14ac:dyDescent="0.2">
      <c r="A24">
        <v>1</v>
      </c>
      <c r="B24">
        <v>104.992</v>
      </c>
      <c r="C24" t="s">
        <v>38</v>
      </c>
      <c r="D24">
        <v>122.97</v>
      </c>
      <c r="E24" s="9">
        <v>0.17537391027585372</v>
      </c>
      <c r="F24" s="9">
        <f t="shared" si="0"/>
        <v>3.1528721589392972</v>
      </c>
    </row>
    <row r="25" spans="1:6" x14ac:dyDescent="0.2">
      <c r="A25">
        <v>1</v>
      </c>
      <c r="B25">
        <v>104.992</v>
      </c>
      <c r="C25" t="s">
        <v>39</v>
      </c>
      <c r="D25">
        <v>175.35499999999999</v>
      </c>
      <c r="E25" s="9">
        <v>0.23733327693070891</v>
      </c>
      <c r="F25" s="9">
        <f t="shared" si="0"/>
        <v>16.699481364675467</v>
      </c>
    </row>
    <row r="26" spans="1:6" x14ac:dyDescent="0.2">
      <c r="A26">
        <v>1</v>
      </c>
      <c r="B26">
        <v>104.992</v>
      </c>
      <c r="C26" t="s">
        <v>40</v>
      </c>
      <c r="D26">
        <v>118.545</v>
      </c>
      <c r="E26" s="9">
        <v>0.12221794303636928</v>
      </c>
      <c r="F26" s="9">
        <f t="shared" si="0"/>
        <v>1.6564197819719124</v>
      </c>
    </row>
    <row r="27" spans="1:6" x14ac:dyDescent="0.2">
      <c r="A27">
        <v>1</v>
      </c>
      <c r="B27">
        <v>104.992</v>
      </c>
      <c r="C27" t="s">
        <v>41</v>
      </c>
      <c r="D27">
        <v>122.65900000000001</v>
      </c>
      <c r="E27" s="9">
        <v>7.3815740855296672E-2</v>
      </c>
      <c r="F27" s="9">
        <f t="shared" si="0"/>
        <v>1.3041026936905264</v>
      </c>
    </row>
    <row r="28" spans="1:6" x14ac:dyDescent="0.2">
      <c r="A28">
        <v>1</v>
      </c>
      <c r="B28">
        <v>104.992</v>
      </c>
      <c r="C28" t="s">
        <v>42</v>
      </c>
      <c r="D28">
        <v>97.47</v>
      </c>
      <c r="E28" s="9">
        <v>0.12885033931700876</v>
      </c>
      <c r="F28" s="9">
        <f t="shared" si="0"/>
        <v>0.9692122523425406</v>
      </c>
    </row>
    <row r="29" spans="1:6" x14ac:dyDescent="0.2">
      <c r="A29">
        <v>1</v>
      </c>
      <c r="B29">
        <v>104.992</v>
      </c>
      <c r="C29" t="s">
        <v>43</v>
      </c>
      <c r="D29">
        <v>175.697</v>
      </c>
      <c r="E29" s="9">
        <v>0.14755106949799229</v>
      </c>
      <c r="F29" s="9">
        <f t="shared" si="0"/>
        <v>10.432598368855546</v>
      </c>
    </row>
    <row r="30" spans="1:6" x14ac:dyDescent="0.2">
      <c r="A30">
        <v>1</v>
      </c>
      <c r="B30">
        <v>104.992</v>
      </c>
      <c r="C30" t="s">
        <v>44</v>
      </c>
      <c r="D30">
        <v>138.38200000000001</v>
      </c>
      <c r="E30" s="9">
        <v>0.15873894638124381</v>
      </c>
      <c r="F30" s="9">
        <f t="shared" si="0"/>
        <v>5.3002934196697309</v>
      </c>
    </row>
    <row r="31" spans="1:6" x14ac:dyDescent="0.2">
      <c r="A31">
        <v>1</v>
      </c>
      <c r="B31">
        <v>104.992</v>
      </c>
      <c r="C31" t="s">
        <v>45</v>
      </c>
      <c r="D31">
        <v>111.459</v>
      </c>
      <c r="E31" s="9">
        <v>8.4954691984792552E-2</v>
      </c>
      <c r="F31" s="9">
        <f t="shared" si="0"/>
        <v>0.54940199306565329</v>
      </c>
    </row>
    <row r="32" spans="1:6" x14ac:dyDescent="0.2">
      <c r="A32">
        <v>1</v>
      </c>
      <c r="B32">
        <v>104.992</v>
      </c>
      <c r="C32" t="s">
        <v>46</v>
      </c>
      <c r="D32">
        <v>92.834999999999994</v>
      </c>
      <c r="E32" s="9">
        <v>8.9469568091959467E-2</v>
      </c>
      <c r="F32" s="9">
        <f t="shared" si="0"/>
        <v>1.0876815392939523</v>
      </c>
    </row>
    <row r="33" spans="1:6" x14ac:dyDescent="0.2">
      <c r="A33">
        <v>1</v>
      </c>
      <c r="B33">
        <v>104.992</v>
      </c>
      <c r="C33" t="s">
        <v>47</v>
      </c>
      <c r="D33">
        <v>80.561999999999998</v>
      </c>
      <c r="E33" s="9">
        <v>0.14923837193259665</v>
      </c>
      <c r="F33" s="9">
        <f t="shared" si="0"/>
        <v>3.6458934263133371</v>
      </c>
    </row>
    <row r="34" spans="1:6" x14ac:dyDescent="0.2">
      <c r="A34">
        <v>1</v>
      </c>
      <c r="B34">
        <v>104.992</v>
      </c>
      <c r="C34" t="s">
        <v>48</v>
      </c>
      <c r="D34">
        <v>177.035</v>
      </c>
      <c r="E34" s="9">
        <v>0.14546085469121656</v>
      </c>
      <c r="F34" s="9">
        <f t="shared" si="0"/>
        <v>10.479436354519313</v>
      </c>
    </row>
    <row r="35" spans="1:6" x14ac:dyDescent="0.2">
      <c r="A35">
        <v>1</v>
      </c>
      <c r="B35">
        <v>104.992</v>
      </c>
      <c r="C35" t="s">
        <v>49</v>
      </c>
      <c r="D35">
        <v>155.24</v>
      </c>
      <c r="E35" s="9">
        <v>0.15973011545691373</v>
      </c>
      <c r="F35" s="9">
        <f t="shared" si="0"/>
        <v>8.0261188414790023</v>
      </c>
    </row>
    <row r="36" spans="1:6" x14ac:dyDescent="0.2">
      <c r="A36">
        <v>1</v>
      </c>
      <c r="B36">
        <v>104.992</v>
      </c>
      <c r="C36" t="s">
        <v>50</v>
      </c>
      <c r="D36">
        <v>104.188</v>
      </c>
      <c r="E36" s="9">
        <v>0.14181626214680096</v>
      </c>
      <c r="F36" s="9">
        <f t="shared" si="0"/>
        <v>0.11402027476602826</v>
      </c>
    </row>
    <row r="37" spans="1:6" x14ac:dyDescent="0.2">
      <c r="A37">
        <v>1</v>
      </c>
      <c r="B37">
        <v>104.992</v>
      </c>
      <c r="C37" t="s">
        <v>51</v>
      </c>
      <c r="D37">
        <v>102.131</v>
      </c>
      <c r="E37" s="9">
        <v>0.11350032887331835</v>
      </c>
      <c r="F37" s="9">
        <f t="shared" si="0"/>
        <v>0.32472444090656427</v>
      </c>
    </row>
    <row r="38" spans="1:6" x14ac:dyDescent="0.2">
      <c r="A38">
        <v>1</v>
      </c>
      <c r="B38">
        <v>104.992</v>
      </c>
      <c r="C38" t="s">
        <v>52</v>
      </c>
      <c r="D38">
        <v>126.30800000000001</v>
      </c>
      <c r="E38" s="9">
        <v>9.0689436551426889E-2</v>
      </c>
      <c r="F38" s="9">
        <f t="shared" si="0"/>
        <v>1.9331360295302158</v>
      </c>
    </row>
    <row r="39" spans="1:6" x14ac:dyDescent="0.2">
      <c r="A39">
        <v>1</v>
      </c>
      <c r="B39">
        <v>104.992</v>
      </c>
      <c r="C39" t="s">
        <v>53</v>
      </c>
      <c r="D39">
        <v>133.63800000000001</v>
      </c>
      <c r="E39" s="9">
        <v>0.10489817427220231</v>
      </c>
      <c r="F39" s="9">
        <f t="shared" si="0"/>
        <v>3.0049131002015077</v>
      </c>
    </row>
    <row r="40" spans="1:6" x14ac:dyDescent="0.2">
      <c r="A40">
        <v>1</v>
      </c>
      <c r="B40">
        <v>104.992</v>
      </c>
      <c r="C40" t="s">
        <v>54</v>
      </c>
      <c r="D40">
        <v>146.63800000000001</v>
      </c>
      <c r="E40" s="9">
        <v>0.18179351577585584</v>
      </c>
      <c r="F40" s="9">
        <f t="shared" si="0"/>
        <v>7.5709727580012922</v>
      </c>
    </row>
    <row r="41" spans="1:6" x14ac:dyDescent="0.2">
      <c r="A41">
        <v>1</v>
      </c>
      <c r="B41">
        <v>104.992</v>
      </c>
      <c r="C41" t="s">
        <v>55</v>
      </c>
      <c r="D41">
        <v>89.206000000000003</v>
      </c>
      <c r="E41" s="9">
        <v>0.13910009604086046</v>
      </c>
      <c r="F41" s="9">
        <f t="shared" si="0"/>
        <v>2.1958341161010235</v>
      </c>
    </row>
    <row r="42" spans="1:6" x14ac:dyDescent="0.2">
      <c r="A42">
        <v>1</v>
      </c>
      <c r="B42">
        <v>104.992</v>
      </c>
      <c r="C42" t="s">
        <v>56</v>
      </c>
      <c r="D42">
        <v>84.513999999999996</v>
      </c>
      <c r="E42" s="9">
        <v>0.13296843275556697</v>
      </c>
      <c r="F42" s="9">
        <f t="shared" si="0"/>
        <v>2.7229275659685017</v>
      </c>
    </row>
    <row r="43" spans="1:6" x14ac:dyDescent="0.2">
      <c r="A43">
        <v>1</v>
      </c>
      <c r="B43">
        <v>104.992</v>
      </c>
      <c r="C43" t="s">
        <v>57</v>
      </c>
      <c r="D43">
        <v>100.76600000000001</v>
      </c>
      <c r="E43" s="9">
        <v>0.14032401481602386</v>
      </c>
      <c r="F43" s="9">
        <f t="shared" si="0"/>
        <v>0.59300928661251673</v>
      </c>
    </row>
    <row r="44" spans="1:6" x14ac:dyDescent="0.2">
      <c r="A44">
        <v>1</v>
      </c>
      <c r="B44">
        <v>104.992</v>
      </c>
      <c r="C44" t="s">
        <v>58</v>
      </c>
      <c r="D44">
        <v>135.31899999999999</v>
      </c>
      <c r="E44" s="9">
        <v>0.13807036248959892</v>
      </c>
      <c r="F44" s="9">
        <f t="shared" si="0"/>
        <v>4.1872598832220644</v>
      </c>
    </row>
    <row r="45" spans="1:6" x14ac:dyDescent="0.2">
      <c r="A45">
        <v>1</v>
      </c>
      <c r="B45">
        <v>104.992</v>
      </c>
      <c r="C45" t="s">
        <v>59</v>
      </c>
      <c r="D45">
        <v>120.75700000000001</v>
      </c>
      <c r="E45" s="9">
        <v>0.19326047673274796</v>
      </c>
      <c r="F45" s="9">
        <f t="shared" si="0"/>
        <v>3.0467514156917717</v>
      </c>
    </row>
    <row r="46" spans="1:6" x14ac:dyDescent="0.2">
      <c r="A46">
        <v>1</v>
      </c>
      <c r="B46">
        <v>104.992</v>
      </c>
      <c r="C46" t="s">
        <v>60</v>
      </c>
      <c r="D46">
        <v>81.534999999999997</v>
      </c>
      <c r="E46" s="9">
        <v>3.6710256928968343E-2</v>
      </c>
      <c r="F46" s="9">
        <f t="shared" si="0"/>
        <v>0.86111249678281077</v>
      </c>
    </row>
    <row r="47" spans="1:6" x14ac:dyDescent="0.2">
      <c r="A47">
        <v>1</v>
      </c>
      <c r="B47">
        <v>104.992</v>
      </c>
      <c r="C47" t="s">
        <v>61</v>
      </c>
      <c r="D47">
        <v>150.197</v>
      </c>
      <c r="E47" s="9">
        <v>0.19873558985865183</v>
      </c>
      <c r="F47" s="9">
        <f t="shared" si="0"/>
        <v>8.9838423395603559</v>
      </c>
    </row>
    <row r="48" spans="1:6" x14ac:dyDescent="0.2">
      <c r="A48">
        <v>1</v>
      </c>
      <c r="B48">
        <v>104.992</v>
      </c>
      <c r="C48" t="s">
        <v>62</v>
      </c>
      <c r="D48">
        <v>83.213999999999999</v>
      </c>
      <c r="E48" s="9">
        <v>0.1094365171795242</v>
      </c>
      <c r="F48" s="9">
        <f t="shared" si="0"/>
        <v>2.3833084711356785</v>
      </c>
    </row>
    <row r="49" spans="1:6" x14ac:dyDescent="0.2">
      <c r="A49">
        <v>1</v>
      </c>
      <c r="B49">
        <v>104.992</v>
      </c>
      <c r="C49" t="s">
        <v>63</v>
      </c>
      <c r="D49">
        <v>85.682000000000002</v>
      </c>
      <c r="E49" s="9">
        <v>0.16106780840278861</v>
      </c>
      <c r="F49" s="9">
        <f t="shared" si="0"/>
        <v>3.1102193802578486</v>
      </c>
    </row>
    <row r="50" spans="1:6" x14ac:dyDescent="0.2">
      <c r="A50">
        <v>1</v>
      </c>
      <c r="B50">
        <v>104.992</v>
      </c>
      <c r="C50" t="s">
        <v>64</v>
      </c>
      <c r="D50">
        <v>173.929</v>
      </c>
      <c r="E50" s="9">
        <v>0.13934630595641384</v>
      </c>
      <c r="F50" s="9">
        <f t="shared" si="0"/>
        <v>9.6061162937173012</v>
      </c>
    </row>
    <row r="51" spans="1:6" x14ac:dyDescent="0.2">
      <c r="A51">
        <v>1</v>
      </c>
      <c r="B51">
        <v>104.992</v>
      </c>
      <c r="C51" t="s">
        <v>65</v>
      </c>
      <c r="D51">
        <v>136.654</v>
      </c>
      <c r="E51" s="9">
        <v>0.15093469182517322</v>
      </c>
      <c r="F51" s="9">
        <f t="shared" si="0"/>
        <v>4.7788942125686331</v>
      </c>
    </row>
    <row r="52" spans="1:6" x14ac:dyDescent="0.2">
      <c r="A52">
        <v>1</v>
      </c>
      <c r="B52">
        <v>104.992</v>
      </c>
      <c r="C52" t="s">
        <v>66</v>
      </c>
      <c r="D52">
        <v>133.934</v>
      </c>
      <c r="E52" s="9">
        <v>5.865421362824861E-2</v>
      </c>
      <c r="F52" s="9">
        <f t="shared" si="0"/>
        <v>1.6975702508287709</v>
      </c>
    </row>
    <row r="53" spans="1:6" x14ac:dyDescent="0.2">
      <c r="A53">
        <v>1</v>
      </c>
      <c r="B53">
        <v>104.992</v>
      </c>
      <c r="C53" t="s">
        <v>67</v>
      </c>
      <c r="D53">
        <v>89.754000000000005</v>
      </c>
      <c r="E53" s="9">
        <v>0.21663865329418799</v>
      </c>
      <c r="F53" s="9">
        <f t="shared" si="0"/>
        <v>3.3011397988968367</v>
      </c>
    </row>
    <row r="54" spans="1:6" x14ac:dyDescent="0.2">
      <c r="A54">
        <v>1</v>
      </c>
      <c r="B54">
        <v>104.992</v>
      </c>
      <c r="C54" t="s">
        <v>68</v>
      </c>
      <c r="D54">
        <v>87.415999999999997</v>
      </c>
      <c r="E54" s="9">
        <v>9.2030080741944575E-2</v>
      </c>
      <c r="F54" s="9">
        <f t="shared" si="0"/>
        <v>1.6175206991204185</v>
      </c>
    </row>
    <row r="55" spans="1:6" x14ac:dyDescent="0.2">
      <c r="A55">
        <v>1</v>
      </c>
      <c r="B55">
        <v>104.992</v>
      </c>
      <c r="C55" t="s">
        <v>69</v>
      </c>
      <c r="D55">
        <v>200.316</v>
      </c>
      <c r="E55" s="9">
        <v>0.15471774474863395</v>
      </c>
      <c r="F55" s="9">
        <f t="shared" si="0"/>
        <v>14.748314300418782</v>
      </c>
    </row>
    <row r="56" spans="1:6" x14ac:dyDescent="0.2">
      <c r="A56">
        <v>1</v>
      </c>
      <c r="B56">
        <v>104.992</v>
      </c>
      <c r="C56" t="s">
        <v>70</v>
      </c>
      <c r="D56">
        <v>89.667000000000002</v>
      </c>
      <c r="E56" s="9">
        <v>0.1480628027502876</v>
      </c>
      <c r="F56" s="9">
        <f t="shared" si="0"/>
        <v>2.2690624521481579</v>
      </c>
    </row>
    <row r="57" spans="1:6" x14ac:dyDescent="0.2">
      <c r="A57">
        <v>1</v>
      </c>
      <c r="B57">
        <v>104.992</v>
      </c>
      <c r="C57" t="s">
        <v>71</v>
      </c>
      <c r="D57">
        <v>141.99299999999999</v>
      </c>
      <c r="E57" s="9">
        <v>0.10310492864811813</v>
      </c>
      <c r="F57" s="9">
        <f t="shared" si="0"/>
        <v>3.814985464909018</v>
      </c>
    </row>
    <row r="58" spans="1:6" x14ac:dyDescent="0.2">
      <c r="A58">
        <v>1</v>
      </c>
      <c r="B58">
        <v>104.992</v>
      </c>
      <c r="C58" t="s">
        <v>72</v>
      </c>
      <c r="D58">
        <v>164.89599999999999</v>
      </c>
      <c r="E58" s="9">
        <v>0.12592937215257802</v>
      </c>
      <c r="F58" s="9">
        <f t="shared" si="0"/>
        <v>7.5436731094280312</v>
      </c>
    </row>
    <row r="59" spans="1:6" x14ac:dyDescent="0.2">
      <c r="A59">
        <v>1</v>
      </c>
      <c r="B59">
        <v>104.992</v>
      </c>
      <c r="C59" t="s">
        <v>73</v>
      </c>
      <c r="D59">
        <v>91.44</v>
      </c>
      <c r="E59" s="9">
        <v>0.12052564246181659</v>
      </c>
      <c r="F59" s="9">
        <f t="shared" si="0"/>
        <v>1.6333635066425392</v>
      </c>
    </row>
    <row r="60" spans="1:6" x14ac:dyDescent="0.2">
      <c r="A60">
        <v>1</v>
      </c>
      <c r="B60">
        <v>104.992</v>
      </c>
      <c r="C60" t="s">
        <v>74</v>
      </c>
      <c r="D60">
        <v>163.24799999999999</v>
      </c>
      <c r="E60" s="9">
        <v>0.21190870378994037</v>
      </c>
      <c r="F60" s="9">
        <f t="shared" si="0"/>
        <v>12.344953447986763</v>
      </c>
    </row>
    <row r="61" spans="1:6" x14ac:dyDescent="0.2">
      <c r="A61">
        <v>1</v>
      </c>
      <c r="B61">
        <v>104.992</v>
      </c>
      <c r="C61" t="s">
        <v>75</v>
      </c>
      <c r="D61">
        <v>82.165000000000006</v>
      </c>
      <c r="E61" s="9">
        <v>0.13811973907024061</v>
      </c>
      <c r="F61" s="9">
        <f t="shared" si="0"/>
        <v>3.1528592837563822</v>
      </c>
    </row>
    <row r="62" spans="1:6" x14ac:dyDescent="0.2">
      <c r="A62">
        <v>1</v>
      </c>
      <c r="B62">
        <v>104.992</v>
      </c>
      <c r="C62" t="s">
        <v>76</v>
      </c>
      <c r="D62">
        <v>151.26900000000001</v>
      </c>
      <c r="E62" s="9">
        <v>0.11187518090528539</v>
      </c>
      <c r="F62" s="9">
        <f t="shared" si="0"/>
        <v>5.177247746753892</v>
      </c>
    </row>
    <row r="63" spans="1:6" x14ac:dyDescent="0.2">
      <c r="A63">
        <v>1</v>
      </c>
      <c r="B63">
        <v>104.992</v>
      </c>
      <c r="C63" t="s">
        <v>77</v>
      </c>
      <c r="D63">
        <v>56.256999999999998</v>
      </c>
      <c r="E63" s="9">
        <v>0.11094307910605762</v>
      </c>
      <c r="F63" s="9">
        <f t="shared" si="0"/>
        <v>5.4068109602337193</v>
      </c>
    </row>
    <row r="64" spans="1:6" x14ac:dyDescent="0.2">
      <c r="A64">
        <v>1</v>
      </c>
      <c r="B64">
        <v>104.992</v>
      </c>
      <c r="C64" t="s">
        <v>78</v>
      </c>
      <c r="D64">
        <v>99.108999999999995</v>
      </c>
      <c r="E64" s="9">
        <v>0.1563189536474561</v>
      </c>
      <c r="F64" s="9">
        <f t="shared" si="0"/>
        <v>0.91962440430798575</v>
      </c>
    </row>
    <row r="65" spans="1:6" x14ac:dyDescent="0.2">
      <c r="A65">
        <v>1</v>
      </c>
      <c r="B65">
        <v>104.992</v>
      </c>
      <c r="C65" t="s">
        <v>79</v>
      </c>
      <c r="D65">
        <v>105.366</v>
      </c>
      <c r="E65" s="9">
        <v>0.22092411817040539</v>
      </c>
      <c r="F65" s="9">
        <f t="shared" si="0"/>
        <v>8.2625620195730554E-2</v>
      </c>
    </row>
    <row r="66" spans="1:6" x14ac:dyDescent="0.2">
      <c r="A66">
        <v>1</v>
      </c>
      <c r="B66">
        <v>104.992</v>
      </c>
      <c r="C66" t="s">
        <v>80</v>
      </c>
      <c r="D66">
        <v>77.036000000000001</v>
      </c>
      <c r="E66" s="9">
        <v>0.11365934619073439</v>
      </c>
      <c r="F66" s="9">
        <f t="shared" si="0"/>
        <v>3.1774606821081712</v>
      </c>
    </row>
    <row r="67" spans="1:6" x14ac:dyDescent="0.2">
      <c r="A67">
        <v>1</v>
      </c>
      <c r="B67">
        <v>104.992</v>
      </c>
      <c r="C67" t="s">
        <v>81</v>
      </c>
      <c r="D67">
        <v>99.463999999999999</v>
      </c>
      <c r="E67" s="9">
        <v>9.3044104454460458E-2</v>
      </c>
      <c r="F67" s="9">
        <f t="shared" si="0"/>
        <v>0.51434780942425795</v>
      </c>
    </row>
    <row r="68" spans="1:6" x14ac:dyDescent="0.2">
      <c r="A68">
        <v>1</v>
      </c>
      <c r="B68">
        <v>104.992</v>
      </c>
      <c r="C68" t="s">
        <v>82</v>
      </c>
      <c r="D68">
        <v>128.00200000000001</v>
      </c>
      <c r="E68" s="9">
        <v>0.24085102960259147</v>
      </c>
      <c r="F68" s="9">
        <f t="shared" si="0"/>
        <v>5.5419821911556308</v>
      </c>
    </row>
    <row r="69" spans="1:6" x14ac:dyDescent="0.2">
      <c r="A69">
        <v>1</v>
      </c>
      <c r="B69">
        <v>104.992</v>
      </c>
      <c r="C69" t="s">
        <v>83</v>
      </c>
      <c r="D69">
        <v>156.56899999999999</v>
      </c>
      <c r="E69" s="9">
        <v>9.3221611006643945E-2</v>
      </c>
      <c r="F69" s="9">
        <f t="shared" si="0"/>
        <v>4.8080910308896732</v>
      </c>
    </row>
    <row r="70" spans="1:6" x14ac:dyDescent="0.2">
      <c r="A70">
        <v>1</v>
      </c>
      <c r="B70">
        <v>104.992</v>
      </c>
      <c r="C70" t="s">
        <v>84</v>
      </c>
      <c r="D70">
        <v>155.78399999999999</v>
      </c>
      <c r="E70" s="9">
        <v>0.17106212063044385</v>
      </c>
      <c r="F70" s="9">
        <f t="shared" ref="F70:F133" si="1">ABS(B70-D70)*E70</f>
        <v>8.6885872310615024</v>
      </c>
    </row>
    <row r="71" spans="1:6" x14ac:dyDescent="0.2">
      <c r="A71">
        <v>1</v>
      </c>
      <c r="B71">
        <v>104.992</v>
      </c>
      <c r="C71" t="s">
        <v>85</v>
      </c>
      <c r="D71">
        <v>163.815</v>
      </c>
      <c r="E71" s="9">
        <v>0</v>
      </c>
      <c r="F71" s="9">
        <f t="shared" si="1"/>
        <v>0</v>
      </c>
    </row>
    <row r="72" spans="1:6" x14ac:dyDescent="0.2">
      <c r="A72">
        <v>1</v>
      </c>
      <c r="B72">
        <v>104.992</v>
      </c>
      <c r="C72" t="s">
        <v>86</v>
      </c>
      <c r="D72">
        <v>102.15900000000001</v>
      </c>
      <c r="E72" s="9">
        <v>7.5951929926762057E-2</v>
      </c>
      <c r="F72" s="9">
        <f t="shared" si="1"/>
        <v>0.21517181748251679</v>
      </c>
    </row>
    <row r="73" spans="1:6" x14ac:dyDescent="0.2">
      <c r="A73">
        <v>1</v>
      </c>
      <c r="B73">
        <v>104.992</v>
      </c>
      <c r="C73" t="s">
        <v>87</v>
      </c>
      <c r="D73">
        <v>143.761</v>
      </c>
      <c r="E73" s="9">
        <v>0.11768747620793214</v>
      </c>
      <c r="F73" s="9">
        <f t="shared" si="1"/>
        <v>4.5626257651053201</v>
      </c>
    </row>
    <row r="74" spans="1:6" x14ac:dyDescent="0.2">
      <c r="A74">
        <v>1</v>
      </c>
      <c r="B74">
        <v>104.992</v>
      </c>
      <c r="C74" t="s">
        <v>88</v>
      </c>
      <c r="D74">
        <v>168.02600000000001</v>
      </c>
      <c r="E74" s="9">
        <v>0.15889495747602023</v>
      </c>
      <c r="F74" s="9">
        <f t="shared" si="1"/>
        <v>10.01578474954346</v>
      </c>
    </row>
    <row r="75" spans="1:6" x14ac:dyDescent="0.2">
      <c r="A75">
        <v>1</v>
      </c>
      <c r="B75">
        <v>104.992</v>
      </c>
      <c r="C75" t="s">
        <v>89</v>
      </c>
      <c r="D75">
        <v>143.09899999999999</v>
      </c>
      <c r="E75" s="9">
        <v>0.15229305380033414</v>
      </c>
      <c r="F75" s="9">
        <f t="shared" si="1"/>
        <v>5.8034314011693313</v>
      </c>
    </row>
    <row r="76" spans="1:6" x14ac:dyDescent="0.2">
      <c r="A76">
        <v>1</v>
      </c>
      <c r="B76">
        <v>104.992</v>
      </c>
      <c r="C76" t="s">
        <v>90</v>
      </c>
      <c r="D76">
        <v>81.781000000000006</v>
      </c>
      <c r="E76" s="9">
        <v>0.12828635671340449</v>
      </c>
      <c r="F76" s="9">
        <f t="shared" si="1"/>
        <v>2.9776546256748313</v>
      </c>
    </row>
    <row r="77" spans="1:6" x14ac:dyDescent="0.2">
      <c r="A77">
        <v>1</v>
      </c>
      <c r="B77">
        <v>104.992</v>
      </c>
      <c r="C77" t="s">
        <v>91</v>
      </c>
      <c r="D77">
        <v>107.535</v>
      </c>
      <c r="E77" s="9">
        <v>0.18915360419328514</v>
      </c>
      <c r="F77" s="9">
        <f t="shared" si="1"/>
        <v>0.48101761546352262</v>
      </c>
    </row>
    <row r="78" spans="1:6" x14ac:dyDescent="0.2">
      <c r="A78">
        <v>1</v>
      </c>
      <c r="B78">
        <v>104.992</v>
      </c>
      <c r="C78" t="s">
        <v>92</v>
      </c>
      <c r="D78">
        <v>80.796000000000006</v>
      </c>
      <c r="E78" s="9">
        <v>0.17483311414341374</v>
      </c>
      <c r="F78" s="9">
        <f t="shared" si="1"/>
        <v>4.2302620298140381</v>
      </c>
    </row>
    <row r="79" spans="1:6" x14ac:dyDescent="0.2">
      <c r="A79">
        <v>1</v>
      </c>
      <c r="B79">
        <v>104.992</v>
      </c>
      <c r="C79" t="s">
        <v>93</v>
      </c>
      <c r="D79">
        <v>83.649000000000001</v>
      </c>
      <c r="E79" s="9">
        <v>0.12930121054216137</v>
      </c>
      <c r="F79" s="9">
        <f t="shared" si="1"/>
        <v>2.7596757366013507</v>
      </c>
    </row>
    <row r="80" spans="1:6" x14ac:dyDescent="0.2">
      <c r="A80">
        <v>1</v>
      </c>
      <c r="B80">
        <v>104.992</v>
      </c>
      <c r="C80" t="s">
        <v>94</v>
      </c>
      <c r="D80">
        <v>72.703000000000003</v>
      </c>
      <c r="E80" s="9">
        <v>0.18635104273001327</v>
      </c>
      <c r="F80" s="9">
        <f t="shared" si="1"/>
        <v>6.0170888187093983</v>
      </c>
    </row>
    <row r="81" spans="1:6" x14ac:dyDescent="0.2">
      <c r="A81">
        <v>1</v>
      </c>
      <c r="B81">
        <v>104.992</v>
      </c>
      <c r="C81" t="s">
        <v>95</v>
      </c>
      <c r="D81">
        <v>108.97499999999999</v>
      </c>
      <c r="E81" s="9">
        <v>8.118338594728837E-2</v>
      </c>
      <c r="F81" s="9">
        <f t="shared" si="1"/>
        <v>0.32335342622804875</v>
      </c>
    </row>
    <row r="82" spans="1:6" x14ac:dyDescent="0.2">
      <c r="A82">
        <v>1</v>
      </c>
      <c r="B82">
        <v>104.992</v>
      </c>
      <c r="C82" t="s">
        <v>96</v>
      </c>
      <c r="D82">
        <v>94.358999999999995</v>
      </c>
      <c r="E82" s="9">
        <v>7.0131414726865265E-2</v>
      </c>
      <c r="F82" s="9">
        <f t="shared" si="1"/>
        <v>0.74570733279075907</v>
      </c>
    </row>
    <row r="83" spans="1:6" x14ac:dyDescent="0.2">
      <c r="A83">
        <v>1</v>
      </c>
      <c r="B83">
        <v>104.992</v>
      </c>
      <c r="C83" t="s">
        <v>97</v>
      </c>
      <c r="D83">
        <v>133.83500000000001</v>
      </c>
      <c r="E83" s="9">
        <v>0.15262040137919733</v>
      </c>
      <c r="F83" s="9">
        <f t="shared" si="1"/>
        <v>4.4020302369801891</v>
      </c>
    </row>
    <row r="84" spans="1:6" x14ac:dyDescent="0.2">
      <c r="A84">
        <v>1</v>
      </c>
      <c r="B84">
        <v>104.992</v>
      </c>
      <c r="C84" t="s">
        <v>98</v>
      </c>
      <c r="D84">
        <v>84.093000000000004</v>
      </c>
      <c r="E84" s="9">
        <v>0.20081474952277117</v>
      </c>
      <c r="F84" s="9">
        <f t="shared" si="1"/>
        <v>4.1968274502763947</v>
      </c>
    </row>
    <row r="85" spans="1:6" x14ac:dyDescent="0.2">
      <c r="A85">
        <v>1</v>
      </c>
      <c r="B85">
        <v>104.992</v>
      </c>
      <c r="C85" t="s">
        <v>99</v>
      </c>
      <c r="D85">
        <v>170.25899999999999</v>
      </c>
      <c r="E85" s="9">
        <v>0.23828302087124847</v>
      </c>
      <c r="F85" s="9">
        <f t="shared" si="1"/>
        <v>15.552017923203771</v>
      </c>
    </row>
    <row r="86" spans="1:6" x14ac:dyDescent="0.2">
      <c r="A86">
        <v>1</v>
      </c>
      <c r="B86">
        <v>104.992</v>
      </c>
      <c r="C86" t="s">
        <v>100</v>
      </c>
      <c r="D86">
        <v>132.56100000000001</v>
      </c>
      <c r="E86" s="9">
        <v>7.4384474355773542E-2</v>
      </c>
      <c r="F86" s="9">
        <f t="shared" si="1"/>
        <v>2.0507055735143211</v>
      </c>
    </row>
    <row r="87" spans="1:6" x14ac:dyDescent="0.2">
      <c r="A87">
        <v>1</v>
      </c>
      <c r="B87">
        <v>104.992</v>
      </c>
      <c r="C87" t="s">
        <v>101</v>
      </c>
      <c r="D87">
        <v>76.956999999999994</v>
      </c>
      <c r="E87" s="9">
        <v>0.10491709349399976</v>
      </c>
      <c r="F87" s="9">
        <f t="shared" si="1"/>
        <v>2.9413507161042842</v>
      </c>
    </row>
    <row r="88" spans="1:6" x14ac:dyDescent="0.2">
      <c r="A88">
        <v>1</v>
      </c>
      <c r="B88">
        <v>104.992</v>
      </c>
      <c r="C88" t="s">
        <v>102</v>
      </c>
      <c r="D88">
        <v>79.084000000000003</v>
      </c>
      <c r="E88" s="9">
        <v>0.14569927079261169</v>
      </c>
      <c r="F88" s="9">
        <f t="shared" si="1"/>
        <v>3.7747767076949836</v>
      </c>
    </row>
    <row r="89" spans="1:6" x14ac:dyDescent="0.2">
      <c r="A89">
        <v>1</v>
      </c>
      <c r="B89">
        <v>104.992</v>
      </c>
      <c r="C89" t="s">
        <v>103</v>
      </c>
      <c r="D89">
        <v>105.116</v>
      </c>
      <c r="E89" s="9">
        <v>0.14912837556758071</v>
      </c>
      <c r="F89" s="9">
        <f t="shared" si="1"/>
        <v>1.8491918570379295E-2</v>
      </c>
    </row>
    <row r="90" spans="1:6" x14ac:dyDescent="0.2">
      <c r="A90">
        <v>1</v>
      </c>
      <c r="B90">
        <v>104.992</v>
      </c>
      <c r="C90" t="s">
        <v>104</v>
      </c>
      <c r="D90">
        <v>138.595</v>
      </c>
      <c r="E90" s="9">
        <v>8.1204997154773917E-2</v>
      </c>
      <c r="F90" s="9">
        <f t="shared" si="1"/>
        <v>2.7287315193918675</v>
      </c>
    </row>
    <row r="91" spans="1:6" x14ac:dyDescent="0.2">
      <c r="A91">
        <v>1</v>
      </c>
      <c r="B91">
        <v>104.992</v>
      </c>
      <c r="C91" t="s">
        <v>105</v>
      </c>
      <c r="D91">
        <v>130.245</v>
      </c>
      <c r="E91" s="9">
        <v>9.4054831587130877E-2</v>
      </c>
      <c r="F91" s="9">
        <f t="shared" si="1"/>
        <v>2.375166662069816</v>
      </c>
    </row>
    <row r="92" spans="1:6" x14ac:dyDescent="0.2">
      <c r="A92">
        <v>1</v>
      </c>
      <c r="B92">
        <v>104.992</v>
      </c>
      <c r="C92" t="s">
        <v>106</v>
      </c>
      <c r="D92">
        <v>81.994</v>
      </c>
      <c r="E92" s="9">
        <v>0.18695028973709432</v>
      </c>
      <c r="F92" s="9">
        <f t="shared" si="1"/>
        <v>4.2994827633736961</v>
      </c>
    </row>
    <row r="93" spans="1:6" x14ac:dyDescent="0.2">
      <c r="A93">
        <v>1</v>
      </c>
      <c r="B93">
        <v>104.992</v>
      </c>
      <c r="C93" t="s">
        <v>107</v>
      </c>
      <c r="D93">
        <v>145.821</v>
      </c>
      <c r="E93" s="9">
        <v>9.974727728628606E-2</v>
      </c>
      <c r="F93" s="9">
        <f t="shared" si="1"/>
        <v>4.0725815843217728</v>
      </c>
    </row>
    <row r="94" spans="1:6" x14ac:dyDescent="0.2">
      <c r="A94">
        <v>1</v>
      </c>
      <c r="B94">
        <v>104.992</v>
      </c>
      <c r="C94" t="s">
        <v>108</v>
      </c>
      <c r="D94">
        <v>170.13800000000001</v>
      </c>
      <c r="E94" s="9">
        <v>0.11052935171311522</v>
      </c>
      <c r="F94" s="9">
        <f t="shared" si="1"/>
        <v>7.2005451467026038</v>
      </c>
    </row>
    <row r="95" spans="1:6" x14ac:dyDescent="0.2">
      <c r="A95">
        <v>1</v>
      </c>
      <c r="B95">
        <v>104.992</v>
      </c>
      <c r="C95" t="s">
        <v>109</v>
      </c>
      <c r="D95">
        <v>92.558999999999997</v>
      </c>
      <c r="E95" s="9">
        <v>0.20255812496511053</v>
      </c>
      <c r="F95" s="9">
        <f t="shared" si="1"/>
        <v>2.5184051676912205</v>
      </c>
    </row>
    <row r="96" spans="1:6" x14ac:dyDescent="0.2">
      <c r="A96">
        <v>1</v>
      </c>
      <c r="B96">
        <v>104.992</v>
      </c>
      <c r="C96" t="s">
        <v>110</v>
      </c>
      <c r="D96">
        <v>123.182</v>
      </c>
      <c r="E96" s="9">
        <v>0.15812090955690725</v>
      </c>
      <c r="F96" s="9">
        <f t="shared" si="1"/>
        <v>2.8762193448401425</v>
      </c>
    </row>
    <row r="97" spans="1:6" x14ac:dyDescent="0.2">
      <c r="A97">
        <v>1</v>
      </c>
      <c r="B97">
        <v>104.992</v>
      </c>
      <c r="C97" t="s">
        <v>111</v>
      </c>
      <c r="D97">
        <v>93.911000000000001</v>
      </c>
      <c r="E97" s="9">
        <v>0.14111327382736152</v>
      </c>
      <c r="F97" s="9">
        <f t="shared" si="1"/>
        <v>1.5636761872809934</v>
      </c>
    </row>
    <row r="98" spans="1:6" x14ac:dyDescent="0.2">
      <c r="A98">
        <v>1</v>
      </c>
      <c r="B98">
        <v>104.992</v>
      </c>
      <c r="C98" t="s">
        <v>112</v>
      </c>
      <c r="D98">
        <v>105.595</v>
      </c>
      <c r="E98" s="9">
        <v>0.19078345075238914</v>
      </c>
      <c r="F98" s="9">
        <f t="shared" si="1"/>
        <v>0.11504242080368959</v>
      </c>
    </row>
    <row r="99" spans="1:6" x14ac:dyDescent="0.2">
      <c r="A99">
        <v>1</v>
      </c>
      <c r="B99">
        <v>104.992</v>
      </c>
      <c r="C99" t="s">
        <v>113</v>
      </c>
      <c r="D99">
        <v>125.849</v>
      </c>
      <c r="E99" s="9">
        <v>7.9501986568507599E-2</v>
      </c>
      <c r="F99" s="9">
        <f t="shared" si="1"/>
        <v>1.6581729338593629</v>
      </c>
    </row>
    <row r="100" spans="1:6" x14ac:dyDescent="0.2">
      <c r="A100">
        <v>1</v>
      </c>
      <c r="B100">
        <v>104.992</v>
      </c>
      <c r="C100" t="s">
        <v>114</v>
      </c>
      <c r="D100">
        <v>84.058999999999997</v>
      </c>
      <c r="E100" s="9">
        <v>0.15223859782030488</v>
      </c>
      <c r="F100" s="9">
        <f t="shared" si="1"/>
        <v>3.1868105681724432</v>
      </c>
    </row>
    <row r="101" spans="1:6" x14ac:dyDescent="0.2">
      <c r="A101">
        <v>1</v>
      </c>
      <c r="B101">
        <v>104.992</v>
      </c>
      <c r="C101" t="s">
        <v>115</v>
      </c>
      <c r="D101">
        <v>143.51900000000001</v>
      </c>
      <c r="E101" s="9">
        <v>0.10455058962922224</v>
      </c>
      <c r="F101" s="9">
        <f t="shared" si="1"/>
        <v>4.0280205666450453</v>
      </c>
    </row>
    <row r="102" spans="1:6" x14ac:dyDescent="0.2">
      <c r="A102">
        <v>1</v>
      </c>
      <c r="B102">
        <v>104.992</v>
      </c>
      <c r="C102" t="s">
        <v>116</v>
      </c>
      <c r="D102">
        <v>141.893</v>
      </c>
      <c r="E102" s="9">
        <v>0.10790974551646462</v>
      </c>
      <c r="F102" s="9">
        <f t="shared" si="1"/>
        <v>3.9819775193030607</v>
      </c>
    </row>
    <row r="103" spans="1:6" x14ac:dyDescent="0.2">
      <c r="A103">
        <v>1</v>
      </c>
      <c r="B103">
        <v>104.992</v>
      </c>
      <c r="C103" t="s">
        <v>117</v>
      </c>
      <c r="D103">
        <v>93.753</v>
      </c>
      <c r="E103" s="9">
        <v>0.11774398776883681</v>
      </c>
      <c r="F103" s="9">
        <f t="shared" si="1"/>
        <v>1.3233246785339574</v>
      </c>
    </row>
    <row r="104" spans="1:6" x14ac:dyDescent="0.2">
      <c r="A104">
        <v>1</v>
      </c>
      <c r="B104">
        <v>104.992</v>
      </c>
      <c r="C104" t="s">
        <v>118</v>
      </c>
      <c r="D104">
        <v>125.185</v>
      </c>
      <c r="E104" s="9">
        <v>0.14159395183966964</v>
      </c>
      <c r="F104" s="9">
        <f t="shared" si="1"/>
        <v>2.8592066694984486</v>
      </c>
    </row>
    <row r="105" spans="1:6" x14ac:dyDescent="0.2">
      <c r="A105">
        <v>2</v>
      </c>
      <c r="B105">
        <v>91.92</v>
      </c>
      <c r="C105" s="12" t="s">
        <v>19</v>
      </c>
      <c r="D105" s="12">
        <v>135.976</v>
      </c>
      <c r="E105" s="13">
        <v>0.157</v>
      </c>
      <c r="F105" s="9">
        <f t="shared" si="1"/>
        <v>6.9167920000000001</v>
      </c>
    </row>
    <row r="106" spans="1:6" x14ac:dyDescent="0.2">
      <c r="A106">
        <v>2</v>
      </c>
      <c r="B106">
        <v>91.92</v>
      </c>
      <c r="C106" s="12" t="s">
        <v>20</v>
      </c>
      <c r="D106" s="12">
        <v>92.165000000000006</v>
      </c>
      <c r="E106" s="13">
        <v>0.14199999999999999</v>
      </c>
      <c r="F106" s="9">
        <f t="shared" si="1"/>
        <v>3.479000000000064E-2</v>
      </c>
    </row>
    <row r="107" spans="1:6" x14ac:dyDescent="0.2">
      <c r="A107">
        <v>2</v>
      </c>
      <c r="B107">
        <v>91.92</v>
      </c>
      <c r="C107" s="12" t="s">
        <v>21</v>
      </c>
      <c r="D107" s="12">
        <v>111.34699999999999</v>
      </c>
      <c r="E107" s="13">
        <v>7.5999999999999998E-2</v>
      </c>
      <c r="F107" s="9">
        <f t="shared" si="1"/>
        <v>1.4764519999999994</v>
      </c>
    </row>
    <row r="108" spans="1:6" x14ac:dyDescent="0.2">
      <c r="A108">
        <v>2</v>
      </c>
      <c r="B108">
        <v>91.92</v>
      </c>
      <c r="C108" s="12" t="s">
        <v>22</v>
      </c>
      <c r="D108" s="12">
        <v>111.136</v>
      </c>
      <c r="E108" s="13">
        <v>0.126</v>
      </c>
      <c r="F108" s="9">
        <f t="shared" si="1"/>
        <v>2.4212159999999994</v>
      </c>
    </row>
    <row r="109" spans="1:6" x14ac:dyDescent="0.2">
      <c r="A109">
        <v>2</v>
      </c>
      <c r="B109">
        <v>91.92</v>
      </c>
      <c r="C109" s="12" t="s">
        <v>23</v>
      </c>
      <c r="D109" s="12">
        <v>129.82300000000001</v>
      </c>
      <c r="E109" s="13">
        <v>0.17199999999999999</v>
      </c>
      <c r="F109" s="9">
        <f t="shared" si="1"/>
        <v>6.5193160000000008</v>
      </c>
    </row>
    <row r="110" spans="1:6" x14ac:dyDescent="0.2">
      <c r="A110">
        <v>2</v>
      </c>
      <c r="B110">
        <v>91.92</v>
      </c>
      <c r="C110" s="12" t="s">
        <v>24</v>
      </c>
      <c r="D110" s="12">
        <v>150.089</v>
      </c>
      <c r="E110" s="13">
        <v>9.5000000000000001E-2</v>
      </c>
      <c r="F110" s="9">
        <f t="shared" si="1"/>
        <v>5.5260549999999995</v>
      </c>
    </row>
    <row r="111" spans="1:6" x14ac:dyDescent="0.2">
      <c r="A111">
        <v>2</v>
      </c>
      <c r="B111">
        <v>91.92</v>
      </c>
      <c r="C111" s="12" t="s">
        <v>25</v>
      </c>
      <c r="D111" s="12">
        <v>141.56899999999999</v>
      </c>
      <c r="E111" s="13">
        <v>0.111</v>
      </c>
      <c r="F111" s="9">
        <f t="shared" si="1"/>
        <v>5.5110389999999985</v>
      </c>
    </row>
    <row r="112" spans="1:6" x14ac:dyDescent="0.2">
      <c r="A112">
        <v>2</v>
      </c>
      <c r="B112">
        <v>91.92</v>
      </c>
      <c r="C112" s="12" t="s">
        <v>26</v>
      </c>
      <c r="D112" s="12">
        <v>77.98</v>
      </c>
      <c r="E112" s="13">
        <v>0.23599999999999999</v>
      </c>
      <c r="F112" s="9">
        <f t="shared" si="1"/>
        <v>3.2898399999999994</v>
      </c>
    </row>
    <row r="113" spans="1:6" x14ac:dyDescent="0.2">
      <c r="A113">
        <v>2</v>
      </c>
      <c r="B113">
        <v>91.92</v>
      </c>
      <c r="C113" s="12" t="s">
        <v>27</v>
      </c>
      <c r="D113" s="12">
        <v>180.02799999999999</v>
      </c>
      <c r="E113" s="13">
        <v>8.7999999999999995E-2</v>
      </c>
      <c r="F113" s="9">
        <f t="shared" si="1"/>
        <v>7.7535039999999986</v>
      </c>
    </row>
    <row r="114" spans="1:6" x14ac:dyDescent="0.2">
      <c r="A114">
        <v>2</v>
      </c>
      <c r="B114">
        <v>91.92</v>
      </c>
      <c r="C114" s="12" t="s">
        <v>28</v>
      </c>
      <c r="D114" s="12">
        <v>61.302</v>
      </c>
      <c r="E114" s="13">
        <v>8.4000000000000005E-2</v>
      </c>
      <c r="F114" s="9">
        <f t="shared" si="1"/>
        <v>2.5719120000000002</v>
      </c>
    </row>
    <row r="115" spans="1:6" x14ac:dyDescent="0.2">
      <c r="A115">
        <v>2</v>
      </c>
      <c r="B115">
        <v>91.92</v>
      </c>
      <c r="C115" s="12" t="s">
        <v>29</v>
      </c>
      <c r="D115" s="12">
        <v>67.394000000000005</v>
      </c>
      <c r="E115" s="13">
        <v>9.9000000000000005E-2</v>
      </c>
      <c r="F115" s="9">
        <f t="shared" si="1"/>
        <v>2.4280739999999996</v>
      </c>
    </row>
    <row r="116" spans="1:6" x14ac:dyDescent="0.2">
      <c r="A116">
        <v>2</v>
      </c>
      <c r="B116">
        <v>91.92</v>
      </c>
      <c r="C116" s="12" t="s">
        <v>30</v>
      </c>
      <c r="D116" s="12">
        <v>129.27500000000001</v>
      </c>
      <c r="E116" s="13">
        <v>9.5000000000000001E-2</v>
      </c>
      <c r="F116" s="9">
        <f t="shared" si="1"/>
        <v>3.5487250000000006</v>
      </c>
    </row>
    <row r="117" spans="1:6" x14ac:dyDescent="0.2">
      <c r="A117">
        <v>2</v>
      </c>
      <c r="B117">
        <v>91.92</v>
      </c>
      <c r="C117" s="12" t="s">
        <v>31</v>
      </c>
      <c r="D117" s="12">
        <v>80.564999999999998</v>
      </c>
      <c r="E117" s="13">
        <v>0.14899999999999999</v>
      </c>
      <c r="F117" s="9">
        <f t="shared" si="1"/>
        <v>1.6918950000000006</v>
      </c>
    </row>
    <row r="118" spans="1:6" x14ac:dyDescent="0.2">
      <c r="A118">
        <v>2</v>
      </c>
      <c r="B118">
        <v>91.92</v>
      </c>
      <c r="C118" s="12" t="s">
        <v>32</v>
      </c>
      <c r="D118" s="12">
        <v>102.26900000000001</v>
      </c>
      <c r="E118" s="13">
        <v>0.11600000000000001</v>
      </c>
      <c r="F118" s="9">
        <f t="shared" si="1"/>
        <v>1.2004840000000006</v>
      </c>
    </row>
    <row r="119" spans="1:6" x14ac:dyDescent="0.2">
      <c r="A119">
        <v>2</v>
      </c>
      <c r="B119">
        <v>91.92</v>
      </c>
      <c r="C119" s="12" t="s">
        <v>33</v>
      </c>
      <c r="D119" s="12">
        <v>83.47</v>
      </c>
      <c r="E119" s="13">
        <v>0.17499999999999999</v>
      </c>
      <c r="F119" s="9">
        <f t="shared" si="1"/>
        <v>1.4787500000000005</v>
      </c>
    </row>
    <row r="120" spans="1:6" x14ac:dyDescent="0.2">
      <c r="A120">
        <v>2</v>
      </c>
      <c r="B120">
        <v>91.92</v>
      </c>
      <c r="C120" s="12" t="s">
        <v>34</v>
      </c>
      <c r="D120" s="12">
        <v>143.80099999999999</v>
      </c>
      <c r="E120" s="13">
        <v>0.13700000000000001</v>
      </c>
      <c r="F120" s="9">
        <f t="shared" si="1"/>
        <v>7.107696999999999</v>
      </c>
    </row>
    <row r="121" spans="1:6" x14ac:dyDescent="0.2">
      <c r="A121">
        <v>2</v>
      </c>
      <c r="B121">
        <v>91.92</v>
      </c>
      <c r="C121" s="12" t="s">
        <v>35</v>
      </c>
      <c r="D121" s="12">
        <v>106.89400000000001</v>
      </c>
      <c r="E121" s="13">
        <v>6.3E-2</v>
      </c>
      <c r="F121" s="9">
        <f t="shared" si="1"/>
        <v>0.94336200000000026</v>
      </c>
    </row>
    <row r="122" spans="1:6" x14ac:dyDescent="0.2">
      <c r="A122">
        <v>2</v>
      </c>
      <c r="B122">
        <v>91.92</v>
      </c>
      <c r="C122" s="12" t="s">
        <v>36</v>
      </c>
      <c r="D122" s="12">
        <v>129.851</v>
      </c>
      <c r="E122" s="13">
        <v>0.14599999999999999</v>
      </c>
      <c r="F122" s="9">
        <f t="shared" si="1"/>
        <v>5.5379259999999997</v>
      </c>
    </row>
    <row r="123" spans="1:6" x14ac:dyDescent="0.2">
      <c r="A123">
        <v>2</v>
      </c>
      <c r="B123">
        <v>91.92</v>
      </c>
      <c r="C123" s="12" t="s">
        <v>37</v>
      </c>
      <c r="D123" s="12">
        <v>95.468999999999994</v>
      </c>
      <c r="E123" s="13">
        <v>0.14099999999999999</v>
      </c>
      <c r="F123" s="9">
        <f t="shared" si="1"/>
        <v>0.50040899999999888</v>
      </c>
    </row>
    <row r="124" spans="1:6" x14ac:dyDescent="0.2">
      <c r="A124">
        <v>2</v>
      </c>
      <c r="B124">
        <v>91.92</v>
      </c>
      <c r="C124" s="12" t="s">
        <v>38</v>
      </c>
      <c r="D124" s="12">
        <v>122.97</v>
      </c>
      <c r="E124" s="13">
        <v>0.17499999999999999</v>
      </c>
      <c r="F124" s="9">
        <f t="shared" si="1"/>
        <v>5.433749999999999</v>
      </c>
    </row>
    <row r="125" spans="1:6" x14ac:dyDescent="0.2">
      <c r="A125">
        <v>2</v>
      </c>
      <c r="B125">
        <v>91.92</v>
      </c>
      <c r="C125" s="12" t="s">
        <v>39</v>
      </c>
      <c r="D125" s="12">
        <v>175.35499999999999</v>
      </c>
      <c r="E125" s="13">
        <v>0.23699999999999999</v>
      </c>
      <c r="F125" s="9">
        <f t="shared" si="1"/>
        <v>19.774094999999996</v>
      </c>
    </row>
    <row r="126" spans="1:6" x14ac:dyDescent="0.2">
      <c r="A126">
        <v>2</v>
      </c>
      <c r="B126">
        <v>91.92</v>
      </c>
      <c r="C126" s="12" t="s">
        <v>40</v>
      </c>
      <c r="D126" s="12">
        <v>118.545</v>
      </c>
      <c r="E126" s="13">
        <v>0.122</v>
      </c>
      <c r="F126" s="9">
        <f t="shared" si="1"/>
        <v>3.2482500000000001</v>
      </c>
    </row>
    <row r="127" spans="1:6" x14ac:dyDescent="0.2">
      <c r="A127">
        <v>2</v>
      </c>
      <c r="B127">
        <v>91.92</v>
      </c>
      <c r="C127" s="12" t="s">
        <v>41</v>
      </c>
      <c r="D127" s="12">
        <v>122.65900000000001</v>
      </c>
      <c r="E127" s="13">
        <v>7.3999999999999996E-2</v>
      </c>
      <c r="F127" s="9">
        <f t="shared" si="1"/>
        <v>2.274686</v>
      </c>
    </row>
    <row r="128" spans="1:6" x14ac:dyDescent="0.2">
      <c r="A128">
        <v>2</v>
      </c>
      <c r="B128">
        <v>91.92</v>
      </c>
      <c r="C128" s="12" t="s">
        <v>42</v>
      </c>
      <c r="D128" s="12">
        <v>97.47</v>
      </c>
      <c r="E128" s="13">
        <v>0.129</v>
      </c>
      <c r="F128" s="9">
        <f t="shared" si="1"/>
        <v>0.71594999999999964</v>
      </c>
    </row>
    <row r="129" spans="1:6" x14ac:dyDescent="0.2">
      <c r="A129">
        <v>2</v>
      </c>
      <c r="B129">
        <v>91.92</v>
      </c>
      <c r="C129" s="12" t="s">
        <v>43</v>
      </c>
      <c r="D129" s="12">
        <v>175.697</v>
      </c>
      <c r="E129" s="13">
        <v>0.14799999999999999</v>
      </c>
      <c r="F129" s="9">
        <f t="shared" si="1"/>
        <v>12.398996</v>
      </c>
    </row>
    <row r="130" spans="1:6" x14ac:dyDescent="0.2">
      <c r="A130">
        <v>2</v>
      </c>
      <c r="B130">
        <v>91.92</v>
      </c>
      <c r="C130" s="12" t="s">
        <v>44</v>
      </c>
      <c r="D130" s="12">
        <v>138.38200000000001</v>
      </c>
      <c r="E130" s="13">
        <v>0.159</v>
      </c>
      <c r="F130" s="9">
        <f t="shared" si="1"/>
        <v>7.3874580000000005</v>
      </c>
    </row>
    <row r="131" spans="1:6" x14ac:dyDescent="0.2">
      <c r="A131">
        <v>2</v>
      </c>
      <c r="B131">
        <v>91.92</v>
      </c>
      <c r="C131" s="12" t="s">
        <v>45</v>
      </c>
      <c r="D131" s="12">
        <v>111.459</v>
      </c>
      <c r="E131" s="13">
        <v>8.5000000000000006E-2</v>
      </c>
      <c r="F131" s="9">
        <f t="shared" si="1"/>
        <v>1.6608150000000002</v>
      </c>
    </row>
    <row r="132" spans="1:6" x14ac:dyDescent="0.2">
      <c r="A132">
        <v>2</v>
      </c>
      <c r="B132">
        <v>91.92</v>
      </c>
      <c r="C132" s="12" t="s">
        <v>46</v>
      </c>
      <c r="D132" s="12">
        <v>92.834999999999994</v>
      </c>
      <c r="E132" s="13">
        <v>8.8999999999999996E-2</v>
      </c>
      <c r="F132" s="9">
        <f t="shared" si="1"/>
        <v>8.1434999999999286E-2</v>
      </c>
    </row>
    <row r="133" spans="1:6" x14ac:dyDescent="0.2">
      <c r="A133">
        <v>2</v>
      </c>
      <c r="B133">
        <v>91.92</v>
      </c>
      <c r="C133" s="12" t="s">
        <v>47</v>
      </c>
      <c r="D133" s="12">
        <v>80.561999999999998</v>
      </c>
      <c r="E133" s="13">
        <v>0.14899999999999999</v>
      </c>
      <c r="F133" s="9">
        <f t="shared" si="1"/>
        <v>1.6923420000000005</v>
      </c>
    </row>
    <row r="134" spans="1:6" x14ac:dyDescent="0.2">
      <c r="A134">
        <v>2</v>
      </c>
      <c r="B134">
        <v>91.92</v>
      </c>
      <c r="C134" s="12" t="s">
        <v>48</v>
      </c>
      <c r="D134" s="12">
        <v>177.035</v>
      </c>
      <c r="E134" s="13">
        <v>0.14499999999999999</v>
      </c>
      <c r="F134" s="9">
        <f t="shared" ref="F134:F197" si="2">ABS(B134-D134)*E134</f>
        <v>12.341674999999999</v>
      </c>
    </row>
    <row r="135" spans="1:6" x14ac:dyDescent="0.2">
      <c r="A135">
        <v>2</v>
      </c>
      <c r="B135">
        <v>91.92</v>
      </c>
      <c r="C135" s="12" t="s">
        <v>49</v>
      </c>
      <c r="D135" s="12">
        <v>155.24</v>
      </c>
      <c r="E135" s="13">
        <v>0.16</v>
      </c>
      <c r="F135" s="9">
        <f t="shared" si="2"/>
        <v>10.131200000000002</v>
      </c>
    </row>
    <row r="136" spans="1:6" x14ac:dyDescent="0.2">
      <c r="A136">
        <v>2</v>
      </c>
      <c r="B136">
        <v>91.92</v>
      </c>
      <c r="C136" s="12" t="s">
        <v>50</v>
      </c>
      <c r="D136" s="12">
        <v>104.188</v>
      </c>
      <c r="E136" s="13">
        <v>0.14199999999999999</v>
      </c>
      <c r="F136" s="9">
        <f t="shared" si="2"/>
        <v>1.742056</v>
      </c>
    </row>
    <row r="137" spans="1:6" x14ac:dyDescent="0.2">
      <c r="A137">
        <v>2</v>
      </c>
      <c r="B137">
        <v>91.92</v>
      </c>
      <c r="C137" s="12" t="s">
        <v>51</v>
      </c>
      <c r="D137" s="12">
        <v>102.131</v>
      </c>
      <c r="E137" s="13">
        <v>0.114</v>
      </c>
      <c r="F137" s="9">
        <f t="shared" si="2"/>
        <v>1.1640539999999999</v>
      </c>
    </row>
    <row r="138" spans="1:6" x14ac:dyDescent="0.2">
      <c r="A138">
        <v>2</v>
      </c>
      <c r="B138">
        <v>91.92</v>
      </c>
      <c r="C138" s="12" t="s">
        <v>52</v>
      </c>
      <c r="D138" s="12">
        <v>126.30800000000001</v>
      </c>
      <c r="E138" s="13">
        <v>9.0999999999999998E-2</v>
      </c>
      <c r="F138" s="9">
        <f t="shared" si="2"/>
        <v>3.1293080000000004</v>
      </c>
    </row>
    <row r="139" spans="1:6" x14ac:dyDescent="0.2">
      <c r="A139">
        <v>2</v>
      </c>
      <c r="B139">
        <v>91.92</v>
      </c>
      <c r="C139" s="12" t="s">
        <v>53</v>
      </c>
      <c r="D139" s="12">
        <v>133.63800000000001</v>
      </c>
      <c r="E139" s="13">
        <v>0.105</v>
      </c>
      <c r="F139" s="9">
        <f t="shared" si="2"/>
        <v>4.3803900000000002</v>
      </c>
    </row>
    <row r="140" spans="1:6" x14ac:dyDescent="0.2">
      <c r="A140">
        <v>2</v>
      </c>
      <c r="B140">
        <v>91.92</v>
      </c>
      <c r="C140" s="12" t="s">
        <v>54</v>
      </c>
      <c r="D140" s="12">
        <v>146.63800000000001</v>
      </c>
      <c r="E140" s="13">
        <v>0.182</v>
      </c>
      <c r="F140" s="9">
        <f t="shared" si="2"/>
        <v>9.9586760000000005</v>
      </c>
    </row>
    <row r="141" spans="1:6" x14ac:dyDescent="0.2">
      <c r="A141">
        <v>2</v>
      </c>
      <c r="B141">
        <v>91.92</v>
      </c>
      <c r="C141" s="12" t="s">
        <v>55</v>
      </c>
      <c r="D141" s="12">
        <v>89.206000000000003</v>
      </c>
      <c r="E141" s="13">
        <v>0.13900000000000001</v>
      </c>
      <c r="F141" s="9">
        <f t="shared" si="2"/>
        <v>0.37724599999999986</v>
      </c>
    </row>
    <row r="142" spans="1:6" x14ac:dyDescent="0.2">
      <c r="A142">
        <v>2</v>
      </c>
      <c r="B142">
        <v>91.92</v>
      </c>
      <c r="C142" s="12" t="s">
        <v>56</v>
      </c>
      <c r="D142" s="12">
        <v>84.513999999999996</v>
      </c>
      <c r="E142" s="13">
        <v>0.13300000000000001</v>
      </c>
      <c r="F142" s="9">
        <f t="shared" si="2"/>
        <v>0.98499800000000082</v>
      </c>
    </row>
    <row r="143" spans="1:6" x14ac:dyDescent="0.2">
      <c r="A143">
        <v>2</v>
      </c>
      <c r="B143">
        <v>91.92</v>
      </c>
      <c r="C143" s="12" t="s">
        <v>57</v>
      </c>
      <c r="D143" s="12">
        <v>100.76600000000001</v>
      </c>
      <c r="E143" s="13">
        <v>0.14000000000000001</v>
      </c>
      <c r="F143" s="9">
        <f t="shared" si="2"/>
        <v>1.2384400000000007</v>
      </c>
    </row>
    <row r="144" spans="1:6" x14ac:dyDescent="0.2">
      <c r="A144">
        <v>2</v>
      </c>
      <c r="B144">
        <v>91.92</v>
      </c>
      <c r="C144" s="12" t="s">
        <v>58</v>
      </c>
      <c r="D144" s="12">
        <v>135.31899999999999</v>
      </c>
      <c r="E144" s="13">
        <v>0.13800000000000001</v>
      </c>
      <c r="F144" s="9">
        <f t="shared" si="2"/>
        <v>5.9890619999999988</v>
      </c>
    </row>
    <row r="145" spans="1:6" x14ac:dyDescent="0.2">
      <c r="A145">
        <v>2</v>
      </c>
      <c r="B145">
        <v>91.92</v>
      </c>
      <c r="C145" s="12" t="s">
        <v>59</v>
      </c>
      <c r="D145" s="12">
        <v>120.75700000000001</v>
      </c>
      <c r="E145" s="13">
        <v>0.193</v>
      </c>
      <c r="F145" s="9">
        <f t="shared" si="2"/>
        <v>5.5655410000000005</v>
      </c>
    </row>
    <row r="146" spans="1:6" x14ac:dyDescent="0.2">
      <c r="A146">
        <v>2</v>
      </c>
      <c r="B146">
        <v>91.92</v>
      </c>
      <c r="C146" s="12" t="s">
        <v>60</v>
      </c>
      <c r="D146" s="12">
        <v>81.534999999999997</v>
      </c>
      <c r="E146" s="13">
        <v>3.6999999999999998E-2</v>
      </c>
      <c r="F146" s="9">
        <f t="shared" si="2"/>
        <v>0.38424500000000017</v>
      </c>
    </row>
    <row r="147" spans="1:6" x14ac:dyDescent="0.2">
      <c r="A147">
        <v>2</v>
      </c>
      <c r="B147">
        <v>91.92</v>
      </c>
      <c r="C147" s="12" t="s">
        <v>61</v>
      </c>
      <c r="D147" s="12">
        <v>150.197</v>
      </c>
      <c r="E147" s="13">
        <v>0.19900000000000001</v>
      </c>
      <c r="F147" s="9">
        <f t="shared" si="2"/>
        <v>11.597123000000002</v>
      </c>
    </row>
    <row r="148" spans="1:6" x14ac:dyDescent="0.2">
      <c r="A148">
        <v>2</v>
      </c>
      <c r="B148">
        <v>91.92</v>
      </c>
      <c r="C148" s="12" t="s">
        <v>62</v>
      </c>
      <c r="D148" s="12">
        <v>83.213999999999999</v>
      </c>
      <c r="E148" s="13">
        <v>0.109</v>
      </c>
      <c r="F148" s="9">
        <f t="shared" si="2"/>
        <v>0.9489540000000003</v>
      </c>
    </row>
    <row r="149" spans="1:6" x14ac:dyDescent="0.2">
      <c r="A149">
        <v>2</v>
      </c>
      <c r="B149">
        <v>91.92</v>
      </c>
      <c r="C149" s="12" t="s">
        <v>63</v>
      </c>
      <c r="D149" s="12">
        <v>85.682000000000002</v>
      </c>
      <c r="E149" s="13">
        <v>0.161</v>
      </c>
      <c r="F149" s="9">
        <f t="shared" si="2"/>
        <v>1.004318</v>
      </c>
    </row>
    <row r="150" spans="1:6" x14ac:dyDescent="0.2">
      <c r="A150">
        <v>2</v>
      </c>
      <c r="B150">
        <v>91.92</v>
      </c>
      <c r="C150" s="12" t="s">
        <v>64</v>
      </c>
      <c r="D150" s="12">
        <v>173.929</v>
      </c>
      <c r="E150" s="13">
        <v>0.13900000000000001</v>
      </c>
      <c r="F150" s="9">
        <f t="shared" si="2"/>
        <v>11.399251000000001</v>
      </c>
    </row>
    <row r="151" spans="1:6" x14ac:dyDescent="0.2">
      <c r="A151">
        <v>2</v>
      </c>
      <c r="B151">
        <v>91.92</v>
      </c>
      <c r="C151" s="12" t="s">
        <v>65</v>
      </c>
      <c r="D151" s="12">
        <v>136.654</v>
      </c>
      <c r="E151" s="13">
        <v>0.151</v>
      </c>
      <c r="F151" s="9">
        <f t="shared" si="2"/>
        <v>6.7548339999999989</v>
      </c>
    </row>
    <row r="152" spans="1:6" x14ac:dyDescent="0.2">
      <c r="A152">
        <v>2</v>
      </c>
      <c r="B152">
        <v>91.92</v>
      </c>
      <c r="C152" s="12" t="s">
        <v>66</v>
      </c>
      <c r="D152" s="12">
        <v>133.934</v>
      </c>
      <c r="E152" s="13">
        <v>5.8999999999999997E-2</v>
      </c>
      <c r="F152" s="9">
        <f t="shared" si="2"/>
        <v>2.4788259999999998</v>
      </c>
    </row>
    <row r="153" spans="1:6" x14ac:dyDescent="0.2">
      <c r="A153">
        <v>2</v>
      </c>
      <c r="B153">
        <v>91.92</v>
      </c>
      <c r="C153" s="12" t="s">
        <v>67</v>
      </c>
      <c r="D153" s="12">
        <v>89.754000000000005</v>
      </c>
      <c r="E153" s="13">
        <v>0.217</v>
      </c>
      <c r="F153" s="9">
        <f t="shared" si="2"/>
        <v>0.47002199999999933</v>
      </c>
    </row>
    <row r="154" spans="1:6" x14ac:dyDescent="0.2">
      <c r="A154">
        <v>2</v>
      </c>
      <c r="B154">
        <v>91.92</v>
      </c>
      <c r="C154" s="12" t="s">
        <v>68</v>
      </c>
      <c r="D154" s="12">
        <v>87.415999999999997</v>
      </c>
      <c r="E154" s="13">
        <v>9.1999999999999998E-2</v>
      </c>
      <c r="F154" s="9">
        <f t="shared" si="2"/>
        <v>0.41436800000000046</v>
      </c>
    </row>
    <row r="155" spans="1:6" x14ac:dyDescent="0.2">
      <c r="A155">
        <v>2</v>
      </c>
      <c r="B155">
        <v>91.92</v>
      </c>
      <c r="C155" s="12" t="s">
        <v>69</v>
      </c>
      <c r="D155" s="12">
        <v>200.316</v>
      </c>
      <c r="E155" s="13">
        <v>0.155</v>
      </c>
      <c r="F155" s="9">
        <f t="shared" si="2"/>
        <v>16.801380000000002</v>
      </c>
    </row>
    <row r="156" spans="1:6" x14ac:dyDescent="0.2">
      <c r="A156">
        <v>2</v>
      </c>
      <c r="B156">
        <v>91.92</v>
      </c>
      <c r="C156" s="12" t="s">
        <v>70</v>
      </c>
      <c r="D156" s="12">
        <v>89.667000000000002</v>
      </c>
      <c r="E156" s="13">
        <v>0.14799999999999999</v>
      </c>
      <c r="F156" s="9">
        <f t="shared" si="2"/>
        <v>0.33344400000000002</v>
      </c>
    </row>
    <row r="157" spans="1:6" x14ac:dyDescent="0.2">
      <c r="A157">
        <v>2</v>
      </c>
      <c r="B157">
        <v>91.92</v>
      </c>
      <c r="C157" s="12" t="s">
        <v>71</v>
      </c>
      <c r="D157" s="12">
        <v>141.99299999999999</v>
      </c>
      <c r="E157" s="13">
        <v>0.10299999999999999</v>
      </c>
      <c r="F157" s="9">
        <f t="shared" si="2"/>
        <v>5.1575189999999989</v>
      </c>
    </row>
    <row r="158" spans="1:6" x14ac:dyDescent="0.2">
      <c r="A158">
        <v>2</v>
      </c>
      <c r="B158">
        <v>91.92</v>
      </c>
      <c r="C158" s="12" t="s">
        <v>72</v>
      </c>
      <c r="D158" s="12">
        <v>164.89599999999999</v>
      </c>
      <c r="E158" s="13">
        <v>0.126</v>
      </c>
      <c r="F158" s="9">
        <f t="shared" si="2"/>
        <v>9.1949759999999987</v>
      </c>
    </row>
    <row r="159" spans="1:6" x14ac:dyDescent="0.2">
      <c r="A159">
        <v>2</v>
      </c>
      <c r="B159">
        <v>91.92</v>
      </c>
      <c r="C159" s="12" t="s">
        <v>73</v>
      </c>
      <c r="D159" s="12">
        <v>91.44</v>
      </c>
      <c r="E159" s="13">
        <v>0.121</v>
      </c>
      <c r="F159" s="9">
        <f t="shared" si="2"/>
        <v>5.8080000000000478E-2</v>
      </c>
    </row>
    <row r="160" spans="1:6" x14ac:dyDescent="0.2">
      <c r="A160">
        <v>2</v>
      </c>
      <c r="B160">
        <v>91.92</v>
      </c>
      <c r="C160" s="12" t="s">
        <v>74</v>
      </c>
      <c r="D160" s="12">
        <v>163.24799999999999</v>
      </c>
      <c r="E160" s="13">
        <v>0.21199999999999999</v>
      </c>
      <c r="F160" s="9">
        <f t="shared" si="2"/>
        <v>15.121535999999997</v>
      </c>
    </row>
    <row r="161" spans="1:6" x14ac:dyDescent="0.2">
      <c r="A161">
        <v>2</v>
      </c>
      <c r="B161">
        <v>91.92</v>
      </c>
      <c r="C161" s="12" t="s">
        <v>75</v>
      </c>
      <c r="D161" s="12">
        <v>82.165000000000006</v>
      </c>
      <c r="E161" s="13">
        <v>0.13800000000000001</v>
      </c>
      <c r="F161" s="9">
        <f t="shared" si="2"/>
        <v>1.3461899999999996</v>
      </c>
    </row>
    <row r="162" spans="1:6" x14ac:dyDescent="0.2">
      <c r="A162">
        <v>2</v>
      </c>
      <c r="B162">
        <v>91.92</v>
      </c>
      <c r="C162" s="12" t="s">
        <v>76</v>
      </c>
      <c r="D162" s="12">
        <v>151.26900000000001</v>
      </c>
      <c r="E162" s="13">
        <v>0.112</v>
      </c>
      <c r="F162" s="9">
        <f t="shared" si="2"/>
        <v>6.647088000000001</v>
      </c>
    </row>
    <row r="163" spans="1:6" x14ac:dyDescent="0.2">
      <c r="A163">
        <v>2</v>
      </c>
      <c r="B163">
        <v>91.92</v>
      </c>
      <c r="C163" s="12" t="s">
        <v>77</v>
      </c>
      <c r="D163" s="12">
        <v>56.256999999999998</v>
      </c>
      <c r="E163" s="13">
        <v>0.111</v>
      </c>
      <c r="F163" s="9">
        <f t="shared" si="2"/>
        <v>3.9585930000000005</v>
      </c>
    </row>
    <row r="164" spans="1:6" x14ac:dyDescent="0.2">
      <c r="A164">
        <v>2</v>
      </c>
      <c r="B164">
        <v>91.92</v>
      </c>
      <c r="C164" s="12" t="s">
        <v>78</v>
      </c>
      <c r="D164" s="12">
        <v>99.108999999999995</v>
      </c>
      <c r="E164" s="13">
        <v>0.156</v>
      </c>
      <c r="F164" s="9">
        <f t="shared" si="2"/>
        <v>1.1214839999999988</v>
      </c>
    </row>
    <row r="165" spans="1:6" x14ac:dyDescent="0.2">
      <c r="A165">
        <v>2</v>
      </c>
      <c r="B165">
        <v>91.92</v>
      </c>
      <c r="C165" s="12" t="s">
        <v>79</v>
      </c>
      <c r="D165" s="12">
        <v>105.366</v>
      </c>
      <c r="E165" s="13">
        <v>0.221</v>
      </c>
      <c r="F165" s="9">
        <f t="shared" si="2"/>
        <v>2.9715659999999997</v>
      </c>
    </row>
    <row r="166" spans="1:6" x14ac:dyDescent="0.2">
      <c r="A166">
        <v>2</v>
      </c>
      <c r="B166">
        <v>91.92</v>
      </c>
      <c r="C166" s="12" t="s">
        <v>80</v>
      </c>
      <c r="D166" s="12">
        <v>77.036000000000001</v>
      </c>
      <c r="E166" s="13">
        <v>0.114</v>
      </c>
      <c r="F166" s="9">
        <f t="shared" si="2"/>
        <v>1.6967760000000001</v>
      </c>
    </row>
    <row r="167" spans="1:6" x14ac:dyDescent="0.2">
      <c r="A167">
        <v>2</v>
      </c>
      <c r="B167">
        <v>91.92</v>
      </c>
      <c r="C167" s="12" t="s">
        <v>81</v>
      </c>
      <c r="D167" s="12">
        <v>99.463999999999999</v>
      </c>
      <c r="E167" s="13">
        <v>9.2999999999999999E-2</v>
      </c>
      <c r="F167" s="9">
        <f t="shared" si="2"/>
        <v>0.70159199999999966</v>
      </c>
    </row>
    <row r="168" spans="1:6" x14ac:dyDescent="0.2">
      <c r="A168">
        <v>2</v>
      </c>
      <c r="B168">
        <v>91.92</v>
      </c>
      <c r="C168" s="12" t="s">
        <v>82</v>
      </c>
      <c r="D168" s="12">
        <v>128.00200000000001</v>
      </c>
      <c r="E168" s="13">
        <v>0.24099999999999999</v>
      </c>
      <c r="F168" s="9">
        <f t="shared" si="2"/>
        <v>8.695762000000002</v>
      </c>
    </row>
    <row r="169" spans="1:6" x14ac:dyDescent="0.2">
      <c r="A169">
        <v>2</v>
      </c>
      <c r="B169">
        <v>91.92</v>
      </c>
      <c r="C169" s="12" t="s">
        <v>83</v>
      </c>
      <c r="D169" s="12">
        <v>156.56899999999999</v>
      </c>
      <c r="E169" s="13">
        <v>9.2999999999999999E-2</v>
      </c>
      <c r="F169" s="9">
        <f t="shared" si="2"/>
        <v>6.0123569999999988</v>
      </c>
    </row>
    <row r="170" spans="1:6" x14ac:dyDescent="0.2">
      <c r="A170">
        <v>2</v>
      </c>
      <c r="B170">
        <v>91.92</v>
      </c>
      <c r="C170" s="12" t="s">
        <v>84</v>
      </c>
      <c r="D170" s="12">
        <v>155.78399999999999</v>
      </c>
      <c r="E170" s="13">
        <v>0.17100000000000001</v>
      </c>
      <c r="F170" s="9">
        <f t="shared" si="2"/>
        <v>10.920743999999999</v>
      </c>
    </row>
    <row r="171" spans="1:6" x14ac:dyDescent="0.2">
      <c r="A171">
        <v>2</v>
      </c>
      <c r="B171">
        <v>91.92</v>
      </c>
      <c r="C171" s="12" t="s">
        <v>85</v>
      </c>
      <c r="D171" s="12">
        <v>163.815</v>
      </c>
      <c r="E171" s="13">
        <v>0</v>
      </c>
      <c r="F171" s="9">
        <f t="shared" si="2"/>
        <v>0</v>
      </c>
    </row>
    <row r="172" spans="1:6" x14ac:dyDescent="0.2">
      <c r="A172">
        <v>2</v>
      </c>
      <c r="B172">
        <v>91.92</v>
      </c>
      <c r="C172" s="12" t="s">
        <v>86</v>
      </c>
      <c r="D172" s="12">
        <v>102.15900000000001</v>
      </c>
      <c r="E172" s="13">
        <v>7.5999999999999998E-2</v>
      </c>
      <c r="F172" s="9">
        <f t="shared" si="2"/>
        <v>0.7781640000000003</v>
      </c>
    </row>
    <row r="173" spans="1:6" x14ac:dyDescent="0.2">
      <c r="A173">
        <v>2</v>
      </c>
      <c r="B173">
        <v>91.92</v>
      </c>
      <c r="C173" s="12" t="s">
        <v>87</v>
      </c>
      <c r="D173" s="12">
        <v>143.761</v>
      </c>
      <c r="E173" s="13">
        <v>0.11799999999999999</v>
      </c>
      <c r="F173" s="9">
        <f t="shared" si="2"/>
        <v>6.1172379999999986</v>
      </c>
    </row>
    <row r="174" spans="1:6" x14ac:dyDescent="0.2">
      <c r="A174">
        <v>2</v>
      </c>
      <c r="B174">
        <v>91.92</v>
      </c>
      <c r="C174" s="12" t="s">
        <v>88</v>
      </c>
      <c r="D174" s="12">
        <v>168.02600000000001</v>
      </c>
      <c r="E174" s="13">
        <v>0.159</v>
      </c>
      <c r="F174" s="9">
        <f t="shared" si="2"/>
        <v>12.100854000000002</v>
      </c>
    </row>
    <row r="175" spans="1:6" x14ac:dyDescent="0.2">
      <c r="A175">
        <v>2</v>
      </c>
      <c r="B175">
        <v>91.92</v>
      </c>
      <c r="C175" s="12" t="s">
        <v>89</v>
      </c>
      <c r="D175" s="12">
        <v>143.09899999999999</v>
      </c>
      <c r="E175" s="13">
        <v>0.152</v>
      </c>
      <c r="F175" s="9">
        <f t="shared" si="2"/>
        <v>7.7792079999999979</v>
      </c>
    </row>
    <row r="176" spans="1:6" x14ac:dyDescent="0.2">
      <c r="A176">
        <v>2</v>
      </c>
      <c r="B176">
        <v>91.92</v>
      </c>
      <c r="C176" s="12" t="s">
        <v>90</v>
      </c>
      <c r="D176" s="12">
        <v>81.781000000000006</v>
      </c>
      <c r="E176" s="13">
        <v>0.128</v>
      </c>
      <c r="F176" s="9">
        <f t="shared" si="2"/>
        <v>1.2977919999999994</v>
      </c>
    </row>
    <row r="177" spans="1:6" x14ac:dyDescent="0.2">
      <c r="A177">
        <v>2</v>
      </c>
      <c r="B177">
        <v>91.92</v>
      </c>
      <c r="C177" s="12" t="s">
        <v>91</v>
      </c>
      <c r="D177" s="12">
        <v>107.535</v>
      </c>
      <c r="E177" s="13">
        <v>0.189</v>
      </c>
      <c r="F177" s="9">
        <f t="shared" si="2"/>
        <v>2.9512349999999992</v>
      </c>
    </row>
    <row r="178" spans="1:6" x14ac:dyDescent="0.2">
      <c r="A178">
        <v>2</v>
      </c>
      <c r="B178">
        <v>91.92</v>
      </c>
      <c r="C178" s="12" t="s">
        <v>92</v>
      </c>
      <c r="D178" s="12">
        <v>80.796000000000006</v>
      </c>
      <c r="E178" s="13">
        <v>0.17499999999999999</v>
      </c>
      <c r="F178" s="9">
        <f t="shared" si="2"/>
        <v>1.946699999999999</v>
      </c>
    </row>
    <row r="179" spans="1:6" x14ac:dyDescent="0.2">
      <c r="A179">
        <v>2</v>
      </c>
      <c r="B179">
        <v>91.92</v>
      </c>
      <c r="C179" s="12" t="s">
        <v>93</v>
      </c>
      <c r="D179" s="12">
        <v>83.649000000000001</v>
      </c>
      <c r="E179" s="13">
        <v>0.129</v>
      </c>
      <c r="F179" s="9">
        <f t="shared" si="2"/>
        <v>1.0669590000000002</v>
      </c>
    </row>
    <row r="180" spans="1:6" x14ac:dyDescent="0.2">
      <c r="A180">
        <v>2</v>
      </c>
      <c r="B180">
        <v>91.92</v>
      </c>
      <c r="C180" s="12" t="s">
        <v>94</v>
      </c>
      <c r="D180" s="12">
        <v>72.703000000000003</v>
      </c>
      <c r="E180" s="13">
        <v>0.186</v>
      </c>
      <c r="F180" s="9">
        <f t="shared" si="2"/>
        <v>3.5743619999999998</v>
      </c>
    </row>
    <row r="181" spans="1:6" x14ac:dyDescent="0.2">
      <c r="A181">
        <v>2</v>
      </c>
      <c r="B181">
        <v>91.92</v>
      </c>
      <c r="C181" s="12" t="s">
        <v>95</v>
      </c>
      <c r="D181" s="12">
        <v>108.97499999999999</v>
      </c>
      <c r="E181" s="13">
        <v>8.1000000000000003E-2</v>
      </c>
      <c r="F181" s="9">
        <f t="shared" si="2"/>
        <v>1.3814549999999994</v>
      </c>
    </row>
    <row r="182" spans="1:6" x14ac:dyDescent="0.2">
      <c r="A182">
        <v>2</v>
      </c>
      <c r="B182">
        <v>91.92</v>
      </c>
      <c r="C182" s="12" t="s">
        <v>96</v>
      </c>
      <c r="D182" s="12">
        <v>94.358999999999995</v>
      </c>
      <c r="E182" s="13">
        <v>7.0000000000000007E-2</v>
      </c>
      <c r="F182" s="9">
        <f t="shared" si="2"/>
        <v>0.17072999999999952</v>
      </c>
    </row>
    <row r="183" spans="1:6" x14ac:dyDescent="0.2">
      <c r="A183">
        <v>2</v>
      </c>
      <c r="B183">
        <v>91.92</v>
      </c>
      <c r="C183" s="12" t="s">
        <v>97</v>
      </c>
      <c r="D183" s="12">
        <v>133.83500000000001</v>
      </c>
      <c r="E183" s="13">
        <v>0.153</v>
      </c>
      <c r="F183" s="9">
        <f t="shared" si="2"/>
        <v>6.4129950000000004</v>
      </c>
    </row>
    <row r="184" spans="1:6" x14ac:dyDescent="0.2">
      <c r="A184">
        <v>2</v>
      </c>
      <c r="B184">
        <v>91.92</v>
      </c>
      <c r="C184" s="12" t="s">
        <v>98</v>
      </c>
      <c r="D184" s="12">
        <v>84.093000000000004</v>
      </c>
      <c r="E184" s="13">
        <v>0.20100000000000001</v>
      </c>
      <c r="F184" s="9">
        <f t="shared" si="2"/>
        <v>1.5732269999999997</v>
      </c>
    </row>
    <row r="185" spans="1:6" x14ac:dyDescent="0.2">
      <c r="A185">
        <v>2</v>
      </c>
      <c r="B185">
        <v>91.92</v>
      </c>
      <c r="C185" s="12" t="s">
        <v>99</v>
      </c>
      <c r="D185" s="12">
        <v>170.25899999999999</v>
      </c>
      <c r="E185" s="13">
        <v>0.23799999999999999</v>
      </c>
      <c r="F185" s="9">
        <f t="shared" si="2"/>
        <v>18.644681999999996</v>
      </c>
    </row>
    <row r="186" spans="1:6" x14ac:dyDescent="0.2">
      <c r="A186">
        <v>2</v>
      </c>
      <c r="B186">
        <v>91.92</v>
      </c>
      <c r="C186" s="12" t="s">
        <v>100</v>
      </c>
      <c r="D186" s="12">
        <v>132.56100000000001</v>
      </c>
      <c r="E186" s="13">
        <v>7.3999999999999996E-2</v>
      </c>
      <c r="F186" s="9">
        <f t="shared" si="2"/>
        <v>3.0074340000000004</v>
      </c>
    </row>
    <row r="187" spans="1:6" x14ac:dyDescent="0.2">
      <c r="A187">
        <v>2</v>
      </c>
      <c r="B187">
        <v>91.92</v>
      </c>
      <c r="C187" s="12" t="s">
        <v>101</v>
      </c>
      <c r="D187" s="12">
        <v>76.956999999999994</v>
      </c>
      <c r="E187" s="13">
        <v>0.105</v>
      </c>
      <c r="F187" s="9">
        <f t="shared" si="2"/>
        <v>1.5711150000000007</v>
      </c>
    </row>
    <row r="188" spans="1:6" x14ac:dyDescent="0.2">
      <c r="A188">
        <v>2</v>
      </c>
      <c r="B188">
        <v>91.92</v>
      </c>
      <c r="C188" s="12" t="s">
        <v>102</v>
      </c>
      <c r="D188" s="12">
        <v>79.084000000000003</v>
      </c>
      <c r="E188" s="13">
        <v>0.14599999999999999</v>
      </c>
      <c r="F188" s="9">
        <f t="shared" si="2"/>
        <v>1.8740559999999997</v>
      </c>
    </row>
    <row r="189" spans="1:6" x14ac:dyDescent="0.2">
      <c r="A189">
        <v>2</v>
      </c>
      <c r="B189">
        <v>91.92</v>
      </c>
      <c r="C189" s="12" t="s">
        <v>103</v>
      </c>
      <c r="D189" s="12">
        <v>105.116</v>
      </c>
      <c r="E189" s="13">
        <v>0.14899999999999999</v>
      </c>
      <c r="F189" s="9">
        <f t="shared" si="2"/>
        <v>1.9662039999999996</v>
      </c>
    </row>
    <row r="190" spans="1:6" x14ac:dyDescent="0.2">
      <c r="A190">
        <v>2</v>
      </c>
      <c r="B190">
        <v>91.92</v>
      </c>
      <c r="C190" s="12" t="s">
        <v>104</v>
      </c>
      <c r="D190" s="12">
        <v>138.595</v>
      </c>
      <c r="E190" s="13">
        <v>8.1000000000000003E-2</v>
      </c>
      <c r="F190" s="9">
        <f t="shared" si="2"/>
        <v>3.780675</v>
      </c>
    </row>
    <row r="191" spans="1:6" x14ac:dyDescent="0.2">
      <c r="A191">
        <v>2</v>
      </c>
      <c r="B191">
        <v>91.92</v>
      </c>
      <c r="C191" s="12" t="s">
        <v>105</v>
      </c>
      <c r="D191" s="12">
        <v>130.245</v>
      </c>
      <c r="E191" s="13">
        <v>9.4E-2</v>
      </c>
      <c r="F191" s="9">
        <f t="shared" si="2"/>
        <v>3.6025500000000004</v>
      </c>
    </row>
    <row r="192" spans="1:6" x14ac:dyDescent="0.2">
      <c r="A192">
        <v>2</v>
      </c>
      <c r="B192">
        <v>91.92</v>
      </c>
      <c r="C192" s="12" t="s">
        <v>106</v>
      </c>
      <c r="D192" s="12">
        <v>81.994</v>
      </c>
      <c r="E192" s="13">
        <v>0.187</v>
      </c>
      <c r="F192" s="9">
        <f t="shared" si="2"/>
        <v>1.8561620000000003</v>
      </c>
    </row>
    <row r="193" spans="1:6" x14ac:dyDescent="0.2">
      <c r="A193">
        <v>2</v>
      </c>
      <c r="B193">
        <v>91.92</v>
      </c>
      <c r="C193" s="12" t="s">
        <v>107</v>
      </c>
      <c r="D193" s="12">
        <v>145.821</v>
      </c>
      <c r="E193" s="13">
        <v>0.1</v>
      </c>
      <c r="F193" s="9">
        <f t="shared" si="2"/>
        <v>5.3901000000000003</v>
      </c>
    </row>
    <row r="194" spans="1:6" x14ac:dyDescent="0.2">
      <c r="A194">
        <v>2</v>
      </c>
      <c r="B194">
        <v>91.92</v>
      </c>
      <c r="C194" s="12" t="s">
        <v>108</v>
      </c>
      <c r="D194" s="12">
        <v>170.13800000000001</v>
      </c>
      <c r="E194" s="13">
        <v>0.111</v>
      </c>
      <c r="F194" s="9">
        <f t="shared" si="2"/>
        <v>8.6821979999999996</v>
      </c>
    </row>
    <row r="195" spans="1:6" x14ac:dyDescent="0.2">
      <c r="A195">
        <v>2</v>
      </c>
      <c r="B195">
        <v>91.92</v>
      </c>
      <c r="C195" s="12" t="s">
        <v>109</v>
      </c>
      <c r="D195" s="12">
        <v>92.558999999999997</v>
      </c>
      <c r="E195" s="13">
        <v>0.20300000000000001</v>
      </c>
      <c r="F195" s="9">
        <f t="shared" si="2"/>
        <v>0.12971699999999917</v>
      </c>
    </row>
    <row r="196" spans="1:6" x14ac:dyDescent="0.2">
      <c r="A196">
        <v>2</v>
      </c>
      <c r="B196">
        <v>91.92</v>
      </c>
      <c r="C196" s="12" t="s">
        <v>110</v>
      </c>
      <c r="D196" s="12">
        <v>123.182</v>
      </c>
      <c r="E196" s="13">
        <v>0.158</v>
      </c>
      <c r="F196" s="9">
        <f t="shared" si="2"/>
        <v>4.9393960000000003</v>
      </c>
    </row>
    <row r="197" spans="1:6" x14ac:dyDescent="0.2">
      <c r="A197">
        <v>2</v>
      </c>
      <c r="B197">
        <v>91.92</v>
      </c>
      <c r="C197" s="12" t="s">
        <v>111</v>
      </c>
      <c r="D197" s="12">
        <v>93.911000000000001</v>
      </c>
      <c r="E197" s="13">
        <v>0.14099999999999999</v>
      </c>
      <c r="F197" s="9">
        <f t="shared" si="2"/>
        <v>0.2807309999999999</v>
      </c>
    </row>
    <row r="198" spans="1:6" x14ac:dyDescent="0.2">
      <c r="A198">
        <v>2</v>
      </c>
      <c r="B198">
        <v>91.92</v>
      </c>
      <c r="C198" s="12" t="s">
        <v>112</v>
      </c>
      <c r="D198" s="12">
        <v>105.595</v>
      </c>
      <c r="E198" s="13">
        <v>0.191</v>
      </c>
      <c r="F198" s="9">
        <f t="shared" ref="F198:F261" si="3">ABS(B198-D198)*E198</f>
        <v>2.6119249999999994</v>
      </c>
    </row>
    <row r="199" spans="1:6" x14ac:dyDescent="0.2">
      <c r="A199">
        <v>2</v>
      </c>
      <c r="B199">
        <v>91.92</v>
      </c>
      <c r="C199" s="12" t="s">
        <v>113</v>
      </c>
      <c r="D199" s="12">
        <v>125.849</v>
      </c>
      <c r="E199" s="13">
        <v>0.08</v>
      </c>
      <c r="F199" s="9">
        <f t="shared" si="3"/>
        <v>2.7143200000000003</v>
      </c>
    </row>
    <row r="200" spans="1:6" x14ac:dyDescent="0.2">
      <c r="A200">
        <v>2</v>
      </c>
      <c r="B200">
        <v>91.92</v>
      </c>
      <c r="C200" s="12" t="s">
        <v>114</v>
      </c>
      <c r="D200" s="12">
        <v>84.058999999999997</v>
      </c>
      <c r="E200" s="13">
        <v>0.152</v>
      </c>
      <c r="F200" s="9">
        <f t="shared" si="3"/>
        <v>1.1948720000000006</v>
      </c>
    </row>
    <row r="201" spans="1:6" x14ac:dyDescent="0.2">
      <c r="A201">
        <v>2</v>
      </c>
      <c r="B201">
        <v>91.92</v>
      </c>
      <c r="C201" s="12" t="s">
        <v>115</v>
      </c>
      <c r="D201" s="12">
        <v>143.51900000000001</v>
      </c>
      <c r="E201" s="13">
        <v>0.105</v>
      </c>
      <c r="F201" s="9">
        <f t="shared" si="3"/>
        <v>5.4178950000000006</v>
      </c>
    </row>
    <row r="202" spans="1:6" x14ac:dyDescent="0.2">
      <c r="A202">
        <v>2</v>
      </c>
      <c r="B202">
        <v>91.92</v>
      </c>
      <c r="C202" s="12" t="s">
        <v>116</v>
      </c>
      <c r="D202" s="12">
        <v>141.893</v>
      </c>
      <c r="E202" s="13">
        <v>0.108</v>
      </c>
      <c r="F202" s="9">
        <f t="shared" si="3"/>
        <v>5.3970839999999995</v>
      </c>
    </row>
    <row r="203" spans="1:6" x14ac:dyDescent="0.2">
      <c r="A203">
        <v>2</v>
      </c>
      <c r="B203">
        <v>91.92</v>
      </c>
      <c r="C203" s="12" t="s">
        <v>117</v>
      </c>
      <c r="D203" s="12">
        <v>93.753</v>
      </c>
      <c r="E203" s="13">
        <v>0.11799999999999999</v>
      </c>
      <c r="F203" s="9">
        <f t="shared" si="3"/>
        <v>0.21629399999999979</v>
      </c>
    </row>
    <row r="204" spans="1:6" x14ac:dyDescent="0.2">
      <c r="A204">
        <v>2</v>
      </c>
      <c r="B204">
        <v>91.92</v>
      </c>
      <c r="C204" s="12" t="s">
        <v>118</v>
      </c>
      <c r="D204" s="12">
        <v>125.185</v>
      </c>
      <c r="E204" s="13">
        <v>0.14199999999999999</v>
      </c>
      <c r="F204" s="9">
        <f t="shared" si="3"/>
        <v>4.72363</v>
      </c>
    </row>
    <row r="205" spans="1:6" x14ac:dyDescent="0.2">
      <c r="A205">
        <v>3</v>
      </c>
      <c r="B205">
        <v>148.02699999999999</v>
      </c>
      <c r="C205" s="12" t="s">
        <v>19</v>
      </c>
      <c r="D205" s="12">
        <v>135.976</v>
      </c>
      <c r="E205" s="13">
        <v>0.157</v>
      </c>
      <c r="F205" s="9">
        <f t="shared" si="3"/>
        <v>1.892006999999998</v>
      </c>
    </row>
    <row r="206" spans="1:6" x14ac:dyDescent="0.2">
      <c r="A206">
        <v>3</v>
      </c>
      <c r="B206">
        <v>148.02699999999999</v>
      </c>
      <c r="C206" s="12" t="s">
        <v>20</v>
      </c>
      <c r="D206" s="12">
        <v>92.165000000000006</v>
      </c>
      <c r="E206" s="13">
        <v>0.14199999999999999</v>
      </c>
      <c r="F206" s="9">
        <f t="shared" si="3"/>
        <v>7.9324039999999965</v>
      </c>
    </row>
    <row r="207" spans="1:6" x14ac:dyDescent="0.2">
      <c r="A207">
        <v>3</v>
      </c>
      <c r="B207">
        <v>148.02699999999999</v>
      </c>
      <c r="C207" s="12" t="s">
        <v>21</v>
      </c>
      <c r="D207" s="12">
        <v>111.34699999999999</v>
      </c>
      <c r="E207" s="13">
        <v>7.5999999999999998E-2</v>
      </c>
      <c r="F207" s="9">
        <f t="shared" si="3"/>
        <v>2.7876799999999995</v>
      </c>
    </row>
    <row r="208" spans="1:6" x14ac:dyDescent="0.2">
      <c r="A208">
        <v>3</v>
      </c>
      <c r="B208">
        <v>148.02699999999999</v>
      </c>
      <c r="C208" s="12" t="s">
        <v>22</v>
      </c>
      <c r="D208" s="12">
        <v>111.136</v>
      </c>
      <c r="E208" s="13">
        <v>0.126</v>
      </c>
      <c r="F208" s="9">
        <f t="shared" si="3"/>
        <v>4.6482659999999987</v>
      </c>
    </row>
    <row r="209" spans="1:6" x14ac:dyDescent="0.2">
      <c r="A209">
        <v>3</v>
      </c>
      <c r="B209">
        <v>148.02699999999999</v>
      </c>
      <c r="C209" s="12" t="s">
        <v>23</v>
      </c>
      <c r="D209" s="12">
        <v>129.82300000000001</v>
      </c>
      <c r="E209" s="13">
        <v>0.17199999999999999</v>
      </c>
      <c r="F209" s="9">
        <f t="shared" si="3"/>
        <v>3.1310879999999961</v>
      </c>
    </row>
    <row r="210" spans="1:6" x14ac:dyDescent="0.2">
      <c r="A210">
        <v>3</v>
      </c>
      <c r="B210">
        <v>148.02699999999999</v>
      </c>
      <c r="C210" s="12" t="s">
        <v>24</v>
      </c>
      <c r="D210" s="12">
        <v>150.089</v>
      </c>
      <c r="E210" s="13">
        <v>9.5000000000000001E-2</v>
      </c>
      <c r="F210" s="9">
        <f t="shared" si="3"/>
        <v>0.19589000000000112</v>
      </c>
    </row>
    <row r="211" spans="1:6" x14ac:dyDescent="0.2">
      <c r="A211">
        <v>3</v>
      </c>
      <c r="B211">
        <v>148.02699999999999</v>
      </c>
      <c r="C211" s="12" t="s">
        <v>25</v>
      </c>
      <c r="D211" s="12">
        <v>141.56899999999999</v>
      </c>
      <c r="E211" s="13">
        <v>0.111</v>
      </c>
      <c r="F211" s="9">
        <f t="shared" si="3"/>
        <v>0.71683799999999986</v>
      </c>
    </row>
    <row r="212" spans="1:6" x14ac:dyDescent="0.2">
      <c r="A212">
        <v>3</v>
      </c>
      <c r="B212">
        <v>148.02699999999999</v>
      </c>
      <c r="C212" s="12" t="s">
        <v>26</v>
      </c>
      <c r="D212" s="12">
        <v>77.98</v>
      </c>
      <c r="E212" s="13">
        <v>0.23599999999999999</v>
      </c>
      <c r="F212" s="9">
        <f t="shared" si="3"/>
        <v>16.531091999999994</v>
      </c>
    </row>
    <row r="213" spans="1:6" x14ac:dyDescent="0.2">
      <c r="A213">
        <v>3</v>
      </c>
      <c r="B213">
        <v>148.02699999999999</v>
      </c>
      <c r="C213" s="12" t="s">
        <v>27</v>
      </c>
      <c r="D213" s="12">
        <v>180.02799999999999</v>
      </c>
      <c r="E213" s="13">
        <v>8.7999999999999995E-2</v>
      </c>
      <c r="F213" s="9">
        <f t="shared" si="3"/>
        <v>2.8160880000000001</v>
      </c>
    </row>
    <row r="214" spans="1:6" x14ac:dyDescent="0.2">
      <c r="A214">
        <v>3</v>
      </c>
      <c r="B214">
        <v>148.02699999999999</v>
      </c>
      <c r="C214" s="12" t="s">
        <v>28</v>
      </c>
      <c r="D214" s="12">
        <v>61.302</v>
      </c>
      <c r="E214" s="13">
        <v>8.4000000000000005E-2</v>
      </c>
      <c r="F214" s="9">
        <f t="shared" si="3"/>
        <v>7.2849000000000004</v>
      </c>
    </row>
    <row r="215" spans="1:6" x14ac:dyDescent="0.2">
      <c r="A215">
        <v>3</v>
      </c>
      <c r="B215">
        <v>148.02699999999999</v>
      </c>
      <c r="C215" s="12" t="s">
        <v>29</v>
      </c>
      <c r="D215" s="12">
        <v>67.394000000000005</v>
      </c>
      <c r="E215" s="13">
        <v>9.9000000000000005E-2</v>
      </c>
      <c r="F215" s="9">
        <f t="shared" si="3"/>
        <v>7.9826669999999984</v>
      </c>
    </row>
    <row r="216" spans="1:6" x14ac:dyDescent="0.2">
      <c r="A216">
        <v>3</v>
      </c>
      <c r="B216">
        <v>148.02699999999999</v>
      </c>
      <c r="C216" s="12" t="s">
        <v>30</v>
      </c>
      <c r="D216" s="12">
        <v>129.27500000000001</v>
      </c>
      <c r="E216" s="13">
        <v>9.5000000000000001E-2</v>
      </c>
      <c r="F216" s="9">
        <f t="shared" si="3"/>
        <v>1.7814399999999981</v>
      </c>
    </row>
    <row r="217" spans="1:6" x14ac:dyDescent="0.2">
      <c r="A217">
        <v>3</v>
      </c>
      <c r="B217">
        <v>148.02699999999999</v>
      </c>
      <c r="C217" s="12" t="s">
        <v>31</v>
      </c>
      <c r="D217" s="12">
        <v>80.564999999999998</v>
      </c>
      <c r="E217" s="13">
        <v>0.14899999999999999</v>
      </c>
      <c r="F217" s="9">
        <f t="shared" si="3"/>
        <v>10.051837999999998</v>
      </c>
    </row>
    <row r="218" spans="1:6" x14ac:dyDescent="0.2">
      <c r="A218">
        <v>3</v>
      </c>
      <c r="B218">
        <v>148.02699999999999</v>
      </c>
      <c r="C218" s="12" t="s">
        <v>32</v>
      </c>
      <c r="D218" s="12">
        <v>102.26900000000001</v>
      </c>
      <c r="E218" s="13">
        <v>0.11600000000000001</v>
      </c>
      <c r="F218" s="9">
        <f t="shared" si="3"/>
        <v>5.3079279999999978</v>
      </c>
    </row>
    <row r="219" spans="1:6" x14ac:dyDescent="0.2">
      <c r="A219">
        <v>3</v>
      </c>
      <c r="B219">
        <v>148.02699999999999</v>
      </c>
      <c r="C219" s="12" t="s">
        <v>33</v>
      </c>
      <c r="D219" s="12">
        <v>83.47</v>
      </c>
      <c r="E219" s="13">
        <v>0.17499999999999999</v>
      </c>
      <c r="F219" s="9">
        <f t="shared" si="3"/>
        <v>11.297474999999997</v>
      </c>
    </row>
    <row r="220" spans="1:6" x14ac:dyDescent="0.2">
      <c r="A220">
        <v>3</v>
      </c>
      <c r="B220">
        <v>148.02699999999999</v>
      </c>
      <c r="C220" s="12" t="s">
        <v>34</v>
      </c>
      <c r="D220" s="12">
        <v>143.80099999999999</v>
      </c>
      <c r="E220" s="13">
        <v>0.13700000000000001</v>
      </c>
      <c r="F220" s="9">
        <f t="shared" si="3"/>
        <v>0.57896199999999987</v>
      </c>
    </row>
    <row r="221" spans="1:6" x14ac:dyDescent="0.2">
      <c r="A221">
        <v>3</v>
      </c>
      <c r="B221">
        <v>148.02699999999999</v>
      </c>
      <c r="C221" s="12" t="s">
        <v>35</v>
      </c>
      <c r="D221" s="12">
        <v>106.89400000000001</v>
      </c>
      <c r="E221" s="13">
        <v>6.3E-2</v>
      </c>
      <c r="F221" s="9">
        <f t="shared" si="3"/>
        <v>2.591378999999999</v>
      </c>
    </row>
    <row r="222" spans="1:6" x14ac:dyDescent="0.2">
      <c r="A222">
        <v>3</v>
      </c>
      <c r="B222">
        <v>148.02699999999999</v>
      </c>
      <c r="C222" s="12" t="s">
        <v>36</v>
      </c>
      <c r="D222" s="12">
        <v>129.851</v>
      </c>
      <c r="E222" s="13">
        <v>0.14599999999999999</v>
      </c>
      <c r="F222" s="9">
        <f t="shared" si="3"/>
        <v>2.6536959999999978</v>
      </c>
    </row>
    <row r="223" spans="1:6" x14ac:dyDescent="0.2">
      <c r="A223">
        <v>3</v>
      </c>
      <c r="B223">
        <v>148.02699999999999</v>
      </c>
      <c r="C223" s="12" t="s">
        <v>37</v>
      </c>
      <c r="D223" s="12">
        <v>95.468999999999994</v>
      </c>
      <c r="E223" s="13">
        <v>0.14099999999999999</v>
      </c>
      <c r="F223" s="9">
        <f t="shared" si="3"/>
        <v>7.4106779999999981</v>
      </c>
    </row>
    <row r="224" spans="1:6" x14ac:dyDescent="0.2">
      <c r="A224">
        <v>3</v>
      </c>
      <c r="B224">
        <v>148.02699999999999</v>
      </c>
      <c r="C224" s="12" t="s">
        <v>38</v>
      </c>
      <c r="D224" s="12">
        <v>122.97</v>
      </c>
      <c r="E224" s="13">
        <v>0.17499999999999999</v>
      </c>
      <c r="F224" s="9">
        <f t="shared" si="3"/>
        <v>4.3849749999999972</v>
      </c>
    </row>
    <row r="225" spans="1:6" x14ac:dyDescent="0.2">
      <c r="A225">
        <v>3</v>
      </c>
      <c r="B225">
        <v>148.02699999999999</v>
      </c>
      <c r="C225" s="12" t="s">
        <v>39</v>
      </c>
      <c r="D225" s="12">
        <v>175.35499999999999</v>
      </c>
      <c r="E225" s="13">
        <v>0.23699999999999999</v>
      </c>
      <c r="F225" s="9">
        <f t="shared" si="3"/>
        <v>6.4767360000000007</v>
      </c>
    </row>
    <row r="226" spans="1:6" x14ac:dyDescent="0.2">
      <c r="A226">
        <v>3</v>
      </c>
      <c r="B226">
        <v>148.02699999999999</v>
      </c>
      <c r="C226" s="12" t="s">
        <v>40</v>
      </c>
      <c r="D226" s="12">
        <v>118.545</v>
      </c>
      <c r="E226" s="13">
        <v>0.122</v>
      </c>
      <c r="F226" s="9">
        <f t="shared" si="3"/>
        <v>3.5968039999999979</v>
      </c>
    </row>
    <row r="227" spans="1:6" x14ac:dyDescent="0.2">
      <c r="A227">
        <v>3</v>
      </c>
      <c r="B227">
        <v>148.02699999999999</v>
      </c>
      <c r="C227" s="12" t="s">
        <v>41</v>
      </c>
      <c r="D227" s="12">
        <v>122.65900000000001</v>
      </c>
      <c r="E227" s="13">
        <v>7.3999999999999996E-2</v>
      </c>
      <c r="F227" s="9">
        <f t="shared" si="3"/>
        <v>1.8772319999999985</v>
      </c>
    </row>
    <row r="228" spans="1:6" x14ac:dyDescent="0.2">
      <c r="A228">
        <v>3</v>
      </c>
      <c r="B228">
        <v>148.02699999999999</v>
      </c>
      <c r="C228" s="12" t="s">
        <v>42</v>
      </c>
      <c r="D228" s="12">
        <v>97.47</v>
      </c>
      <c r="E228" s="13">
        <v>0.129</v>
      </c>
      <c r="F228" s="9">
        <f t="shared" si="3"/>
        <v>6.5218529999999983</v>
      </c>
    </row>
    <row r="229" spans="1:6" x14ac:dyDescent="0.2">
      <c r="A229">
        <v>3</v>
      </c>
      <c r="B229">
        <v>148.02699999999999</v>
      </c>
      <c r="C229" s="12" t="s">
        <v>43</v>
      </c>
      <c r="D229" s="12">
        <v>175.697</v>
      </c>
      <c r="E229" s="13">
        <v>0.14799999999999999</v>
      </c>
      <c r="F229" s="9">
        <f t="shared" si="3"/>
        <v>4.0951600000000026</v>
      </c>
    </row>
    <row r="230" spans="1:6" x14ac:dyDescent="0.2">
      <c r="A230">
        <v>3</v>
      </c>
      <c r="B230">
        <v>148.02699999999999</v>
      </c>
      <c r="C230" s="12" t="s">
        <v>44</v>
      </c>
      <c r="D230" s="12">
        <v>138.38200000000001</v>
      </c>
      <c r="E230" s="13">
        <v>0.159</v>
      </c>
      <c r="F230" s="9">
        <f t="shared" si="3"/>
        <v>1.5335549999999971</v>
      </c>
    </row>
    <row r="231" spans="1:6" x14ac:dyDescent="0.2">
      <c r="A231">
        <v>3</v>
      </c>
      <c r="B231">
        <v>148.02699999999999</v>
      </c>
      <c r="C231" s="12" t="s">
        <v>45</v>
      </c>
      <c r="D231" s="12">
        <v>111.459</v>
      </c>
      <c r="E231" s="13">
        <v>8.5000000000000006E-2</v>
      </c>
      <c r="F231" s="9">
        <f t="shared" si="3"/>
        <v>3.1082799999999988</v>
      </c>
    </row>
    <row r="232" spans="1:6" x14ac:dyDescent="0.2">
      <c r="A232">
        <v>3</v>
      </c>
      <c r="B232">
        <v>148.02699999999999</v>
      </c>
      <c r="C232" s="12" t="s">
        <v>46</v>
      </c>
      <c r="D232" s="12">
        <v>92.834999999999994</v>
      </c>
      <c r="E232" s="13">
        <v>8.8999999999999996E-2</v>
      </c>
      <c r="F232" s="9">
        <f t="shared" si="3"/>
        <v>4.9120879999999989</v>
      </c>
    </row>
    <row r="233" spans="1:6" x14ac:dyDescent="0.2">
      <c r="A233">
        <v>3</v>
      </c>
      <c r="B233">
        <v>148.02699999999999</v>
      </c>
      <c r="C233" s="12" t="s">
        <v>47</v>
      </c>
      <c r="D233" s="12">
        <v>80.561999999999998</v>
      </c>
      <c r="E233" s="13">
        <v>0.14899999999999999</v>
      </c>
      <c r="F233" s="9">
        <f t="shared" si="3"/>
        <v>10.052284999999998</v>
      </c>
    </row>
    <row r="234" spans="1:6" x14ac:dyDescent="0.2">
      <c r="A234">
        <v>3</v>
      </c>
      <c r="B234">
        <v>148.02699999999999</v>
      </c>
      <c r="C234" s="12" t="s">
        <v>48</v>
      </c>
      <c r="D234" s="12">
        <v>177.035</v>
      </c>
      <c r="E234" s="13">
        <v>0.14499999999999999</v>
      </c>
      <c r="F234" s="9">
        <f t="shared" si="3"/>
        <v>4.2061600000000015</v>
      </c>
    </row>
    <row r="235" spans="1:6" x14ac:dyDescent="0.2">
      <c r="A235">
        <v>3</v>
      </c>
      <c r="B235">
        <v>148.02699999999999</v>
      </c>
      <c r="C235" s="12" t="s">
        <v>49</v>
      </c>
      <c r="D235" s="12">
        <v>155.24</v>
      </c>
      <c r="E235" s="13">
        <v>0.16</v>
      </c>
      <c r="F235" s="9">
        <f t="shared" si="3"/>
        <v>1.1540800000000035</v>
      </c>
    </row>
    <row r="236" spans="1:6" x14ac:dyDescent="0.2">
      <c r="A236">
        <v>3</v>
      </c>
      <c r="B236">
        <v>148.02699999999999</v>
      </c>
      <c r="C236" s="12" t="s">
        <v>50</v>
      </c>
      <c r="D236" s="12">
        <v>104.188</v>
      </c>
      <c r="E236" s="13">
        <v>0.14199999999999999</v>
      </c>
      <c r="F236" s="9">
        <f t="shared" si="3"/>
        <v>6.2251379999999976</v>
      </c>
    </row>
    <row r="237" spans="1:6" x14ac:dyDescent="0.2">
      <c r="A237">
        <v>3</v>
      </c>
      <c r="B237">
        <v>148.02699999999999</v>
      </c>
      <c r="C237" s="12" t="s">
        <v>51</v>
      </c>
      <c r="D237" s="12">
        <v>102.131</v>
      </c>
      <c r="E237" s="13">
        <v>0.114</v>
      </c>
      <c r="F237" s="9">
        <f t="shared" si="3"/>
        <v>5.232143999999999</v>
      </c>
    </row>
    <row r="238" spans="1:6" x14ac:dyDescent="0.2">
      <c r="A238">
        <v>3</v>
      </c>
      <c r="B238">
        <v>148.02699999999999</v>
      </c>
      <c r="C238" s="12" t="s">
        <v>52</v>
      </c>
      <c r="D238" s="12">
        <v>126.30800000000001</v>
      </c>
      <c r="E238" s="13">
        <v>9.0999999999999998E-2</v>
      </c>
      <c r="F238" s="9">
        <f t="shared" si="3"/>
        <v>1.9764289999999982</v>
      </c>
    </row>
    <row r="239" spans="1:6" x14ac:dyDescent="0.2">
      <c r="A239">
        <v>3</v>
      </c>
      <c r="B239">
        <v>148.02699999999999</v>
      </c>
      <c r="C239" s="12" t="s">
        <v>53</v>
      </c>
      <c r="D239" s="12">
        <v>133.63800000000001</v>
      </c>
      <c r="E239" s="13">
        <v>0.105</v>
      </c>
      <c r="F239" s="9">
        <f t="shared" si="3"/>
        <v>1.510844999999998</v>
      </c>
    </row>
    <row r="240" spans="1:6" x14ac:dyDescent="0.2">
      <c r="A240">
        <v>3</v>
      </c>
      <c r="B240">
        <v>148.02699999999999</v>
      </c>
      <c r="C240" s="12" t="s">
        <v>54</v>
      </c>
      <c r="D240" s="12">
        <v>146.63800000000001</v>
      </c>
      <c r="E240" s="13">
        <v>0.182</v>
      </c>
      <c r="F240" s="9">
        <f t="shared" si="3"/>
        <v>0.25279799999999664</v>
      </c>
    </row>
    <row r="241" spans="1:6" x14ac:dyDescent="0.2">
      <c r="A241">
        <v>3</v>
      </c>
      <c r="B241">
        <v>148.02699999999999</v>
      </c>
      <c r="C241" s="12" t="s">
        <v>55</v>
      </c>
      <c r="D241" s="12">
        <v>89.206000000000003</v>
      </c>
      <c r="E241" s="13">
        <v>0.13900000000000001</v>
      </c>
      <c r="F241" s="9">
        <f t="shared" si="3"/>
        <v>8.1761189999999981</v>
      </c>
    </row>
    <row r="242" spans="1:6" x14ac:dyDescent="0.2">
      <c r="A242">
        <v>3</v>
      </c>
      <c r="B242">
        <v>148.02699999999999</v>
      </c>
      <c r="C242" s="12" t="s">
        <v>56</v>
      </c>
      <c r="D242" s="12">
        <v>84.513999999999996</v>
      </c>
      <c r="E242" s="13">
        <v>0.13300000000000001</v>
      </c>
      <c r="F242" s="9">
        <f t="shared" si="3"/>
        <v>8.4472290000000001</v>
      </c>
    </row>
    <row r="243" spans="1:6" x14ac:dyDescent="0.2">
      <c r="A243">
        <v>3</v>
      </c>
      <c r="B243">
        <v>148.02699999999999</v>
      </c>
      <c r="C243" s="12" t="s">
        <v>57</v>
      </c>
      <c r="D243" s="12">
        <v>100.76600000000001</v>
      </c>
      <c r="E243" s="13">
        <v>0.14000000000000001</v>
      </c>
      <c r="F243" s="9">
        <f t="shared" si="3"/>
        <v>6.6165399999999979</v>
      </c>
    </row>
    <row r="244" spans="1:6" x14ac:dyDescent="0.2">
      <c r="A244">
        <v>3</v>
      </c>
      <c r="B244">
        <v>148.02699999999999</v>
      </c>
      <c r="C244" s="12" t="s">
        <v>58</v>
      </c>
      <c r="D244" s="12">
        <v>135.31899999999999</v>
      </c>
      <c r="E244" s="13">
        <v>0.13800000000000001</v>
      </c>
      <c r="F244" s="9">
        <f t="shared" si="3"/>
        <v>1.7537039999999999</v>
      </c>
    </row>
    <row r="245" spans="1:6" x14ac:dyDescent="0.2">
      <c r="A245">
        <v>3</v>
      </c>
      <c r="B245">
        <v>148.02699999999999</v>
      </c>
      <c r="C245" s="12" t="s">
        <v>59</v>
      </c>
      <c r="D245" s="12">
        <v>120.75700000000001</v>
      </c>
      <c r="E245" s="13">
        <v>0.193</v>
      </c>
      <c r="F245" s="9">
        <f t="shared" si="3"/>
        <v>5.2631099999999966</v>
      </c>
    </row>
    <row r="246" spans="1:6" x14ac:dyDescent="0.2">
      <c r="A246">
        <v>3</v>
      </c>
      <c r="B246">
        <v>148.02699999999999</v>
      </c>
      <c r="C246" s="12" t="s">
        <v>60</v>
      </c>
      <c r="D246" s="12">
        <v>81.534999999999997</v>
      </c>
      <c r="E246" s="13">
        <v>3.6999999999999998E-2</v>
      </c>
      <c r="F246" s="9">
        <f t="shared" si="3"/>
        <v>2.4602039999999996</v>
      </c>
    </row>
    <row r="247" spans="1:6" x14ac:dyDescent="0.2">
      <c r="A247">
        <v>3</v>
      </c>
      <c r="B247">
        <v>148.02699999999999</v>
      </c>
      <c r="C247" s="12" t="s">
        <v>61</v>
      </c>
      <c r="D247" s="12">
        <v>150.197</v>
      </c>
      <c r="E247" s="13">
        <v>0.19900000000000001</v>
      </c>
      <c r="F247" s="9">
        <f t="shared" si="3"/>
        <v>0.43183000000000321</v>
      </c>
    </row>
    <row r="248" spans="1:6" x14ac:dyDescent="0.2">
      <c r="A248">
        <v>3</v>
      </c>
      <c r="B248">
        <v>148.02699999999999</v>
      </c>
      <c r="C248" s="12" t="s">
        <v>62</v>
      </c>
      <c r="D248" s="12">
        <v>83.213999999999999</v>
      </c>
      <c r="E248" s="13">
        <v>0.109</v>
      </c>
      <c r="F248" s="9">
        <f t="shared" si="3"/>
        <v>7.0646169999999984</v>
      </c>
    </row>
    <row r="249" spans="1:6" x14ac:dyDescent="0.2">
      <c r="A249">
        <v>3</v>
      </c>
      <c r="B249">
        <v>148.02699999999999</v>
      </c>
      <c r="C249" s="12" t="s">
        <v>63</v>
      </c>
      <c r="D249" s="12">
        <v>85.682000000000002</v>
      </c>
      <c r="E249" s="13">
        <v>0.161</v>
      </c>
      <c r="F249" s="9">
        <f t="shared" si="3"/>
        <v>10.037544999999998</v>
      </c>
    </row>
    <row r="250" spans="1:6" x14ac:dyDescent="0.2">
      <c r="A250">
        <v>3</v>
      </c>
      <c r="B250">
        <v>148.02699999999999</v>
      </c>
      <c r="C250" s="12" t="s">
        <v>64</v>
      </c>
      <c r="D250" s="12">
        <v>173.929</v>
      </c>
      <c r="E250" s="13">
        <v>0.13900000000000001</v>
      </c>
      <c r="F250" s="9">
        <f t="shared" si="3"/>
        <v>3.6003780000000023</v>
      </c>
    </row>
    <row r="251" spans="1:6" x14ac:dyDescent="0.2">
      <c r="A251">
        <v>3</v>
      </c>
      <c r="B251">
        <v>148.02699999999999</v>
      </c>
      <c r="C251" s="12" t="s">
        <v>65</v>
      </c>
      <c r="D251" s="12">
        <v>136.654</v>
      </c>
      <c r="E251" s="13">
        <v>0.151</v>
      </c>
      <c r="F251" s="9">
        <f t="shared" si="3"/>
        <v>1.7173229999999986</v>
      </c>
    </row>
    <row r="252" spans="1:6" x14ac:dyDescent="0.2">
      <c r="A252">
        <v>3</v>
      </c>
      <c r="B252">
        <v>148.02699999999999</v>
      </c>
      <c r="C252" s="12" t="s">
        <v>66</v>
      </c>
      <c r="D252" s="12">
        <v>133.934</v>
      </c>
      <c r="E252" s="13">
        <v>5.8999999999999997E-2</v>
      </c>
      <c r="F252" s="9">
        <f t="shared" si="3"/>
        <v>0.83148699999999931</v>
      </c>
    </row>
    <row r="253" spans="1:6" x14ac:dyDescent="0.2">
      <c r="A253">
        <v>3</v>
      </c>
      <c r="B253">
        <v>148.02699999999999</v>
      </c>
      <c r="C253" s="12" t="s">
        <v>67</v>
      </c>
      <c r="D253" s="12">
        <v>89.754000000000005</v>
      </c>
      <c r="E253" s="13">
        <v>0.217</v>
      </c>
      <c r="F253" s="9">
        <f t="shared" si="3"/>
        <v>12.645240999999997</v>
      </c>
    </row>
    <row r="254" spans="1:6" x14ac:dyDescent="0.2">
      <c r="A254">
        <v>3</v>
      </c>
      <c r="B254">
        <v>148.02699999999999</v>
      </c>
      <c r="C254" s="12" t="s">
        <v>68</v>
      </c>
      <c r="D254" s="12">
        <v>87.415999999999997</v>
      </c>
      <c r="E254" s="13">
        <v>9.1999999999999998E-2</v>
      </c>
      <c r="F254" s="9">
        <f t="shared" si="3"/>
        <v>5.5762119999999991</v>
      </c>
    </row>
    <row r="255" spans="1:6" x14ac:dyDescent="0.2">
      <c r="A255">
        <v>3</v>
      </c>
      <c r="B255">
        <v>148.02699999999999</v>
      </c>
      <c r="C255" s="12" t="s">
        <v>69</v>
      </c>
      <c r="D255" s="12">
        <v>200.316</v>
      </c>
      <c r="E255" s="13">
        <v>0.155</v>
      </c>
      <c r="F255" s="9">
        <f t="shared" si="3"/>
        <v>8.1047950000000029</v>
      </c>
    </row>
    <row r="256" spans="1:6" x14ac:dyDescent="0.2">
      <c r="A256">
        <v>3</v>
      </c>
      <c r="B256">
        <v>148.02699999999999</v>
      </c>
      <c r="C256" s="12" t="s">
        <v>70</v>
      </c>
      <c r="D256" s="12">
        <v>89.667000000000002</v>
      </c>
      <c r="E256" s="13">
        <v>0.14799999999999999</v>
      </c>
      <c r="F256" s="9">
        <f t="shared" si="3"/>
        <v>8.637279999999997</v>
      </c>
    </row>
    <row r="257" spans="1:6" x14ac:dyDescent="0.2">
      <c r="A257">
        <v>3</v>
      </c>
      <c r="B257">
        <v>148.02699999999999</v>
      </c>
      <c r="C257" s="12" t="s">
        <v>71</v>
      </c>
      <c r="D257" s="12">
        <v>141.99299999999999</v>
      </c>
      <c r="E257" s="13">
        <v>0.10299999999999999</v>
      </c>
      <c r="F257" s="9">
        <f t="shared" si="3"/>
        <v>0.62150199999999911</v>
      </c>
    </row>
    <row r="258" spans="1:6" x14ac:dyDescent="0.2">
      <c r="A258">
        <v>3</v>
      </c>
      <c r="B258">
        <v>148.02699999999999</v>
      </c>
      <c r="C258" s="12" t="s">
        <v>72</v>
      </c>
      <c r="D258" s="12">
        <v>164.89599999999999</v>
      </c>
      <c r="E258" s="13">
        <v>0.126</v>
      </c>
      <c r="F258" s="9">
        <f t="shared" si="3"/>
        <v>2.1254939999999998</v>
      </c>
    </row>
    <row r="259" spans="1:6" x14ac:dyDescent="0.2">
      <c r="A259">
        <v>3</v>
      </c>
      <c r="B259">
        <v>148.02699999999999</v>
      </c>
      <c r="C259" s="12" t="s">
        <v>73</v>
      </c>
      <c r="D259" s="12">
        <v>91.44</v>
      </c>
      <c r="E259" s="13">
        <v>0.121</v>
      </c>
      <c r="F259" s="9">
        <f t="shared" si="3"/>
        <v>6.8470269999999989</v>
      </c>
    </row>
    <row r="260" spans="1:6" x14ac:dyDescent="0.2">
      <c r="A260">
        <v>3</v>
      </c>
      <c r="B260">
        <v>148.02699999999999</v>
      </c>
      <c r="C260" s="12" t="s">
        <v>74</v>
      </c>
      <c r="D260" s="12">
        <v>163.24799999999999</v>
      </c>
      <c r="E260" s="13">
        <v>0.21199999999999999</v>
      </c>
      <c r="F260" s="9">
        <f t="shared" si="3"/>
        <v>3.2268520000000005</v>
      </c>
    </row>
    <row r="261" spans="1:6" x14ac:dyDescent="0.2">
      <c r="A261">
        <v>3</v>
      </c>
      <c r="B261">
        <v>148.02699999999999</v>
      </c>
      <c r="C261" s="12" t="s">
        <v>75</v>
      </c>
      <c r="D261" s="12">
        <v>82.165000000000006</v>
      </c>
      <c r="E261" s="13">
        <v>0.13800000000000001</v>
      </c>
      <c r="F261" s="9">
        <f t="shared" si="3"/>
        <v>9.0889559999999978</v>
      </c>
    </row>
    <row r="262" spans="1:6" x14ac:dyDescent="0.2">
      <c r="A262">
        <v>3</v>
      </c>
      <c r="B262">
        <v>148.02699999999999</v>
      </c>
      <c r="C262" s="12" t="s">
        <v>76</v>
      </c>
      <c r="D262" s="12">
        <v>151.26900000000001</v>
      </c>
      <c r="E262" s="13">
        <v>0.112</v>
      </c>
      <c r="F262" s="9">
        <f t="shared" ref="F262:F325" si="4">ABS(B262-D262)*E262</f>
        <v>0.36310400000000209</v>
      </c>
    </row>
    <row r="263" spans="1:6" x14ac:dyDescent="0.2">
      <c r="A263">
        <v>3</v>
      </c>
      <c r="B263">
        <v>148.02699999999999</v>
      </c>
      <c r="C263" s="12" t="s">
        <v>77</v>
      </c>
      <c r="D263" s="12">
        <v>56.256999999999998</v>
      </c>
      <c r="E263" s="13">
        <v>0.111</v>
      </c>
      <c r="F263" s="9">
        <f t="shared" si="4"/>
        <v>10.186469999999998</v>
      </c>
    </row>
    <row r="264" spans="1:6" x14ac:dyDescent="0.2">
      <c r="A264">
        <v>3</v>
      </c>
      <c r="B264">
        <v>148.02699999999999</v>
      </c>
      <c r="C264" s="12" t="s">
        <v>78</v>
      </c>
      <c r="D264" s="12">
        <v>99.108999999999995</v>
      </c>
      <c r="E264" s="13">
        <v>0.156</v>
      </c>
      <c r="F264" s="9">
        <f t="shared" si="4"/>
        <v>7.6312079999999991</v>
      </c>
    </row>
    <row r="265" spans="1:6" x14ac:dyDescent="0.2">
      <c r="A265">
        <v>3</v>
      </c>
      <c r="B265">
        <v>148.02699999999999</v>
      </c>
      <c r="C265" s="12" t="s">
        <v>79</v>
      </c>
      <c r="D265" s="12">
        <v>105.366</v>
      </c>
      <c r="E265" s="13">
        <v>0.221</v>
      </c>
      <c r="F265" s="9">
        <f t="shared" si="4"/>
        <v>9.428080999999997</v>
      </c>
    </row>
    <row r="266" spans="1:6" x14ac:dyDescent="0.2">
      <c r="A266">
        <v>3</v>
      </c>
      <c r="B266">
        <v>148.02699999999999</v>
      </c>
      <c r="C266" s="12" t="s">
        <v>80</v>
      </c>
      <c r="D266" s="12">
        <v>77.036000000000001</v>
      </c>
      <c r="E266" s="13">
        <v>0.114</v>
      </c>
      <c r="F266" s="9">
        <f t="shared" si="4"/>
        <v>8.0929739999999981</v>
      </c>
    </row>
    <row r="267" spans="1:6" x14ac:dyDescent="0.2">
      <c r="A267">
        <v>3</v>
      </c>
      <c r="B267">
        <v>148.02699999999999</v>
      </c>
      <c r="C267" s="12" t="s">
        <v>81</v>
      </c>
      <c r="D267" s="12">
        <v>99.463999999999999</v>
      </c>
      <c r="E267" s="13">
        <v>9.2999999999999999E-2</v>
      </c>
      <c r="F267" s="9">
        <f t="shared" si="4"/>
        <v>4.5163589999999987</v>
      </c>
    </row>
    <row r="268" spans="1:6" x14ac:dyDescent="0.2">
      <c r="A268">
        <v>3</v>
      </c>
      <c r="B268">
        <v>148.02699999999999</v>
      </c>
      <c r="C268" s="12" t="s">
        <v>82</v>
      </c>
      <c r="D268" s="12">
        <v>128.00200000000001</v>
      </c>
      <c r="E268" s="13">
        <v>0.24099999999999999</v>
      </c>
      <c r="F268" s="9">
        <f t="shared" si="4"/>
        <v>4.8260249999999942</v>
      </c>
    </row>
    <row r="269" spans="1:6" x14ac:dyDescent="0.2">
      <c r="A269">
        <v>3</v>
      </c>
      <c r="B269">
        <v>148.02699999999999</v>
      </c>
      <c r="C269" s="12" t="s">
        <v>83</v>
      </c>
      <c r="D269" s="12">
        <v>156.56899999999999</v>
      </c>
      <c r="E269" s="13">
        <v>9.2999999999999999E-2</v>
      </c>
      <c r="F269" s="9">
        <f t="shared" si="4"/>
        <v>0.79440600000000017</v>
      </c>
    </row>
    <row r="270" spans="1:6" x14ac:dyDescent="0.2">
      <c r="A270">
        <v>3</v>
      </c>
      <c r="B270">
        <v>148.02699999999999</v>
      </c>
      <c r="C270" s="12" t="s">
        <v>84</v>
      </c>
      <c r="D270" s="12">
        <v>155.78399999999999</v>
      </c>
      <c r="E270" s="13">
        <v>0.17100000000000001</v>
      </c>
      <c r="F270" s="9">
        <f t="shared" si="4"/>
        <v>1.326447000000001</v>
      </c>
    </row>
    <row r="271" spans="1:6" x14ac:dyDescent="0.2">
      <c r="A271">
        <v>3</v>
      </c>
      <c r="B271">
        <v>148.02699999999999</v>
      </c>
      <c r="C271" s="12" t="s">
        <v>85</v>
      </c>
      <c r="D271" s="12">
        <v>163.815</v>
      </c>
      <c r="E271" s="13">
        <v>0</v>
      </c>
      <c r="F271" s="9">
        <f t="shared" si="4"/>
        <v>0</v>
      </c>
    </row>
    <row r="272" spans="1:6" x14ac:dyDescent="0.2">
      <c r="A272">
        <v>3</v>
      </c>
      <c r="B272">
        <v>148.02699999999999</v>
      </c>
      <c r="C272" s="12" t="s">
        <v>86</v>
      </c>
      <c r="D272" s="12">
        <v>102.15900000000001</v>
      </c>
      <c r="E272" s="13">
        <v>7.5999999999999998E-2</v>
      </c>
      <c r="F272" s="9">
        <f t="shared" si="4"/>
        <v>3.4859679999999984</v>
      </c>
    </row>
    <row r="273" spans="1:6" x14ac:dyDescent="0.2">
      <c r="A273">
        <v>3</v>
      </c>
      <c r="B273">
        <v>148.02699999999999</v>
      </c>
      <c r="C273" s="12" t="s">
        <v>87</v>
      </c>
      <c r="D273" s="12">
        <v>143.761</v>
      </c>
      <c r="E273" s="13">
        <v>0.11799999999999999</v>
      </c>
      <c r="F273" s="9">
        <f t="shared" si="4"/>
        <v>0.50338799999999895</v>
      </c>
    </row>
    <row r="274" spans="1:6" x14ac:dyDescent="0.2">
      <c r="A274">
        <v>3</v>
      </c>
      <c r="B274">
        <v>148.02699999999999</v>
      </c>
      <c r="C274" s="12" t="s">
        <v>88</v>
      </c>
      <c r="D274" s="12">
        <v>168.02600000000001</v>
      </c>
      <c r="E274" s="13">
        <v>0.159</v>
      </c>
      <c r="F274" s="9">
        <f t="shared" si="4"/>
        <v>3.1798410000000037</v>
      </c>
    </row>
    <row r="275" spans="1:6" x14ac:dyDescent="0.2">
      <c r="A275">
        <v>3</v>
      </c>
      <c r="B275">
        <v>148.02699999999999</v>
      </c>
      <c r="C275" s="12" t="s">
        <v>89</v>
      </c>
      <c r="D275" s="12">
        <v>143.09899999999999</v>
      </c>
      <c r="E275" s="13">
        <v>0.152</v>
      </c>
      <c r="F275" s="9">
        <f t="shared" si="4"/>
        <v>0.74905599999999961</v>
      </c>
    </row>
    <row r="276" spans="1:6" x14ac:dyDescent="0.2">
      <c r="A276">
        <v>3</v>
      </c>
      <c r="B276">
        <v>148.02699999999999</v>
      </c>
      <c r="C276" s="12" t="s">
        <v>90</v>
      </c>
      <c r="D276" s="12">
        <v>81.781000000000006</v>
      </c>
      <c r="E276" s="13">
        <v>0.128</v>
      </c>
      <c r="F276" s="9">
        <f t="shared" si="4"/>
        <v>8.4794879999999981</v>
      </c>
    </row>
    <row r="277" spans="1:6" x14ac:dyDescent="0.2">
      <c r="A277">
        <v>3</v>
      </c>
      <c r="B277">
        <v>148.02699999999999</v>
      </c>
      <c r="C277" s="12" t="s">
        <v>91</v>
      </c>
      <c r="D277" s="12">
        <v>107.535</v>
      </c>
      <c r="E277" s="13">
        <v>0.189</v>
      </c>
      <c r="F277" s="9">
        <f t="shared" si="4"/>
        <v>7.6529879999999979</v>
      </c>
    </row>
    <row r="278" spans="1:6" x14ac:dyDescent="0.2">
      <c r="A278">
        <v>3</v>
      </c>
      <c r="B278">
        <v>148.02699999999999</v>
      </c>
      <c r="C278" s="12" t="s">
        <v>92</v>
      </c>
      <c r="D278" s="12">
        <v>80.796000000000006</v>
      </c>
      <c r="E278" s="13">
        <v>0.17499999999999999</v>
      </c>
      <c r="F278" s="9">
        <f t="shared" si="4"/>
        <v>11.765424999999995</v>
      </c>
    </row>
    <row r="279" spans="1:6" x14ac:dyDescent="0.2">
      <c r="A279">
        <v>3</v>
      </c>
      <c r="B279">
        <v>148.02699999999999</v>
      </c>
      <c r="C279" s="12" t="s">
        <v>93</v>
      </c>
      <c r="D279" s="12">
        <v>83.649000000000001</v>
      </c>
      <c r="E279" s="13">
        <v>0.129</v>
      </c>
      <c r="F279" s="9">
        <f t="shared" si="4"/>
        <v>8.3047619999999984</v>
      </c>
    </row>
    <row r="280" spans="1:6" x14ac:dyDescent="0.2">
      <c r="A280">
        <v>3</v>
      </c>
      <c r="B280">
        <v>148.02699999999999</v>
      </c>
      <c r="C280" s="12" t="s">
        <v>94</v>
      </c>
      <c r="D280" s="12">
        <v>72.703000000000003</v>
      </c>
      <c r="E280" s="13">
        <v>0.186</v>
      </c>
      <c r="F280" s="9">
        <f t="shared" si="4"/>
        <v>14.010263999999998</v>
      </c>
    </row>
    <row r="281" spans="1:6" x14ac:dyDescent="0.2">
      <c r="A281">
        <v>3</v>
      </c>
      <c r="B281">
        <v>148.02699999999999</v>
      </c>
      <c r="C281" s="12" t="s">
        <v>95</v>
      </c>
      <c r="D281" s="12">
        <v>108.97499999999999</v>
      </c>
      <c r="E281" s="13">
        <v>8.1000000000000003E-2</v>
      </c>
      <c r="F281" s="9">
        <f t="shared" si="4"/>
        <v>3.1632119999999997</v>
      </c>
    </row>
    <row r="282" spans="1:6" x14ac:dyDescent="0.2">
      <c r="A282">
        <v>3</v>
      </c>
      <c r="B282">
        <v>148.02699999999999</v>
      </c>
      <c r="C282" s="12" t="s">
        <v>96</v>
      </c>
      <c r="D282" s="12">
        <v>94.358999999999995</v>
      </c>
      <c r="E282" s="13">
        <v>7.0000000000000007E-2</v>
      </c>
      <c r="F282" s="9">
        <f t="shared" si="4"/>
        <v>3.7567599999999999</v>
      </c>
    </row>
    <row r="283" spans="1:6" x14ac:dyDescent="0.2">
      <c r="A283">
        <v>3</v>
      </c>
      <c r="B283">
        <v>148.02699999999999</v>
      </c>
      <c r="C283" s="12" t="s">
        <v>97</v>
      </c>
      <c r="D283" s="12">
        <v>133.83500000000001</v>
      </c>
      <c r="E283" s="13">
        <v>0.153</v>
      </c>
      <c r="F283" s="9">
        <f t="shared" si="4"/>
        <v>2.1713759999999969</v>
      </c>
    </row>
    <row r="284" spans="1:6" x14ac:dyDescent="0.2">
      <c r="A284">
        <v>3</v>
      </c>
      <c r="B284">
        <v>148.02699999999999</v>
      </c>
      <c r="C284" s="12" t="s">
        <v>98</v>
      </c>
      <c r="D284" s="12">
        <v>84.093000000000004</v>
      </c>
      <c r="E284" s="13">
        <v>0.20100000000000001</v>
      </c>
      <c r="F284" s="9">
        <f t="shared" si="4"/>
        <v>12.850733999999997</v>
      </c>
    </row>
    <row r="285" spans="1:6" x14ac:dyDescent="0.2">
      <c r="A285">
        <v>3</v>
      </c>
      <c r="B285">
        <v>148.02699999999999</v>
      </c>
      <c r="C285" s="12" t="s">
        <v>99</v>
      </c>
      <c r="D285" s="12">
        <v>170.25899999999999</v>
      </c>
      <c r="E285" s="13">
        <v>0.23799999999999999</v>
      </c>
      <c r="F285" s="9">
        <f t="shared" si="4"/>
        <v>5.2912159999999995</v>
      </c>
    </row>
    <row r="286" spans="1:6" x14ac:dyDescent="0.2">
      <c r="A286">
        <v>3</v>
      </c>
      <c r="B286">
        <v>148.02699999999999</v>
      </c>
      <c r="C286" s="12" t="s">
        <v>100</v>
      </c>
      <c r="D286" s="12">
        <v>132.56100000000001</v>
      </c>
      <c r="E286" s="13">
        <v>7.3999999999999996E-2</v>
      </c>
      <c r="F286" s="9">
        <f t="shared" si="4"/>
        <v>1.1444839999999985</v>
      </c>
    </row>
    <row r="287" spans="1:6" x14ac:dyDescent="0.2">
      <c r="A287">
        <v>3</v>
      </c>
      <c r="B287">
        <v>148.02699999999999</v>
      </c>
      <c r="C287" s="12" t="s">
        <v>101</v>
      </c>
      <c r="D287" s="12">
        <v>76.956999999999994</v>
      </c>
      <c r="E287" s="13">
        <v>0.105</v>
      </c>
      <c r="F287" s="9">
        <f t="shared" si="4"/>
        <v>7.4623499999999989</v>
      </c>
    </row>
    <row r="288" spans="1:6" x14ac:dyDescent="0.2">
      <c r="A288">
        <v>3</v>
      </c>
      <c r="B288">
        <v>148.02699999999999</v>
      </c>
      <c r="C288" s="12" t="s">
        <v>102</v>
      </c>
      <c r="D288" s="12">
        <v>79.084000000000003</v>
      </c>
      <c r="E288" s="13">
        <v>0.14599999999999999</v>
      </c>
      <c r="F288" s="9">
        <f t="shared" si="4"/>
        <v>10.065677999999997</v>
      </c>
    </row>
    <row r="289" spans="1:6" x14ac:dyDescent="0.2">
      <c r="A289">
        <v>3</v>
      </c>
      <c r="B289">
        <v>148.02699999999999</v>
      </c>
      <c r="C289" s="12" t="s">
        <v>103</v>
      </c>
      <c r="D289" s="12">
        <v>105.116</v>
      </c>
      <c r="E289" s="13">
        <v>0.14899999999999999</v>
      </c>
      <c r="F289" s="9">
        <f t="shared" si="4"/>
        <v>6.3937389999999974</v>
      </c>
    </row>
    <row r="290" spans="1:6" x14ac:dyDescent="0.2">
      <c r="A290">
        <v>3</v>
      </c>
      <c r="B290">
        <v>148.02699999999999</v>
      </c>
      <c r="C290" s="12" t="s">
        <v>104</v>
      </c>
      <c r="D290" s="12">
        <v>138.595</v>
      </c>
      <c r="E290" s="13">
        <v>8.1000000000000003E-2</v>
      </c>
      <c r="F290" s="9">
        <f t="shared" si="4"/>
        <v>0.76399199999999901</v>
      </c>
    </row>
    <row r="291" spans="1:6" x14ac:dyDescent="0.2">
      <c r="A291">
        <v>3</v>
      </c>
      <c r="B291">
        <v>148.02699999999999</v>
      </c>
      <c r="C291" s="12" t="s">
        <v>105</v>
      </c>
      <c r="D291" s="12">
        <v>130.245</v>
      </c>
      <c r="E291" s="13">
        <v>9.4E-2</v>
      </c>
      <c r="F291" s="9">
        <f t="shared" si="4"/>
        <v>1.6715079999999984</v>
      </c>
    </row>
    <row r="292" spans="1:6" x14ac:dyDescent="0.2">
      <c r="A292">
        <v>3</v>
      </c>
      <c r="B292">
        <v>148.02699999999999</v>
      </c>
      <c r="C292" s="12" t="s">
        <v>106</v>
      </c>
      <c r="D292" s="12">
        <v>81.994</v>
      </c>
      <c r="E292" s="13">
        <v>0.187</v>
      </c>
      <c r="F292" s="9">
        <f t="shared" si="4"/>
        <v>12.348170999999997</v>
      </c>
    </row>
    <row r="293" spans="1:6" x14ac:dyDescent="0.2">
      <c r="A293">
        <v>3</v>
      </c>
      <c r="B293">
        <v>148.02699999999999</v>
      </c>
      <c r="C293" s="12" t="s">
        <v>107</v>
      </c>
      <c r="D293" s="12">
        <v>145.821</v>
      </c>
      <c r="E293" s="13">
        <v>0.1</v>
      </c>
      <c r="F293" s="9">
        <f t="shared" si="4"/>
        <v>0.22059999999999891</v>
      </c>
    </row>
    <row r="294" spans="1:6" x14ac:dyDescent="0.2">
      <c r="A294">
        <v>3</v>
      </c>
      <c r="B294">
        <v>148.02699999999999</v>
      </c>
      <c r="C294" s="12" t="s">
        <v>108</v>
      </c>
      <c r="D294" s="12">
        <v>170.13800000000001</v>
      </c>
      <c r="E294" s="13">
        <v>0.111</v>
      </c>
      <c r="F294" s="9">
        <f t="shared" si="4"/>
        <v>2.454321000000002</v>
      </c>
    </row>
    <row r="295" spans="1:6" x14ac:dyDescent="0.2">
      <c r="A295">
        <v>3</v>
      </c>
      <c r="B295">
        <v>148.02699999999999</v>
      </c>
      <c r="C295" s="12" t="s">
        <v>109</v>
      </c>
      <c r="D295" s="12">
        <v>92.558999999999997</v>
      </c>
      <c r="E295" s="13">
        <v>0.20300000000000001</v>
      </c>
      <c r="F295" s="9">
        <f t="shared" si="4"/>
        <v>11.260003999999999</v>
      </c>
    </row>
    <row r="296" spans="1:6" x14ac:dyDescent="0.2">
      <c r="A296">
        <v>3</v>
      </c>
      <c r="B296">
        <v>148.02699999999999</v>
      </c>
      <c r="C296" s="12" t="s">
        <v>110</v>
      </c>
      <c r="D296" s="12">
        <v>123.182</v>
      </c>
      <c r="E296" s="13">
        <v>0.158</v>
      </c>
      <c r="F296" s="9">
        <f t="shared" si="4"/>
        <v>3.9255099999999978</v>
      </c>
    </row>
    <row r="297" spans="1:6" x14ac:dyDescent="0.2">
      <c r="A297">
        <v>3</v>
      </c>
      <c r="B297">
        <v>148.02699999999999</v>
      </c>
      <c r="C297" s="12" t="s">
        <v>111</v>
      </c>
      <c r="D297" s="12">
        <v>93.911000000000001</v>
      </c>
      <c r="E297" s="13">
        <v>0.14099999999999999</v>
      </c>
      <c r="F297" s="9">
        <f t="shared" si="4"/>
        <v>7.6303559999999973</v>
      </c>
    </row>
    <row r="298" spans="1:6" x14ac:dyDescent="0.2">
      <c r="A298">
        <v>3</v>
      </c>
      <c r="B298">
        <v>148.02699999999999</v>
      </c>
      <c r="C298" s="12" t="s">
        <v>112</v>
      </c>
      <c r="D298" s="12">
        <v>105.595</v>
      </c>
      <c r="E298" s="13">
        <v>0.191</v>
      </c>
      <c r="F298" s="9">
        <f t="shared" si="4"/>
        <v>8.1045119999999979</v>
      </c>
    </row>
    <row r="299" spans="1:6" x14ac:dyDescent="0.2">
      <c r="A299">
        <v>3</v>
      </c>
      <c r="B299">
        <v>148.02699999999999</v>
      </c>
      <c r="C299" s="12" t="s">
        <v>113</v>
      </c>
      <c r="D299" s="12">
        <v>125.849</v>
      </c>
      <c r="E299" s="13">
        <v>0.08</v>
      </c>
      <c r="F299" s="9">
        <f t="shared" si="4"/>
        <v>1.7742399999999987</v>
      </c>
    </row>
    <row r="300" spans="1:6" x14ac:dyDescent="0.2">
      <c r="A300">
        <v>3</v>
      </c>
      <c r="B300">
        <v>148.02699999999999</v>
      </c>
      <c r="C300" s="12" t="s">
        <v>114</v>
      </c>
      <c r="D300" s="12">
        <v>84.058999999999997</v>
      </c>
      <c r="E300" s="13">
        <v>0.152</v>
      </c>
      <c r="F300" s="9">
        <f t="shared" si="4"/>
        <v>9.7231359999999984</v>
      </c>
    </row>
    <row r="301" spans="1:6" x14ac:dyDescent="0.2">
      <c r="A301">
        <v>3</v>
      </c>
      <c r="B301">
        <v>148.02699999999999</v>
      </c>
      <c r="C301" s="12" t="s">
        <v>115</v>
      </c>
      <c r="D301" s="12">
        <v>143.51900000000001</v>
      </c>
      <c r="E301" s="13">
        <v>0.105</v>
      </c>
      <c r="F301" s="9">
        <f t="shared" si="4"/>
        <v>0.47333999999999804</v>
      </c>
    </row>
    <row r="302" spans="1:6" x14ac:dyDescent="0.2">
      <c r="A302">
        <v>3</v>
      </c>
      <c r="B302">
        <v>148.02699999999999</v>
      </c>
      <c r="C302" s="12" t="s">
        <v>116</v>
      </c>
      <c r="D302" s="12">
        <v>141.893</v>
      </c>
      <c r="E302" s="13">
        <v>0.108</v>
      </c>
      <c r="F302" s="9">
        <f t="shared" si="4"/>
        <v>0.66247199999999851</v>
      </c>
    </row>
    <row r="303" spans="1:6" x14ac:dyDescent="0.2">
      <c r="A303">
        <v>3</v>
      </c>
      <c r="B303">
        <v>148.02699999999999</v>
      </c>
      <c r="C303" s="12" t="s">
        <v>117</v>
      </c>
      <c r="D303" s="12">
        <v>93.753</v>
      </c>
      <c r="E303" s="13">
        <v>0.11799999999999999</v>
      </c>
      <c r="F303" s="9">
        <f t="shared" si="4"/>
        <v>6.4043319999999984</v>
      </c>
    </row>
    <row r="304" spans="1:6" x14ac:dyDescent="0.2">
      <c r="A304">
        <v>3</v>
      </c>
      <c r="B304">
        <v>148.02699999999999</v>
      </c>
      <c r="C304" s="12" t="s">
        <v>118</v>
      </c>
      <c r="D304" s="12">
        <v>125.185</v>
      </c>
      <c r="E304" s="13">
        <v>0.14199999999999999</v>
      </c>
      <c r="F304" s="9">
        <f t="shared" si="4"/>
        <v>3.2435639999999974</v>
      </c>
    </row>
    <row r="305" spans="1:6" x14ac:dyDescent="0.2">
      <c r="A305">
        <v>4</v>
      </c>
      <c r="B305">
        <v>124.946</v>
      </c>
      <c r="C305" s="12" t="s">
        <v>19</v>
      </c>
      <c r="D305" s="12">
        <v>135.976</v>
      </c>
      <c r="E305" s="13">
        <v>0.157</v>
      </c>
      <c r="F305" s="9">
        <f t="shared" si="4"/>
        <v>1.7317100000000001</v>
      </c>
    </row>
    <row r="306" spans="1:6" x14ac:dyDescent="0.2">
      <c r="A306">
        <v>4</v>
      </c>
      <c r="B306">
        <v>124.946</v>
      </c>
      <c r="C306" s="12" t="s">
        <v>20</v>
      </c>
      <c r="D306" s="12">
        <v>92.165000000000006</v>
      </c>
      <c r="E306" s="13">
        <v>0.14199999999999999</v>
      </c>
      <c r="F306" s="9">
        <f t="shared" si="4"/>
        <v>4.6549019999999981</v>
      </c>
    </row>
    <row r="307" spans="1:6" x14ac:dyDescent="0.2">
      <c r="A307">
        <v>4</v>
      </c>
      <c r="B307">
        <v>124.946</v>
      </c>
      <c r="C307" s="12" t="s">
        <v>21</v>
      </c>
      <c r="D307" s="12">
        <v>111.34699999999999</v>
      </c>
      <c r="E307" s="13">
        <v>7.5999999999999998E-2</v>
      </c>
      <c r="F307" s="9">
        <f t="shared" si="4"/>
        <v>1.0335240000000003</v>
      </c>
    </row>
    <row r="308" spans="1:6" x14ac:dyDescent="0.2">
      <c r="A308">
        <v>4</v>
      </c>
      <c r="B308">
        <v>124.946</v>
      </c>
      <c r="C308" s="12" t="s">
        <v>22</v>
      </c>
      <c r="D308" s="12">
        <v>111.136</v>
      </c>
      <c r="E308" s="13">
        <v>0.126</v>
      </c>
      <c r="F308" s="9">
        <f t="shared" si="4"/>
        <v>1.7400600000000004</v>
      </c>
    </row>
    <row r="309" spans="1:6" x14ac:dyDescent="0.2">
      <c r="A309">
        <v>4</v>
      </c>
      <c r="B309">
        <v>124.946</v>
      </c>
      <c r="C309" s="12" t="s">
        <v>23</v>
      </c>
      <c r="D309" s="12">
        <v>129.82300000000001</v>
      </c>
      <c r="E309" s="13">
        <v>0.17199999999999999</v>
      </c>
      <c r="F309" s="9">
        <f t="shared" si="4"/>
        <v>0.83884400000000159</v>
      </c>
    </row>
    <row r="310" spans="1:6" x14ac:dyDescent="0.2">
      <c r="A310">
        <v>4</v>
      </c>
      <c r="B310">
        <v>124.946</v>
      </c>
      <c r="C310" s="12" t="s">
        <v>24</v>
      </c>
      <c r="D310" s="12">
        <v>150.089</v>
      </c>
      <c r="E310" s="13">
        <v>9.5000000000000001E-2</v>
      </c>
      <c r="F310" s="9">
        <f t="shared" si="4"/>
        <v>2.388585</v>
      </c>
    </row>
    <row r="311" spans="1:6" x14ac:dyDescent="0.2">
      <c r="A311">
        <v>4</v>
      </c>
      <c r="B311">
        <v>124.946</v>
      </c>
      <c r="C311" s="12" t="s">
        <v>25</v>
      </c>
      <c r="D311" s="12">
        <v>141.56899999999999</v>
      </c>
      <c r="E311" s="13">
        <v>0.111</v>
      </c>
      <c r="F311" s="9">
        <f t="shared" si="4"/>
        <v>1.8451529999999989</v>
      </c>
    </row>
    <row r="312" spans="1:6" x14ac:dyDescent="0.2">
      <c r="A312">
        <v>4</v>
      </c>
      <c r="B312">
        <v>124.946</v>
      </c>
      <c r="C312" s="12" t="s">
        <v>26</v>
      </c>
      <c r="D312" s="12">
        <v>77.98</v>
      </c>
      <c r="E312" s="13">
        <v>0.23599999999999999</v>
      </c>
      <c r="F312" s="9">
        <f t="shared" si="4"/>
        <v>11.083975999999998</v>
      </c>
    </row>
    <row r="313" spans="1:6" x14ac:dyDescent="0.2">
      <c r="A313">
        <v>4</v>
      </c>
      <c r="B313">
        <v>124.946</v>
      </c>
      <c r="C313" s="12" t="s">
        <v>27</v>
      </c>
      <c r="D313" s="12">
        <v>180.02799999999999</v>
      </c>
      <c r="E313" s="13">
        <v>8.7999999999999995E-2</v>
      </c>
      <c r="F313" s="9">
        <f t="shared" si="4"/>
        <v>4.8472159999999995</v>
      </c>
    </row>
    <row r="314" spans="1:6" x14ac:dyDescent="0.2">
      <c r="A314">
        <v>4</v>
      </c>
      <c r="B314">
        <v>124.946</v>
      </c>
      <c r="C314" s="12" t="s">
        <v>28</v>
      </c>
      <c r="D314" s="12">
        <v>61.302</v>
      </c>
      <c r="E314" s="13">
        <v>8.4000000000000005E-2</v>
      </c>
      <c r="F314" s="9">
        <f t="shared" si="4"/>
        <v>5.3460960000000002</v>
      </c>
    </row>
    <row r="315" spans="1:6" x14ac:dyDescent="0.2">
      <c r="A315">
        <v>4</v>
      </c>
      <c r="B315">
        <v>124.946</v>
      </c>
      <c r="C315" s="12" t="s">
        <v>29</v>
      </c>
      <c r="D315" s="12">
        <v>67.394000000000005</v>
      </c>
      <c r="E315" s="13">
        <v>9.9000000000000005E-2</v>
      </c>
      <c r="F315" s="9">
        <f t="shared" si="4"/>
        <v>5.6976479999999992</v>
      </c>
    </row>
    <row r="316" spans="1:6" x14ac:dyDescent="0.2">
      <c r="A316">
        <v>4</v>
      </c>
      <c r="B316">
        <v>124.946</v>
      </c>
      <c r="C316" s="12" t="s">
        <v>30</v>
      </c>
      <c r="D316" s="12">
        <v>129.27500000000001</v>
      </c>
      <c r="E316" s="13">
        <v>9.5000000000000001E-2</v>
      </c>
      <c r="F316" s="9">
        <f t="shared" si="4"/>
        <v>0.41125500000000076</v>
      </c>
    </row>
    <row r="317" spans="1:6" x14ac:dyDescent="0.2">
      <c r="A317">
        <v>4</v>
      </c>
      <c r="B317">
        <v>124.946</v>
      </c>
      <c r="C317" s="12" t="s">
        <v>31</v>
      </c>
      <c r="D317" s="12">
        <v>80.564999999999998</v>
      </c>
      <c r="E317" s="13">
        <v>0.14899999999999999</v>
      </c>
      <c r="F317" s="9">
        <f t="shared" si="4"/>
        <v>6.6127690000000001</v>
      </c>
    </row>
    <row r="318" spans="1:6" x14ac:dyDescent="0.2">
      <c r="A318">
        <v>4</v>
      </c>
      <c r="B318">
        <v>124.946</v>
      </c>
      <c r="C318" s="12" t="s">
        <v>32</v>
      </c>
      <c r="D318" s="12">
        <v>102.26900000000001</v>
      </c>
      <c r="E318" s="13">
        <v>0.11600000000000001</v>
      </c>
      <c r="F318" s="9">
        <f t="shared" si="4"/>
        <v>2.6305319999999992</v>
      </c>
    </row>
    <row r="319" spans="1:6" x14ac:dyDescent="0.2">
      <c r="A319">
        <v>4</v>
      </c>
      <c r="B319">
        <v>124.946</v>
      </c>
      <c r="C319" s="12" t="s">
        <v>33</v>
      </c>
      <c r="D319" s="12">
        <v>83.47</v>
      </c>
      <c r="E319" s="13">
        <v>0.17499999999999999</v>
      </c>
      <c r="F319" s="9">
        <f t="shared" si="4"/>
        <v>7.2582999999999993</v>
      </c>
    </row>
    <row r="320" spans="1:6" x14ac:dyDescent="0.2">
      <c r="A320">
        <v>4</v>
      </c>
      <c r="B320">
        <v>124.946</v>
      </c>
      <c r="C320" s="12" t="s">
        <v>34</v>
      </c>
      <c r="D320" s="12">
        <v>143.80099999999999</v>
      </c>
      <c r="E320" s="13">
        <v>0.13700000000000001</v>
      </c>
      <c r="F320" s="9">
        <f t="shared" si="4"/>
        <v>2.5831349999999986</v>
      </c>
    </row>
    <row r="321" spans="1:6" x14ac:dyDescent="0.2">
      <c r="A321">
        <v>4</v>
      </c>
      <c r="B321">
        <v>124.946</v>
      </c>
      <c r="C321" s="12" t="s">
        <v>35</v>
      </c>
      <c r="D321" s="12">
        <v>106.89400000000001</v>
      </c>
      <c r="E321" s="13">
        <v>6.3E-2</v>
      </c>
      <c r="F321" s="9">
        <f t="shared" si="4"/>
        <v>1.1372759999999995</v>
      </c>
    </row>
    <row r="322" spans="1:6" x14ac:dyDescent="0.2">
      <c r="A322">
        <v>4</v>
      </c>
      <c r="B322">
        <v>124.946</v>
      </c>
      <c r="C322" s="12" t="s">
        <v>36</v>
      </c>
      <c r="D322" s="12">
        <v>129.851</v>
      </c>
      <c r="E322" s="13">
        <v>0.14599999999999999</v>
      </c>
      <c r="F322" s="9">
        <f t="shared" si="4"/>
        <v>0.71613000000000016</v>
      </c>
    </row>
    <row r="323" spans="1:6" x14ac:dyDescent="0.2">
      <c r="A323">
        <v>4</v>
      </c>
      <c r="B323">
        <v>124.946</v>
      </c>
      <c r="C323" s="12" t="s">
        <v>37</v>
      </c>
      <c r="D323" s="12">
        <v>95.468999999999994</v>
      </c>
      <c r="E323" s="13">
        <v>0.14099999999999999</v>
      </c>
      <c r="F323" s="9">
        <f t="shared" si="4"/>
        <v>4.1562570000000001</v>
      </c>
    </row>
    <row r="324" spans="1:6" x14ac:dyDescent="0.2">
      <c r="A324">
        <v>4</v>
      </c>
      <c r="B324">
        <v>124.946</v>
      </c>
      <c r="C324" s="12" t="s">
        <v>38</v>
      </c>
      <c r="D324" s="12">
        <v>122.97</v>
      </c>
      <c r="E324" s="13">
        <v>0.17499999999999999</v>
      </c>
      <c r="F324" s="9">
        <f t="shared" si="4"/>
        <v>0.34579999999999983</v>
      </c>
    </row>
    <row r="325" spans="1:6" x14ac:dyDescent="0.2">
      <c r="A325">
        <v>4</v>
      </c>
      <c r="B325">
        <v>124.946</v>
      </c>
      <c r="C325" s="12" t="s">
        <v>39</v>
      </c>
      <c r="D325" s="12">
        <v>175.35499999999999</v>
      </c>
      <c r="E325" s="13">
        <v>0.23699999999999999</v>
      </c>
      <c r="F325" s="9">
        <f t="shared" si="4"/>
        <v>11.946932999999998</v>
      </c>
    </row>
    <row r="326" spans="1:6" x14ac:dyDescent="0.2">
      <c r="A326">
        <v>4</v>
      </c>
      <c r="B326">
        <v>124.946</v>
      </c>
      <c r="C326" s="12" t="s">
        <v>40</v>
      </c>
      <c r="D326" s="12">
        <v>118.545</v>
      </c>
      <c r="E326" s="13">
        <v>0.122</v>
      </c>
      <c r="F326" s="9">
        <f t="shared" ref="F326:F389" si="5">ABS(B326-D326)*E326</f>
        <v>0.78092199999999956</v>
      </c>
    </row>
    <row r="327" spans="1:6" x14ac:dyDescent="0.2">
      <c r="A327">
        <v>4</v>
      </c>
      <c r="B327">
        <v>124.946</v>
      </c>
      <c r="C327" s="12" t="s">
        <v>41</v>
      </c>
      <c r="D327" s="12">
        <v>122.65900000000001</v>
      </c>
      <c r="E327" s="13">
        <v>7.3999999999999996E-2</v>
      </c>
      <c r="F327" s="9">
        <f t="shared" si="5"/>
        <v>0.16923799999999939</v>
      </c>
    </row>
    <row r="328" spans="1:6" x14ac:dyDescent="0.2">
      <c r="A328">
        <v>4</v>
      </c>
      <c r="B328">
        <v>124.946</v>
      </c>
      <c r="C328" s="12" t="s">
        <v>42</v>
      </c>
      <c r="D328" s="12">
        <v>97.47</v>
      </c>
      <c r="E328" s="13">
        <v>0.129</v>
      </c>
      <c r="F328" s="9">
        <f t="shared" si="5"/>
        <v>3.5444040000000001</v>
      </c>
    </row>
    <row r="329" spans="1:6" x14ac:dyDescent="0.2">
      <c r="A329">
        <v>4</v>
      </c>
      <c r="B329">
        <v>124.946</v>
      </c>
      <c r="C329" s="12" t="s">
        <v>43</v>
      </c>
      <c r="D329" s="12">
        <v>175.697</v>
      </c>
      <c r="E329" s="13">
        <v>0.14799999999999999</v>
      </c>
      <c r="F329" s="9">
        <f t="shared" si="5"/>
        <v>7.5111480000000004</v>
      </c>
    </row>
    <row r="330" spans="1:6" x14ac:dyDescent="0.2">
      <c r="A330">
        <v>4</v>
      </c>
      <c r="B330">
        <v>124.946</v>
      </c>
      <c r="C330" s="12" t="s">
        <v>44</v>
      </c>
      <c r="D330" s="12">
        <v>138.38200000000001</v>
      </c>
      <c r="E330" s="13">
        <v>0.159</v>
      </c>
      <c r="F330" s="9">
        <f t="shared" si="5"/>
        <v>2.136324000000001</v>
      </c>
    </row>
    <row r="331" spans="1:6" x14ac:dyDescent="0.2">
      <c r="A331">
        <v>4</v>
      </c>
      <c r="B331">
        <v>124.946</v>
      </c>
      <c r="C331" s="12" t="s">
        <v>45</v>
      </c>
      <c r="D331" s="12">
        <v>111.459</v>
      </c>
      <c r="E331" s="13">
        <v>8.5000000000000006E-2</v>
      </c>
      <c r="F331" s="9">
        <f t="shared" si="5"/>
        <v>1.1463949999999996</v>
      </c>
    </row>
    <row r="332" spans="1:6" x14ac:dyDescent="0.2">
      <c r="A332">
        <v>4</v>
      </c>
      <c r="B332">
        <v>124.946</v>
      </c>
      <c r="C332" s="12" t="s">
        <v>46</v>
      </c>
      <c r="D332" s="12">
        <v>92.834999999999994</v>
      </c>
      <c r="E332" s="13">
        <v>8.8999999999999996E-2</v>
      </c>
      <c r="F332" s="9">
        <f t="shared" si="5"/>
        <v>2.8578790000000001</v>
      </c>
    </row>
    <row r="333" spans="1:6" x14ac:dyDescent="0.2">
      <c r="A333">
        <v>4</v>
      </c>
      <c r="B333">
        <v>124.946</v>
      </c>
      <c r="C333" s="12" t="s">
        <v>47</v>
      </c>
      <c r="D333" s="12">
        <v>80.561999999999998</v>
      </c>
      <c r="E333" s="13">
        <v>0.14899999999999999</v>
      </c>
      <c r="F333" s="9">
        <f t="shared" si="5"/>
        <v>6.6132159999999995</v>
      </c>
    </row>
    <row r="334" spans="1:6" x14ac:dyDescent="0.2">
      <c r="A334">
        <v>4</v>
      </c>
      <c r="B334">
        <v>124.946</v>
      </c>
      <c r="C334" s="12" t="s">
        <v>48</v>
      </c>
      <c r="D334" s="12">
        <v>177.035</v>
      </c>
      <c r="E334" s="13">
        <v>0.14499999999999999</v>
      </c>
      <c r="F334" s="9">
        <f t="shared" si="5"/>
        <v>7.5529049999999991</v>
      </c>
    </row>
    <row r="335" spans="1:6" x14ac:dyDescent="0.2">
      <c r="A335">
        <v>4</v>
      </c>
      <c r="B335">
        <v>124.946</v>
      </c>
      <c r="C335" s="12" t="s">
        <v>49</v>
      </c>
      <c r="D335" s="12">
        <v>155.24</v>
      </c>
      <c r="E335" s="13">
        <v>0.16</v>
      </c>
      <c r="F335" s="9">
        <f t="shared" si="5"/>
        <v>4.8470400000000016</v>
      </c>
    </row>
    <row r="336" spans="1:6" x14ac:dyDescent="0.2">
      <c r="A336">
        <v>4</v>
      </c>
      <c r="B336">
        <v>124.946</v>
      </c>
      <c r="C336" s="12" t="s">
        <v>50</v>
      </c>
      <c r="D336" s="12">
        <v>104.188</v>
      </c>
      <c r="E336" s="13">
        <v>0.14199999999999999</v>
      </c>
      <c r="F336" s="9">
        <f t="shared" si="5"/>
        <v>2.9476359999999993</v>
      </c>
    </row>
    <row r="337" spans="1:6" x14ac:dyDescent="0.2">
      <c r="A337">
        <v>4</v>
      </c>
      <c r="B337">
        <v>124.946</v>
      </c>
      <c r="C337" s="12" t="s">
        <v>51</v>
      </c>
      <c r="D337" s="12">
        <v>102.131</v>
      </c>
      <c r="E337" s="13">
        <v>0.114</v>
      </c>
      <c r="F337" s="9">
        <f t="shared" si="5"/>
        <v>2.6009099999999998</v>
      </c>
    </row>
    <row r="338" spans="1:6" x14ac:dyDescent="0.2">
      <c r="A338">
        <v>4</v>
      </c>
      <c r="B338">
        <v>124.946</v>
      </c>
      <c r="C338" s="12" t="s">
        <v>52</v>
      </c>
      <c r="D338" s="12">
        <v>126.30800000000001</v>
      </c>
      <c r="E338" s="13">
        <v>9.0999999999999998E-2</v>
      </c>
      <c r="F338" s="9">
        <f t="shared" si="5"/>
        <v>0.12394200000000082</v>
      </c>
    </row>
    <row r="339" spans="1:6" x14ac:dyDescent="0.2">
      <c r="A339">
        <v>4</v>
      </c>
      <c r="B339">
        <v>124.946</v>
      </c>
      <c r="C339" s="12" t="s">
        <v>53</v>
      </c>
      <c r="D339" s="12">
        <v>133.63800000000001</v>
      </c>
      <c r="E339" s="13">
        <v>0.105</v>
      </c>
      <c r="F339" s="9">
        <f t="shared" si="5"/>
        <v>0.91266000000000069</v>
      </c>
    </row>
    <row r="340" spans="1:6" x14ac:dyDescent="0.2">
      <c r="A340">
        <v>4</v>
      </c>
      <c r="B340">
        <v>124.946</v>
      </c>
      <c r="C340" s="12" t="s">
        <v>54</v>
      </c>
      <c r="D340" s="12">
        <v>146.63800000000001</v>
      </c>
      <c r="E340" s="13">
        <v>0.182</v>
      </c>
      <c r="F340" s="9">
        <f t="shared" si="5"/>
        <v>3.947944000000001</v>
      </c>
    </row>
    <row r="341" spans="1:6" x14ac:dyDescent="0.2">
      <c r="A341">
        <v>4</v>
      </c>
      <c r="B341">
        <v>124.946</v>
      </c>
      <c r="C341" s="12" t="s">
        <v>55</v>
      </c>
      <c r="D341" s="12">
        <v>89.206000000000003</v>
      </c>
      <c r="E341" s="13">
        <v>0.13900000000000001</v>
      </c>
      <c r="F341" s="9">
        <f t="shared" si="5"/>
        <v>4.9678599999999999</v>
      </c>
    </row>
    <row r="342" spans="1:6" x14ac:dyDescent="0.2">
      <c r="A342">
        <v>4</v>
      </c>
      <c r="B342">
        <v>124.946</v>
      </c>
      <c r="C342" s="12" t="s">
        <v>56</v>
      </c>
      <c r="D342" s="12">
        <v>84.513999999999996</v>
      </c>
      <c r="E342" s="13">
        <v>0.13300000000000001</v>
      </c>
      <c r="F342" s="9">
        <f t="shared" si="5"/>
        <v>5.3774560000000005</v>
      </c>
    </row>
    <row r="343" spans="1:6" x14ac:dyDescent="0.2">
      <c r="A343">
        <v>4</v>
      </c>
      <c r="B343">
        <v>124.946</v>
      </c>
      <c r="C343" s="12" t="s">
        <v>57</v>
      </c>
      <c r="D343" s="12">
        <v>100.76600000000001</v>
      </c>
      <c r="E343" s="13">
        <v>0.14000000000000001</v>
      </c>
      <c r="F343" s="9">
        <f t="shared" si="5"/>
        <v>3.3851999999999993</v>
      </c>
    </row>
    <row r="344" spans="1:6" x14ac:dyDescent="0.2">
      <c r="A344">
        <v>4</v>
      </c>
      <c r="B344">
        <v>124.946</v>
      </c>
      <c r="C344" s="12" t="s">
        <v>58</v>
      </c>
      <c r="D344" s="12">
        <v>135.31899999999999</v>
      </c>
      <c r="E344" s="13">
        <v>0.13800000000000001</v>
      </c>
      <c r="F344" s="9">
        <f t="shared" si="5"/>
        <v>1.4314739999999988</v>
      </c>
    </row>
    <row r="345" spans="1:6" x14ac:dyDescent="0.2">
      <c r="A345">
        <v>4</v>
      </c>
      <c r="B345">
        <v>124.946</v>
      </c>
      <c r="C345" s="12" t="s">
        <v>59</v>
      </c>
      <c r="D345" s="12">
        <v>120.75700000000001</v>
      </c>
      <c r="E345" s="13">
        <v>0.193</v>
      </c>
      <c r="F345" s="9">
        <f t="shared" si="5"/>
        <v>0.80847699999999867</v>
      </c>
    </row>
    <row r="346" spans="1:6" x14ac:dyDescent="0.2">
      <c r="A346">
        <v>4</v>
      </c>
      <c r="B346">
        <v>124.946</v>
      </c>
      <c r="C346" s="12" t="s">
        <v>60</v>
      </c>
      <c r="D346" s="12">
        <v>81.534999999999997</v>
      </c>
      <c r="E346" s="13">
        <v>3.6999999999999998E-2</v>
      </c>
      <c r="F346" s="9">
        <f t="shared" si="5"/>
        <v>1.6062069999999999</v>
      </c>
    </row>
    <row r="347" spans="1:6" x14ac:dyDescent="0.2">
      <c r="A347">
        <v>4</v>
      </c>
      <c r="B347">
        <v>124.946</v>
      </c>
      <c r="C347" s="12" t="s">
        <v>61</v>
      </c>
      <c r="D347" s="12">
        <v>150.197</v>
      </c>
      <c r="E347" s="13">
        <v>0.19900000000000001</v>
      </c>
      <c r="F347" s="9">
        <f t="shared" si="5"/>
        <v>5.0249490000000012</v>
      </c>
    </row>
    <row r="348" spans="1:6" x14ac:dyDescent="0.2">
      <c r="A348">
        <v>4</v>
      </c>
      <c r="B348">
        <v>124.946</v>
      </c>
      <c r="C348" s="12" t="s">
        <v>62</v>
      </c>
      <c r="D348" s="12">
        <v>83.213999999999999</v>
      </c>
      <c r="E348" s="13">
        <v>0.109</v>
      </c>
      <c r="F348" s="9">
        <f t="shared" si="5"/>
        <v>4.5487880000000001</v>
      </c>
    </row>
    <row r="349" spans="1:6" x14ac:dyDescent="0.2">
      <c r="A349">
        <v>4</v>
      </c>
      <c r="B349">
        <v>124.946</v>
      </c>
      <c r="C349" s="12" t="s">
        <v>63</v>
      </c>
      <c r="D349" s="12">
        <v>85.682000000000002</v>
      </c>
      <c r="E349" s="13">
        <v>0.161</v>
      </c>
      <c r="F349" s="9">
        <f t="shared" si="5"/>
        <v>6.3215039999999991</v>
      </c>
    </row>
    <row r="350" spans="1:6" x14ac:dyDescent="0.2">
      <c r="A350">
        <v>4</v>
      </c>
      <c r="B350">
        <v>124.946</v>
      </c>
      <c r="C350" s="12" t="s">
        <v>64</v>
      </c>
      <c r="D350" s="12">
        <v>173.929</v>
      </c>
      <c r="E350" s="13">
        <v>0.13900000000000001</v>
      </c>
      <c r="F350" s="9">
        <f t="shared" si="5"/>
        <v>6.8086370000000009</v>
      </c>
    </row>
    <row r="351" spans="1:6" x14ac:dyDescent="0.2">
      <c r="A351">
        <v>4</v>
      </c>
      <c r="B351">
        <v>124.946</v>
      </c>
      <c r="C351" s="12" t="s">
        <v>65</v>
      </c>
      <c r="D351" s="12">
        <v>136.654</v>
      </c>
      <c r="E351" s="13">
        <v>0.151</v>
      </c>
      <c r="F351" s="9">
        <f t="shared" si="5"/>
        <v>1.7679079999999998</v>
      </c>
    </row>
    <row r="352" spans="1:6" x14ac:dyDescent="0.2">
      <c r="A352">
        <v>4</v>
      </c>
      <c r="B352">
        <v>124.946</v>
      </c>
      <c r="C352" s="12" t="s">
        <v>66</v>
      </c>
      <c r="D352" s="12">
        <v>133.934</v>
      </c>
      <c r="E352" s="13">
        <v>5.8999999999999997E-2</v>
      </c>
      <c r="F352" s="9">
        <f t="shared" si="5"/>
        <v>0.53029199999999999</v>
      </c>
    </row>
    <row r="353" spans="1:6" x14ac:dyDescent="0.2">
      <c r="A353">
        <v>4</v>
      </c>
      <c r="B353">
        <v>124.946</v>
      </c>
      <c r="C353" s="12" t="s">
        <v>67</v>
      </c>
      <c r="D353" s="12">
        <v>89.754000000000005</v>
      </c>
      <c r="E353" s="13">
        <v>0.217</v>
      </c>
      <c r="F353" s="9">
        <f t="shared" si="5"/>
        <v>7.6366639999999988</v>
      </c>
    </row>
    <row r="354" spans="1:6" x14ac:dyDescent="0.2">
      <c r="A354">
        <v>4</v>
      </c>
      <c r="B354">
        <v>124.946</v>
      </c>
      <c r="C354" s="12" t="s">
        <v>68</v>
      </c>
      <c r="D354" s="12">
        <v>87.415999999999997</v>
      </c>
      <c r="E354" s="13">
        <v>9.1999999999999998E-2</v>
      </c>
      <c r="F354" s="9">
        <f t="shared" si="5"/>
        <v>3.4527600000000001</v>
      </c>
    </row>
    <row r="355" spans="1:6" x14ac:dyDescent="0.2">
      <c r="A355">
        <v>4</v>
      </c>
      <c r="B355">
        <v>124.946</v>
      </c>
      <c r="C355" s="12" t="s">
        <v>69</v>
      </c>
      <c r="D355" s="12">
        <v>200.316</v>
      </c>
      <c r="E355" s="13">
        <v>0.155</v>
      </c>
      <c r="F355" s="9">
        <f t="shared" si="5"/>
        <v>11.682350000000001</v>
      </c>
    </row>
    <row r="356" spans="1:6" x14ac:dyDescent="0.2">
      <c r="A356">
        <v>4</v>
      </c>
      <c r="B356">
        <v>124.946</v>
      </c>
      <c r="C356" s="12" t="s">
        <v>70</v>
      </c>
      <c r="D356" s="12">
        <v>89.667000000000002</v>
      </c>
      <c r="E356" s="13">
        <v>0.14799999999999999</v>
      </c>
      <c r="F356" s="9">
        <f t="shared" si="5"/>
        <v>5.2212919999999992</v>
      </c>
    </row>
    <row r="357" spans="1:6" x14ac:dyDescent="0.2">
      <c r="A357">
        <v>4</v>
      </c>
      <c r="B357">
        <v>124.946</v>
      </c>
      <c r="C357" s="12" t="s">
        <v>71</v>
      </c>
      <c r="D357" s="12">
        <v>141.99299999999999</v>
      </c>
      <c r="E357" s="13">
        <v>0.10299999999999999</v>
      </c>
      <c r="F357" s="9">
        <f t="shared" si="5"/>
        <v>1.7558409999999995</v>
      </c>
    </row>
    <row r="358" spans="1:6" x14ac:dyDescent="0.2">
      <c r="A358">
        <v>4</v>
      </c>
      <c r="B358">
        <v>124.946</v>
      </c>
      <c r="C358" s="12" t="s">
        <v>72</v>
      </c>
      <c r="D358" s="12">
        <v>164.89599999999999</v>
      </c>
      <c r="E358" s="13">
        <v>0.126</v>
      </c>
      <c r="F358" s="9">
        <f t="shared" si="5"/>
        <v>5.0336999999999987</v>
      </c>
    </row>
    <row r="359" spans="1:6" x14ac:dyDescent="0.2">
      <c r="A359">
        <v>4</v>
      </c>
      <c r="B359">
        <v>124.946</v>
      </c>
      <c r="C359" s="12" t="s">
        <v>73</v>
      </c>
      <c r="D359" s="12">
        <v>91.44</v>
      </c>
      <c r="E359" s="13">
        <v>0.121</v>
      </c>
      <c r="F359" s="9">
        <f t="shared" si="5"/>
        <v>4.0542259999999999</v>
      </c>
    </row>
    <row r="360" spans="1:6" x14ac:dyDescent="0.2">
      <c r="A360">
        <v>4</v>
      </c>
      <c r="B360">
        <v>124.946</v>
      </c>
      <c r="C360" s="12" t="s">
        <v>74</v>
      </c>
      <c r="D360" s="12">
        <v>163.24799999999999</v>
      </c>
      <c r="E360" s="13">
        <v>0.21199999999999999</v>
      </c>
      <c r="F360" s="9">
        <f t="shared" si="5"/>
        <v>8.120023999999999</v>
      </c>
    </row>
    <row r="361" spans="1:6" x14ac:dyDescent="0.2">
      <c r="A361">
        <v>4</v>
      </c>
      <c r="B361">
        <v>124.946</v>
      </c>
      <c r="C361" s="12" t="s">
        <v>75</v>
      </c>
      <c r="D361" s="12">
        <v>82.165000000000006</v>
      </c>
      <c r="E361" s="13">
        <v>0.13800000000000001</v>
      </c>
      <c r="F361" s="9">
        <f t="shared" si="5"/>
        <v>5.9037779999999991</v>
      </c>
    </row>
    <row r="362" spans="1:6" x14ac:dyDescent="0.2">
      <c r="A362">
        <v>4</v>
      </c>
      <c r="B362">
        <v>124.946</v>
      </c>
      <c r="C362" s="12" t="s">
        <v>76</v>
      </c>
      <c r="D362" s="12">
        <v>151.26900000000001</v>
      </c>
      <c r="E362" s="13">
        <v>0.112</v>
      </c>
      <c r="F362" s="9">
        <f t="shared" si="5"/>
        <v>2.948176000000001</v>
      </c>
    </row>
    <row r="363" spans="1:6" x14ac:dyDescent="0.2">
      <c r="A363">
        <v>4</v>
      </c>
      <c r="B363">
        <v>124.946</v>
      </c>
      <c r="C363" s="12" t="s">
        <v>77</v>
      </c>
      <c r="D363" s="12">
        <v>56.256999999999998</v>
      </c>
      <c r="E363" s="13">
        <v>0.111</v>
      </c>
      <c r="F363" s="9">
        <f t="shared" si="5"/>
        <v>7.6244789999999991</v>
      </c>
    </row>
    <row r="364" spans="1:6" x14ac:dyDescent="0.2">
      <c r="A364">
        <v>4</v>
      </c>
      <c r="B364">
        <v>124.946</v>
      </c>
      <c r="C364" s="12" t="s">
        <v>78</v>
      </c>
      <c r="D364" s="12">
        <v>99.108999999999995</v>
      </c>
      <c r="E364" s="13">
        <v>0.156</v>
      </c>
      <c r="F364" s="9">
        <f t="shared" si="5"/>
        <v>4.0305720000000003</v>
      </c>
    </row>
    <row r="365" spans="1:6" x14ac:dyDescent="0.2">
      <c r="A365">
        <v>4</v>
      </c>
      <c r="B365">
        <v>124.946</v>
      </c>
      <c r="C365" s="12" t="s">
        <v>79</v>
      </c>
      <c r="D365" s="12">
        <v>105.366</v>
      </c>
      <c r="E365" s="13">
        <v>0.221</v>
      </c>
      <c r="F365" s="9">
        <f t="shared" si="5"/>
        <v>4.3271799999999994</v>
      </c>
    </row>
    <row r="366" spans="1:6" x14ac:dyDescent="0.2">
      <c r="A366">
        <v>4</v>
      </c>
      <c r="B366">
        <v>124.946</v>
      </c>
      <c r="C366" s="12" t="s">
        <v>80</v>
      </c>
      <c r="D366" s="12">
        <v>77.036000000000001</v>
      </c>
      <c r="E366" s="13">
        <v>0.114</v>
      </c>
      <c r="F366" s="9">
        <f t="shared" si="5"/>
        <v>5.4617399999999998</v>
      </c>
    </row>
    <row r="367" spans="1:6" x14ac:dyDescent="0.2">
      <c r="A367">
        <v>4</v>
      </c>
      <c r="B367">
        <v>124.946</v>
      </c>
      <c r="C367" s="12" t="s">
        <v>81</v>
      </c>
      <c r="D367" s="12">
        <v>99.463999999999999</v>
      </c>
      <c r="E367" s="13">
        <v>9.2999999999999999E-2</v>
      </c>
      <c r="F367" s="9">
        <f t="shared" si="5"/>
        <v>2.3698259999999998</v>
      </c>
    </row>
    <row r="368" spans="1:6" x14ac:dyDescent="0.2">
      <c r="A368">
        <v>4</v>
      </c>
      <c r="B368">
        <v>124.946</v>
      </c>
      <c r="C368" s="12" t="s">
        <v>82</v>
      </c>
      <c r="D368" s="12">
        <v>128.00200000000001</v>
      </c>
      <c r="E368" s="13">
        <v>0.24099999999999999</v>
      </c>
      <c r="F368" s="9">
        <f t="shared" si="5"/>
        <v>0.73649600000000282</v>
      </c>
    </row>
    <row r="369" spans="1:6" x14ac:dyDescent="0.2">
      <c r="A369">
        <v>4</v>
      </c>
      <c r="B369">
        <v>124.946</v>
      </c>
      <c r="C369" s="12" t="s">
        <v>83</v>
      </c>
      <c r="D369" s="12">
        <v>156.56899999999999</v>
      </c>
      <c r="E369" s="13">
        <v>9.2999999999999999E-2</v>
      </c>
      <c r="F369" s="9">
        <f t="shared" si="5"/>
        <v>2.9409389999999993</v>
      </c>
    </row>
    <row r="370" spans="1:6" x14ac:dyDescent="0.2">
      <c r="A370">
        <v>4</v>
      </c>
      <c r="B370">
        <v>124.946</v>
      </c>
      <c r="C370" s="12" t="s">
        <v>84</v>
      </c>
      <c r="D370" s="12">
        <v>155.78399999999999</v>
      </c>
      <c r="E370" s="13">
        <v>0.17100000000000001</v>
      </c>
      <c r="F370" s="9">
        <f t="shared" si="5"/>
        <v>5.2732979999999996</v>
      </c>
    </row>
    <row r="371" spans="1:6" x14ac:dyDescent="0.2">
      <c r="A371">
        <v>4</v>
      </c>
      <c r="B371">
        <v>124.946</v>
      </c>
      <c r="C371" s="12" t="s">
        <v>85</v>
      </c>
      <c r="D371" s="12">
        <v>163.815</v>
      </c>
      <c r="E371" s="13">
        <v>0</v>
      </c>
      <c r="F371" s="9">
        <f t="shared" si="5"/>
        <v>0</v>
      </c>
    </row>
    <row r="372" spans="1:6" x14ac:dyDescent="0.2">
      <c r="A372">
        <v>4</v>
      </c>
      <c r="B372">
        <v>124.946</v>
      </c>
      <c r="C372" s="12" t="s">
        <v>86</v>
      </c>
      <c r="D372" s="12">
        <v>102.15900000000001</v>
      </c>
      <c r="E372" s="13">
        <v>7.5999999999999998E-2</v>
      </c>
      <c r="F372" s="9">
        <f t="shared" si="5"/>
        <v>1.7318119999999992</v>
      </c>
    </row>
    <row r="373" spans="1:6" x14ac:dyDescent="0.2">
      <c r="A373">
        <v>4</v>
      </c>
      <c r="B373">
        <v>124.946</v>
      </c>
      <c r="C373" s="12" t="s">
        <v>87</v>
      </c>
      <c r="D373" s="12">
        <v>143.761</v>
      </c>
      <c r="E373" s="13">
        <v>0.11799999999999999</v>
      </c>
      <c r="F373" s="9">
        <f t="shared" si="5"/>
        <v>2.2201699999999995</v>
      </c>
    </row>
    <row r="374" spans="1:6" x14ac:dyDescent="0.2">
      <c r="A374">
        <v>4</v>
      </c>
      <c r="B374">
        <v>124.946</v>
      </c>
      <c r="C374" s="12" t="s">
        <v>88</v>
      </c>
      <c r="D374" s="12">
        <v>168.02600000000001</v>
      </c>
      <c r="E374" s="13">
        <v>0.159</v>
      </c>
      <c r="F374" s="9">
        <f t="shared" si="5"/>
        <v>6.8497200000000023</v>
      </c>
    </row>
    <row r="375" spans="1:6" x14ac:dyDescent="0.2">
      <c r="A375">
        <v>4</v>
      </c>
      <c r="B375">
        <v>124.946</v>
      </c>
      <c r="C375" s="12" t="s">
        <v>89</v>
      </c>
      <c r="D375" s="12">
        <v>143.09899999999999</v>
      </c>
      <c r="E375" s="13">
        <v>0.152</v>
      </c>
      <c r="F375" s="9">
        <f t="shared" si="5"/>
        <v>2.7592559999999988</v>
      </c>
    </row>
    <row r="376" spans="1:6" x14ac:dyDescent="0.2">
      <c r="A376">
        <v>4</v>
      </c>
      <c r="B376">
        <v>124.946</v>
      </c>
      <c r="C376" s="12" t="s">
        <v>90</v>
      </c>
      <c r="D376" s="12">
        <v>81.781000000000006</v>
      </c>
      <c r="E376" s="13">
        <v>0.128</v>
      </c>
      <c r="F376" s="9">
        <f t="shared" si="5"/>
        <v>5.5251199999999994</v>
      </c>
    </row>
    <row r="377" spans="1:6" x14ac:dyDescent="0.2">
      <c r="A377">
        <v>4</v>
      </c>
      <c r="B377">
        <v>124.946</v>
      </c>
      <c r="C377" s="12" t="s">
        <v>91</v>
      </c>
      <c r="D377" s="12">
        <v>107.535</v>
      </c>
      <c r="E377" s="13">
        <v>0.189</v>
      </c>
      <c r="F377" s="9">
        <f t="shared" si="5"/>
        <v>3.2906790000000004</v>
      </c>
    </row>
    <row r="378" spans="1:6" x14ac:dyDescent="0.2">
      <c r="A378">
        <v>4</v>
      </c>
      <c r="B378">
        <v>124.946</v>
      </c>
      <c r="C378" s="12" t="s">
        <v>92</v>
      </c>
      <c r="D378" s="12">
        <v>80.796000000000006</v>
      </c>
      <c r="E378" s="13">
        <v>0.17499999999999999</v>
      </c>
      <c r="F378" s="9">
        <f t="shared" si="5"/>
        <v>7.7262499999999976</v>
      </c>
    </row>
    <row r="379" spans="1:6" x14ac:dyDescent="0.2">
      <c r="A379">
        <v>4</v>
      </c>
      <c r="B379">
        <v>124.946</v>
      </c>
      <c r="C379" s="12" t="s">
        <v>93</v>
      </c>
      <c r="D379" s="12">
        <v>83.649000000000001</v>
      </c>
      <c r="E379" s="13">
        <v>0.129</v>
      </c>
      <c r="F379" s="9">
        <f t="shared" si="5"/>
        <v>5.3273130000000002</v>
      </c>
    </row>
    <row r="380" spans="1:6" x14ac:dyDescent="0.2">
      <c r="A380">
        <v>4</v>
      </c>
      <c r="B380">
        <v>124.946</v>
      </c>
      <c r="C380" s="12" t="s">
        <v>94</v>
      </c>
      <c r="D380" s="12">
        <v>72.703000000000003</v>
      </c>
      <c r="E380" s="13">
        <v>0.186</v>
      </c>
      <c r="F380" s="9">
        <f t="shared" si="5"/>
        <v>9.7171979999999998</v>
      </c>
    </row>
    <row r="381" spans="1:6" x14ac:dyDescent="0.2">
      <c r="A381">
        <v>4</v>
      </c>
      <c r="B381">
        <v>124.946</v>
      </c>
      <c r="C381" s="12" t="s">
        <v>95</v>
      </c>
      <c r="D381" s="12">
        <v>108.97499999999999</v>
      </c>
      <c r="E381" s="13">
        <v>8.1000000000000003E-2</v>
      </c>
      <c r="F381" s="9">
        <f t="shared" si="5"/>
        <v>1.2936510000000003</v>
      </c>
    </row>
    <row r="382" spans="1:6" x14ac:dyDescent="0.2">
      <c r="A382">
        <v>4</v>
      </c>
      <c r="B382">
        <v>124.946</v>
      </c>
      <c r="C382" s="12" t="s">
        <v>96</v>
      </c>
      <c r="D382" s="12">
        <v>94.358999999999995</v>
      </c>
      <c r="E382" s="13">
        <v>7.0000000000000007E-2</v>
      </c>
      <c r="F382" s="9">
        <f t="shared" si="5"/>
        <v>2.1410900000000006</v>
      </c>
    </row>
    <row r="383" spans="1:6" x14ac:dyDescent="0.2">
      <c r="A383">
        <v>4</v>
      </c>
      <c r="B383">
        <v>124.946</v>
      </c>
      <c r="C383" s="12" t="s">
        <v>97</v>
      </c>
      <c r="D383" s="12">
        <v>133.83500000000001</v>
      </c>
      <c r="E383" s="13">
        <v>0.153</v>
      </c>
      <c r="F383" s="9">
        <f t="shared" si="5"/>
        <v>1.3600170000000016</v>
      </c>
    </row>
    <row r="384" spans="1:6" x14ac:dyDescent="0.2">
      <c r="A384">
        <v>4</v>
      </c>
      <c r="B384">
        <v>124.946</v>
      </c>
      <c r="C384" s="12" t="s">
        <v>98</v>
      </c>
      <c r="D384" s="12">
        <v>84.093000000000004</v>
      </c>
      <c r="E384" s="13">
        <v>0.20100000000000001</v>
      </c>
      <c r="F384" s="9">
        <f t="shared" si="5"/>
        <v>8.2114529999999988</v>
      </c>
    </row>
    <row r="385" spans="1:6" x14ac:dyDescent="0.2">
      <c r="A385">
        <v>4</v>
      </c>
      <c r="B385">
        <v>124.946</v>
      </c>
      <c r="C385" s="12" t="s">
        <v>99</v>
      </c>
      <c r="D385" s="12">
        <v>170.25899999999999</v>
      </c>
      <c r="E385" s="13">
        <v>0.23799999999999999</v>
      </c>
      <c r="F385" s="9">
        <f t="shared" si="5"/>
        <v>10.784493999999997</v>
      </c>
    </row>
    <row r="386" spans="1:6" x14ac:dyDescent="0.2">
      <c r="A386">
        <v>4</v>
      </c>
      <c r="B386">
        <v>124.946</v>
      </c>
      <c r="C386" s="12" t="s">
        <v>100</v>
      </c>
      <c r="D386" s="12">
        <v>132.56100000000001</v>
      </c>
      <c r="E386" s="13">
        <v>7.3999999999999996E-2</v>
      </c>
      <c r="F386" s="9">
        <f t="shared" si="5"/>
        <v>0.56351000000000062</v>
      </c>
    </row>
    <row r="387" spans="1:6" x14ac:dyDescent="0.2">
      <c r="A387">
        <v>4</v>
      </c>
      <c r="B387">
        <v>124.946</v>
      </c>
      <c r="C387" s="12" t="s">
        <v>101</v>
      </c>
      <c r="D387" s="12">
        <v>76.956999999999994</v>
      </c>
      <c r="E387" s="13">
        <v>0.105</v>
      </c>
      <c r="F387" s="9">
        <f t="shared" si="5"/>
        <v>5.0388450000000002</v>
      </c>
    </row>
    <row r="388" spans="1:6" x14ac:dyDescent="0.2">
      <c r="A388">
        <v>4</v>
      </c>
      <c r="B388">
        <v>124.946</v>
      </c>
      <c r="C388" s="12" t="s">
        <v>102</v>
      </c>
      <c r="D388" s="12">
        <v>79.084000000000003</v>
      </c>
      <c r="E388" s="13">
        <v>0.14599999999999999</v>
      </c>
      <c r="F388" s="9">
        <f t="shared" si="5"/>
        <v>6.6958519999999986</v>
      </c>
    </row>
    <row r="389" spans="1:6" x14ac:dyDescent="0.2">
      <c r="A389">
        <v>4</v>
      </c>
      <c r="B389">
        <v>124.946</v>
      </c>
      <c r="C389" s="12" t="s">
        <v>103</v>
      </c>
      <c r="D389" s="12">
        <v>105.116</v>
      </c>
      <c r="E389" s="13">
        <v>0.14899999999999999</v>
      </c>
      <c r="F389" s="9">
        <f t="shared" si="5"/>
        <v>2.9546699999999997</v>
      </c>
    </row>
    <row r="390" spans="1:6" x14ac:dyDescent="0.2">
      <c r="A390">
        <v>4</v>
      </c>
      <c r="B390">
        <v>124.946</v>
      </c>
      <c r="C390" s="12" t="s">
        <v>104</v>
      </c>
      <c r="D390" s="12">
        <v>138.595</v>
      </c>
      <c r="E390" s="13">
        <v>8.1000000000000003E-2</v>
      </c>
      <c r="F390" s="9">
        <f t="shared" ref="F390:F453" si="6">ABS(B390-D390)*E390</f>
        <v>1.105569</v>
      </c>
    </row>
    <row r="391" spans="1:6" x14ac:dyDescent="0.2">
      <c r="A391">
        <v>4</v>
      </c>
      <c r="B391">
        <v>124.946</v>
      </c>
      <c r="C391" s="12" t="s">
        <v>105</v>
      </c>
      <c r="D391" s="12">
        <v>130.245</v>
      </c>
      <c r="E391" s="13">
        <v>9.4E-2</v>
      </c>
      <c r="F391" s="9">
        <f t="shared" si="6"/>
        <v>0.4981060000000006</v>
      </c>
    </row>
    <row r="392" spans="1:6" x14ac:dyDescent="0.2">
      <c r="A392">
        <v>4</v>
      </c>
      <c r="B392">
        <v>124.946</v>
      </c>
      <c r="C392" s="12" t="s">
        <v>106</v>
      </c>
      <c r="D392" s="12">
        <v>81.994</v>
      </c>
      <c r="E392" s="13">
        <v>0.187</v>
      </c>
      <c r="F392" s="9">
        <f t="shared" si="6"/>
        <v>8.0320239999999998</v>
      </c>
    </row>
    <row r="393" spans="1:6" x14ac:dyDescent="0.2">
      <c r="A393">
        <v>4</v>
      </c>
      <c r="B393">
        <v>124.946</v>
      </c>
      <c r="C393" s="12" t="s">
        <v>107</v>
      </c>
      <c r="D393" s="12">
        <v>145.821</v>
      </c>
      <c r="E393" s="13">
        <v>0.1</v>
      </c>
      <c r="F393" s="9">
        <f t="shared" si="6"/>
        <v>2.0874999999999999</v>
      </c>
    </row>
    <row r="394" spans="1:6" x14ac:dyDescent="0.2">
      <c r="A394">
        <v>4</v>
      </c>
      <c r="B394">
        <v>124.946</v>
      </c>
      <c r="C394" s="12" t="s">
        <v>108</v>
      </c>
      <c r="D394" s="12">
        <v>170.13800000000001</v>
      </c>
      <c r="E394" s="13">
        <v>0.111</v>
      </c>
      <c r="F394" s="9">
        <f t="shared" si="6"/>
        <v>5.016312000000001</v>
      </c>
    </row>
    <row r="395" spans="1:6" x14ac:dyDescent="0.2">
      <c r="A395">
        <v>4</v>
      </c>
      <c r="B395">
        <v>124.946</v>
      </c>
      <c r="C395" s="12" t="s">
        <v>109</v>
      </c>
      <c r="D395" s="12">
        <v>92.558999999999997</v>
      </c>
      <c r="E395" s="13">
        <v>0.20300000000000001</v>
      </c>
      <c r="F395" s="9">
        <f t="shared" si="6"/>
        <v>6.5745610000000001</v>
      </c>
    </row>
    <row r="396" spans="1:6" x14ac:dyDescent="0.2">
      <c r="A396">
        <v>4</v>
      </c>
      <c r="B396">
        <v>124.946</v>
      </c>
      <c r="C396" s="12" t="s">
        <v>110</v>
      </c>
      <c r="D396" s="12">
        <v>123.182</v>
      </c>
      <c r="E396" s="13">
        <v>0.158</v>
      </c>
      <c r="F396" s="9">
        <f t="shared" si="6"/>
        <v>0.27871199999999935</v>
      </c>
    </row>
    <row r="397" spans="1:6" x14ac:dyDescent="0.2">
      <c r="A397">
        <v>4</v>
      </c>
      <c r="B397">
        <v>124.946</v>
      </c>
      <c r="C397" s="12" t="s">
        <v>111</v>
      </c>
      <c r="D397" s="12">
        <v>93.911000000000001</v>
      </c>
      <c r="E397" s="13">
        <v>0.14099999999999999</v>
      </c>
      <c r="F397" s="9">
        <f t="shared" si="6"/>
        <v>4.3759349999999992</v>
      </c>
    </row>
    <row r="398" spans="1:6" x14ac:dyDescent="0.2">
      <c r="A398">
        <v>4</v>
      </c>
      <c r="B398">
        <v>124.946</v>
      </c>
      <c r="C398" s="12" t="s">
        <v>112</v>
      </c>
      <c r="D398" s="12">
        <v>105.595</v>
      </c>
      <c r="E398" s="13">
        <v>0.191</v>
      </c>
      <c r="F398" s="9">
        <f t="shared" si="6"/>
        <v>3.6960409999999997</v>
      </c>
    </row>
    <row r="399" spans="1:6" x14ac:dyDescent="0.2">
      <c r="A399">
        <v>4</v>
      </c>
      <c r="B399">
        <v>124.946</v>
      </c>
      <c r="C399" s="12" t="s">
        <v>113</v>
      </c>
      <c r="D399" s="12">
        <v>125.849</v>
      </c>
      <c r="E399" s="13">
        <v>0.08</v>
      </c>
      <c r="F399" s="9">
        <f t="shared" si="6"/>
        <v>7.2240000000000471E-2</v>
      </c>
    </row>
    <row r="400" spans="1:6" x14ac:dyDescent="0.2">
      <c r="A400">
        <v>4</v>
      </c>
      <c r="B400">
        <v>124.946</v>
      </c>
      <c r="C400" s="12" t="s">
        <v>114</v>
      </c>
      <c r="D400" s="12">
        <v>84.058999999999997</v>
      </c>
      <c r="E400" s="13">
        <v>0.152</v>
      </c>
      <c r="F400" s="9">
        <f t="shared" si="6"/>
        <v>6.2148240000000001</v>
      </c>
    </row>
    <row r="401" spans="1:6" x14ac:dyDescent="0.2">
      <c r="A401">
        <v>4</v>
      </c>
      <c r="B401">
        <v>124.946</v>
      </c>
      <c r="C401" s="12" t="s">
        <v>115</v>
      </c>
      <c r="D401" s="12">
        <v>143.51900000000001</v>
      </c>
      <c r="E401" s="13">
        <v>0.105</v>
      </c>
      <c r="F401" s="9">
        <f t="shared" si="6"/>
        <v>1.9501650000000008</v>
      </c>
    </row>
    <row r="402" spans="1:6" x14ac:dyDescent="0.2">
      <c r="A402">
        <v>4</v>
      </c>
      <c r="B402">
        <v>124.946</v>
      </c>
      <c r="C402" s="12" t="s">
        <v>116</v>
      </c>
      <c r="D402" s="12">
        <v>141.893</v>
      </c>
      <c r="E402" s="13">
        <v>0.108</v>
      </c>
      <c r="F402" s="9">
        <f t="shared" si="6"/>
        <v>1.8302760000000002</v>
      </c>
    </row>
    <row r="403" spans="1:6" x14ac:dyDescent="0.2">
      <c r="A403">
        <v>4</v>
      </c>
      <c r="B403">
        <v>124.946</v>
      </c>
      <c r="C403" s="12" t="s">
        <v>117</v>
      </c>
      <c r="D403" s="12">
        <v>93.753</v>
      </c>
      <c r="E403" s="13">
        <v>0.11799999999999999</v>
      </c>
      <c r="F403" s="9">
        <f t="shared" si="6"/>
        <v>3.6807739999999995</v>
      </c>
    </row>
    <row r="404" spans="1:6" x14ac:dyDescent="0.2">
      <c r="A404">
        <v>4</v>
      </c>
      <c r="B404">
        <v>124.946</v>
      </c>
      <c r="C404" s="12" t="s">
        <v>118</v>
      </c>
      <c r="D404" s="12">
        <v>125.185</v>
      </c>
      <c r="E404" s="13">
        <v>0.14199999999999999</v>
      </c>
      <c r="F404" s="9">
        <f t="shared" si="6"/>
        <v>3.3938000000000614E-2</v>
      </c>
    </row>
    <row r="405" spans="1:6" x14ac:dyDescent="0.2">
      <c r="A405">
        <v>5</v>
      </c>
      <c r="B405">
        <v>119.889</v>
      </c>
      <c r="C405" s="12" t="s">
        <v>19</v>
      </c>
      <c r="D405" s="12">
        <v>135.976</v>
      </c>
      <c r="E405" s="13">
        <v>0.157</v>
      </c>
      <c r="F405" s="9">
        <f t="shared" si="6"/>
        <v>2.5256590000000005</v>
      </c>
    </row>
    <row r="406" spans="1:6" x14ac:dyDescent="0.2">
      <c r="A406">
        <v>5</v>
      </c>
      <c r="B406">
        <v>119.889</v>
      </c>
      <c r="C406" s="12" t="s">
        <v>20</v>
      </c>
      <c r="D406" s="12">
        <v>92.165000000000006</v>
      </c>
      <c r="E406" s="13">
        <v>0.14199999999999999</v>
      </c>
      <c r="F406" s="9">
        <f t="shared" si="6"/>
        <v>3.9368079999999983</v>
      </c>
    </row>
    <row r="407" spans="1:6" x14ac:dyDescent="0.2">
      <c r="A407">
        <v>5</v>
      </c>
      <c r="B407">
        <v>119.889</v>
      </c>
      <c r="C407" s="12" t="s">
        <v>21</v>
      </c>
      <c r="D407" s="12">
        <v>111.34699999999999</v>
      </c>
      <c r="E407" s="13">
        <v>7.5999999999999998E-2</v>
      </c>
      <c r="F407" s="9">
        <f t="shared" si="6"/>
        <v>0.6491920000000001</v>
      </c>
    </row>
    <row r="408" spans="1:6" x14ac:dyDescent="0.2">
      <c r="A408">
        <v>5</v>
      </c>
      <c r="B408">
        <v>119.889</v>
      </c>
      <c r="C408" s="12" t="s">
        <v>22</v>
      </c>
      <c r="D408" s="12">
        <v>111.136</v>
      </c>
      <c r="E408" s="13">
        <v>0.126</v>
      </c>
      <c r="F408" s="9">
        <f t="shared" si="6"/>
        <v>1.102878</v>
      </c>
    </row>
    <row r="409" spans="1:6" x14ac:dyDescent="0.2">
      <c r="A409">
        <v>5</v>
      </c>
      <c r="B409">
        <v>119.889</v>
      </c>
      <c r="C409" s="12" t="s">
        <v>23</v>
      </c>
      <c r="D409" s="12">
        <v>129.82300000000001</v>
      </c>
      <c r="E409" s="13">
        <v>0.17199999999999999</v>
      </c>
      <c r="F409" s="9">
        <f t="shared" si="6"/>
        <v>1.7086480000000019</v>
      </c>
    </row>
    <row r="410" spans="1:6" x14ac:dyDescent="0.2">
      <c r="A410">
        <v>5</v>
      </c>
      <c r="B410">
        <v>119.889</v>
      </c>
      <c r="C410" s="12" t="s">
        <v>24</v>
      </c>
      <c r="D410" s="12">
        <v>150.089</v>
      </c>
      <c r="E410" s="13">
        <v>9.5000000000000001E-2</v>
      </c>
      <c r="F410" s="9">
        <f t="shared" si="6"/>
        <v>2.8690000000000002</v>
      </c>
    </row>
    <row r="411" spans="1:6" x14ac:dyDescent="0.2">
      <c r="A411">
        <v>5</v>
      </c>
      <c r="B411">
        <v>119.889</v>
      </c>
      <c r="C411" s="12" t="s">
        <v>25</v>
      </c>
      <c r="D411" s="12">
        <v>141.56899999999999</v>
      </c>
      <c r="E411" s="13">
        <v>0.111</v>
      </c>
      <c r="F411" s="9">
        <f t="shared" si="6"/>
        <v>2.4064799999999993</v>
      </c>
    </row>
    <row r="412" spans="1:6" x14ac:dyDescent="0.2">
      <c r="A412">
        <v>5</v>
      </c>
      <c r="B412">
        <v>119.889</v>
      </c>
      <c r="C412" s="12" t="s">
        <v>26</v>
      </c>
      <c r="D412" s="12">
        <v>77.98</v>
      </c>
      <c r="E412" s="13">
        <v>0.23599999999999999</v>
      </c>
      <c r="F412" s="9">
        <f t="shared" si="6"/>
        <v>9.8905239999999974</v>
      </c>
    </row>
    <row r="413" spans="1:6" x14ac:dyDescent="0.2">
      <c r="A413">
        <v>5</v>
      </c>
      <c r="B413">
        <v>119.889</v>
      </c>
      <c r="C413" s="12" t="s">
        <v>27</v>
      </c>
      <c r="D413" s="12">
        <v>180.02799999999999</v>
      </c>
      <c r="E413" s="13">
        <v>8.7999999999999995E-2</v>
      </c>
      <c r="F413" s="9">
        <f t="shared" si="6"/>
        <v>5.2922319999999994</v>
      </c>
    </row>
    <row r="414" spans="1:6" x14ac:dyDescent="0.2">
      <c r="A414">
        <v>5</v>
      </c>
      <c r="B414">
        <v>119.889</v>
      </c>
      <c r="C414" s="12" t="s">
        <v>28</v>
      </c>
      <c r="D414" s="12">
        <v>61.302</v>
      </c>
      <c r="E414" s="13">
        <v>8.4000000000000005E-2</v>
      </c>
      <c r="F414" s="9">
        <f t="shared" si="6"/>
        <v>4.9213079999999998</v>
      </c>
    </row>
    <row r="415" spans="1:6" x14ac:dyDescent="0.2">
      <c r="A415">
        <v>5</v>
      </c>
      <c r="B415">
        <v>119.889</v>
      </c>
      <c r="C415" s="12" t="s">
        <v>29</v>
      </c>
      <c r="D415" s="12">
        <v>67.394000000000005</v>
      </c>
      <c r="E415" s="13">
        <v>9.9000000000000005E-2</v>
      </c>
      <c r="F415" s="9">
        <f t="shared" si="6"/>
        <v>5.197004999999999</v>
      </c>
    </row>
    <row r="416" spans="1:6" x14ac:dyDescent="0.2">
      <c r="A416">
        <v>5</v>
      </c>
      <c r="B416">
        <v>119.889</v>
      </c>
      <c r="C416" s="12" t="s">
        <v>30</v>
      </c>
      <c r="D416" s="12">
        <v>129.27500000000001</v>
      </c>
      <c r="E416" s="13">
        <v>9.5000000000000001E-2</v>
      </c>
      <c r="F416" s="9">
        <f t="shared" si="6"/>
        <v>0.89167000000000096</v>
      </c>
    </row>
    <row r="417" spans="1:6" x14ac:dyDescent="0.2">
      <c r="A417">
        <v>5</v>
      </c>
      <c r="B417">
        <v>119.889</v>
      </c>
      <c r="C417" s="12" t="s">
        <v>31</v>
      </c>
      <c r="D417" s="12">
        <v>80.564999999999998</v>
      </c>
      <c r="E417" s="13">
        <v>0.14899999999999999</v>
      </c>
      <c r="F417" s="9">
        <f t="shared" si="6"/>
        <v>5.8592759999999995</v>
      </c>
    </row>
    <row r="418" spans="1:6" x14ac:dyDescent="0.2">
      <c r="A418">
        <v>5</v>
      </c>
      <c r="B418">
        <v>119.889</v>
      </c>
      <c r="C418" s="12" t="s">
        <v>32</v>
      </c>
      <c r="D418" s="12">
        <v>102.26900000000001</v>
      </c>
      <c r="E418" s="13">
        <v>0.11600000000000001</v>
      </c>
      <c r="F418" s="9">
        <f t="shared" si="6"/>
        <v>2.0439199999999991</v>
      </c>
    </row>
    <row r="419" spans="1:6" x14ac:dyDescent="0.2">
      <c r="A419">
        <v>5</v>
      </c>
      <c r="B419">
        <v>119.889</v>
      </c>
      <c r="C419" s="12" t="s">
        <v>33</v>
      </c>
      <c r="D419" s="12">
        <v>83.47</v>
      </c>
      <c r="E419" s="13">
        <v>0.17499999999999999</v>
      </c>
      <c r="F419" s="9">
        <f t="shared" si="6"/>
        <v>6.3733249999999995</v>
      </c>
    </row>
    <row r="420" spans="1:6" x14ac:dyDescent="0.2">
      <c r="A420">
        <v>5</v>
      </c>
      <c r="B420">
        <v>119.889</v>
      </c>
      <c r="C420" s="12" t="s">
        <v>34</v>
      </c>
      <c r="D420" s="12">
        <v>143.80099999999999</v>
      </c>
      <c r="E420" s="13">
        <v>0.13700000000000001</v>
      </c>
      <c r="F420" s="9">
        <f t="shared" si="6"/>
        <v>3.2759439999999991</v>
      </c>
    </row>
    <row r="421" spans="1:6" x14ac:dyDescent="0.2">
      <c r="A421">
        <v>5</v>
      </c>
      <c r="B421">
        <v>119.889</v>
      </c>
      <c r="C421" s="12" t="s">
        <v>35</v>
      </c>
      <c r="D421" s="12">
        <v>106.89400000000001</v>
      </c>
      <c r="E421" s="13">
        <v>6.3E-2</v>
      </c>
      <c r="F421" s="9">
        <f t="shared" si="6"/>
        <v>0.81868499999999944</v>
      </c>
    </row>
    <row r="422" spans="1:6" x14ac:dyDescent="0.2">
      <c r="A422">
        <v>5</v>
      </c>
      <c r="B422">
        <v>119.889</v>
      </c>
      <c r="C422" s="12" t="s">
        <v>36</v>
      </c>
      <c r="D422" s="12">
        <v>129.851</v>
      </c>
      <c r="E422" s="13">
        <v>0.14599999999999999</v>
      </c>
      <c r="F422" s="9">
        <f t="shared" si="6"/>
        <v>1.4544520000000003</v>
      </c>
    </row>
    <row r="423" spans="1:6" x14ac:dyDescent="0.2">
      <c r="A423">
        <v>5</v>
      </c>
      <c r="B423">
        <v>119.889</v>
      </c>
      <c r="C423" s="12" t="s">
        <v>37</v>
      </c>
      <c r="D423" s="12">
        <v>95.468999999999994</v>
      </c>
      <c r="E423" s="13">
        <v>0.14099999999999999</v>
      </c>
      <c r="F423" s="9">
        <f t="shared" si="6"/>
        <v>3.4432199999999997</v>
      </c>
    </row>
    <row r="424" spans="1:6" x14ac:dyDescent="0.2">
      <c r="A424">
        <v>5</v>
      </c>
      <c r="B424">
        <v>119.889</v>
      </c>
      <c r="C424" s="12" t="s">
        <v>38</v>
      </c>
      <c r="D424" s="12">
        <v>122.97</v>
      </c>
      <c r="E424" s="13">
        <v>0.17499999999999999</v>
      </c>
      <c r="F424" s="9">
        <f t="shared" si="6"/>
        <v>0.53917500000000051</v>
      </c>
    </row>
    <row r="425" spans="1:6" x14ac:dyDescent="0.2">
      <c r="A425">
        <v>5</v>
      </c>
      <c r="B425">
        <v>119.889</v>
      </c>
      <c r="C425" s="12" t="s">
        <v>39</v>
      </c>
      <c r="D425" s="12">
        <v>175.35499999999999</v>
      </c>
      <c r="E425" s="13">
        <v>0.23699999999999999</v>
      </c>
      <c r="F425" s="9">
        <f t="shared" si="6"/>
        <v>13.145441999999997</v>
      </c>
    </row>
    <row r="426" spans="1:6" x14ac:dyDescent="0.2">
      <c r="A426">
        <v>5</v>
      </c>
      <c r="B426">
        <v>119.889</v>
      </c>
      <c r="C426" s="12" t="s">
        <v>40</v>
      </c>
      <c r="D426" s="12">
        <v>118.545</v>
      </c>
      <c r="E426" s="13">
        <v>0.122</v>
      </c>
      <c r="F426" s="9">
        <f t="shared" si="6"/>
        <v>0.16396799999999928</v>
      </c>
    </row>
    <row r="427" spans="1:6" x14ac:dyDescent="0.2">
      <c r="A427">
        <v>5</v>
      </c>
      <c r="B427">
        <v>119.889</v>
      </c>
      <c r="C427" s="12" t="s">
        <v>41</v>
      </c>
      <c r="D427" s="12">
        <v>122.65900000000001</v>
      </c>
      <c r="E427" s="13">
        <v>7.3999999999999996E-2</v>
      </c>
      <c r="F427" s="9">
        <f t="shared" si="6"/>
        <v>0.20498000000000074</v>
      </c>
    </row>
    <row r="428" spans="1:6" x14ac:dyDescent="0.2">
      <c r="A428">
        <v>5</v>
      </c>
      <c r="B428">
        <v>119.889</v>
      </c>
      <c r="C428" s="12" t="s">
        <v>42</v>
      </c>
      <c r="D428" s="12">
        <v>97.47</v>
      </c>
      <c r="E428" s="13">
        <v>0.129</v>
      </c>
      <c r="F428" s="9">
        <f t="shared" si="6"/>
        <v>2.8920509999999995</v>
      </c>
    </row>
    <row r="429" spans="1:6" x14ac:dyDescent="0.2">
      <c r="A429">
        <v>5</v>
      </c>
      <c r="B429">
        <v>119.889</v>
      </c>
      <c r="C429" s="12" t="s">
        <v>43</v>
      </c>
      <c r="D429" s="12">
        <v>175.697</v>
      </c>
      <c r="E429" s="13">
        <v>0.14799999999999999</v>
      </c>
      <c r="F429" s="9">
        <f t="shared" si="6"/>
        <v>8.2595840000000003</v>
      </c>
    </row>
    <row r="430" spans="1:6" x14ac:dyDescent="0.2">
      <c r="A430">
        <v>5</v>
      </c>
      <c r="B430">
        <v>119.889</v>
      </c>
      <c r="C430" s="12" t="s">
        <v>44</v>
      </c>
      <c r="D430" s="12">
        <v>138.38200000000001</v>
      </c>
      <c r="E430" s="13">
        <v>0.159</v>
      </c>
      <c r="F430" s="9">
        <f t="shared" si="6"/>
        <v>2.9403870000000016</v>
      </c>
    </row>
    <row r="431" spans="1:6" x14ac:dyDescent="0.2">
      <c r="A431">
        <v>5</v>
      </c>
      <c r="B431">
        <v>119.889</v>
      </c>
      <c r="C431" s="12" t="s">
        <v>45</v>
      </c>
      <c r="D431" s="12">
        <v>111.459</v>
      </c>
      <c r="E431" s="13">
        <v>8.5000000000000006E-2</v>
      </c>
      <c r="F431" s="9">
        <f t="shared" si="6"/>
        <v>0.71654999999999947</v>
      </c>
    </row>
    <row r="432" spans="1:6" x14ac:dyDescent="0.2">
      <c r="A432">
        <v>5</v>
      </c>
      <c r="B432">
        <v>119.889</v>
      </c>
      <c r="C432" s="12" t="s">
        <v>46</v>
      </c>
      <c r="D432" s="12">
        <v>92.834999999999994</v>
      </c>
      <c r="E432" s="13">
        <v>8.8999999999999996E-2</v>
      </c>
      <c r="F432" s="9">
        <f t="shared" si="6"/>
        <v>2.4078059999999999</v>
      </c>
    </row>
    <row r="433" spans="1:6" x14ac:dyDescent="0.2">
      <c r="A433">
        <v>5</v>
      </c>
      <c r="B433">
        <v>119.889</v>
      </c>
      <c r="C433" s="12" t="s">
        <v>47</v>
      </c>
      <c r="D433" s="12">
        <v>80.561999999999998</v>
      </c>
      <c r="E433" s="13">
        <v>0.14899999999999999</v>
      </c>
      <c r="F433" s="9">
        <f t="shared" si="6"/>
        <v>5.8597229999999998</v>
      </c>
    </row>
    <row r="434" spans="1:6" x14ac:dyDescent="0.2">
      <c r="A434">
        <v>5</v>
      </c>
      <c r="B434">
        <v>119.889</v>
      </c>
      <c r="C434" s="12" t="s">
        <v>48</v>
      </c>
      <c r="D434" s="12">
        <v>177.035</v>
      </c>
      <c r="E434" s="13">
        <v>0.14499999999999999</v>
      </c>
      <c r="F434" s="9">
        <f t="shared" si="6"/>
        <v>8.2861700000000003</v>
      </c>
    </row>
    <row r="435" spans="1:6" x14ac:dyDescent="0.2">
      <c r="A435">
        <v>5</v>
      </c>
      <c r="B435">
        <v>119.889</v>
      </c>
      <c r="C435" s="12" t="s">
        <v>49</v>
      </c>
      <c r="D435" s="12">
        <v>155.24</v>
      </c>
      <c r="E435" s="13">
        <v>0.16</v>
      </c>
      <c r="F435" s="9">
        <f t="shared" si="6"/>
        <v>5.6561600000000025</v>
      </c>
    </row>
    <row r="436" spans="1:6" x14ac:dyDescent="0.2">
      <c r="A436">
        <v>5</v>
      </c>
      <c r="B436">
        <v>119.889</v>
      </c>
      <c r="C436" s="12" t="s">
        <v>50</v>
      </c>
      <c r="D436" s="12">
        <v>104.188</v>
      </c>
      <c r="E436" s="13">
        <v>0.14199999999999999</v>
      </c>
      <c r="F436" s="9">
        <f t="shared" si="6"/>
        <v>2.229541999999999</v>
      </c>
    </row>
    <row r="437" spans="1:6" x14ac:dyDescent="0.2">
      <c r="A437">
        <v>5</v>
      </c>
      <c r="B437">
        <v>119.889</v>
      </c>
      <c r="C437" s="12" t="s">
        <v>51</v>
      </c>
      <c r="D437" s="12">
        <v>102.131</v>
      </c>
      <c r="E437" s="13">
        <v>0.114</v>
      </c>
      <c r="F437" s="9">
        <f t="shared" si="6"/>
        <v>2.0244119999999994</v>
      </c>
    </row>
    <row r="438" spans="1:6" x14ac:dyDescent="0.2">
      <c r="A438">
        <v>5</v>
      </c>
      <c r="B438">
        <v>119.889</v>
      </c>
      <c r="C438" s="12" t="s">
        <v>52</v>
      </c>
      <c r="D438" s="12">
        <v>126.30800000000001</v>
      </c>
      <c r="E438" s="13">
        <v>9.0999999999999998E-2</v>
      </c>
      <c r="F438" s="9">
        <f t="shared" si="6"/>
        <v>0.58412900000000101</v>
      </c>
    </row>
    <row r="439" spans="1:6" x14ac:dyDescent="0.2">
      <c r="A439">
        <v>5</v>
      </c>
      <c r="B439">
        <v>119.889</v>
      </c>
      <c r="C439" s="12" t="s">
        <v>53</v>
      </c>
      <c r="D439" s="12">
        <v>133.63800000000001</v>
      </c>
      <c r="E439" s="13">
        <v>0.105</v>
      </c>
      <c r="F439" s="9">
        <f t="shared" si="6"/>
        <v>1.443645000000001</v>
      </c>
    </row>
    <row r="440" spans="1:6" x14ac:dyDescent="0.2">
      <c r="A440">
        <v>5</v>
      </c>
      <c r="B440">
        <v>119.889</v>
      </c>
      <c r="C440" s="12" t="s">
        <v>54</v>
      </c>
      <c r="D440" s="12">
        <v>146.63800000000001</v>
      </c>
      <c r="E440" s="13">
        <v>0.182</v>
      </c>
      <c r="F440" s="9">
        <f t="shared" si="6"/>
        <v>4.8683180000000013</v>
      </c>
    </row>
    <row r="441" spans="1:6" x14ac:dyDescent="0.2">
      <c r="A441">
        <v>5</v>
      </c>
      <c r="B441">
        <v>119.889</v>
      </c>
      <c r="C441" s="12" t="s">
        <v>55</v>
      </c>
      <c r="D441" s="12">
        <v>89.206000000000003</v>
      </c>
      <c r="E441" s="13">
        <v>0.13900000000000001</v>
      </c>
      <c r="F441" s="9">
        <f t="shared" si="6"/>
        <v>4.2649369999999998</v>
      </c>
    </row>
    <row r="442" spans="1:6" x14ac:dyDescent="0.2">
      <c r="A442">
        <v>5</v>
      </c>
      <c r="B442">
        <v>119.889</v>
      </c>
      <c r="C442" s="12" t="s">
        <v>56</v>
      </c>
      <c r="D442" s="12">
        <v>84.513999999999996</v>
      </c>
      <c r="E442" s="13">
        <v>0.13300000000000001</v>
      </c>
      <c r="F442" s="9">
        <f t="shared" si="6"/>
        <v>4.7048750000000004</v>
      </c>
    </row>
    <row r="443" spans="1:6" x14ac:dyDescent="0.2">
      <c r="A443">
        <v>5</v>
      </c>
      <c r="B443">
        <v>119.889</v>
      </c>
      <c r="C443" s="12" t="s">
        <v>57</v>
      </c>
      <c r="D443" s="12">
        <v>100.76600000000001</v>
      </c>
      <c r="E443" s="13">
        <v>0.14000000000000001</v>
      </c>
      <c r="F443" s="9">
        <f t="shared" si="6"/>
        <v>2.6772199999999988</v>
      </c>
    </row>
    <row r="444" spans="1:6" x14ac:dyDescent="0.2">
      <c r="A444">
        <v>5</v>
      </c>
      <c r="B444">
        <v>119.889</v>
      </c>
      <c r="C444" s="12" t="s">
        <v>58</v>
      </c>
      <c r="D444" s="12">
        <v>135.31899999999999</v>
      </c>
      <c r="E444" s="13">
        <v>0.13800000000000001</v>
      </c>
      <c r="F444" s="9">
        <f t="shared" si="6"/>
        <v>2.1293399999999991</v>
      </c>
    </row>
    <row r="445" spans="1:6" x14ac:dyDescent="0.2">
      <c r="A445">
        <v>5</v>
      </c>
      <c r="B445">
        <v>119.889</v>
      </c>
      <c r="C445" s="12" t="s">
        <v>59</v>
      </c>
      <c r="D445" s="12">
        <v>120.75700000000001</v>
      </c>
      <c r="E445" s="13">
        <v>0.193</v>
      </c>
      <c r="F445" s="9">
        <f t="shared" si="6"/>
        <v>0.16752400000000178</v>
      </c>
    </row>
    <row r="446" spans="1:6" x14ac:dyDescent="0.2">
      <c r="A446">
        <v>5</v>
      </c>
      <c r="B446">
        <v>119.889</v>
      </c>
      <c r="C446" s="12" t="s">
        <v>60</v>
      </c>
      <c r="D446" s="12">
        <v>81.534999999999997</v>
      </c>
      <c r="E446" s="13">
        <v>3.6999999999999998E-2</v>
      </c>
      <c r="F446" s="9">
        <f t="shared" si="6"/>
        <v>1.419098</v>
      </c>
    </row>
    <row r="447" spans="1:6" x14ac:dyDescent="0.2">
      <c r="A447">
        <v>5</v>
      </c>
      <c r="B447">
        <v>119.889</v>
      </c>
      <c r="C447" s="12" t="s">
        <v>61</v>
      </c>
      <c r="D447" s="12">
        <v>150.197</v>
      </c>
      <c r="E447" s="13">
        <v>0.19900000000000001</v>
      </c>
      <c r="F447" s="9">
        <f t="shared" si="6"/>
        <v>6.0312920000000014</v>
      </c>
    </row>
    <row r="448" spans="1:6" x14ac:dyDescent="0.2">
      <c r="A448">
        <v>5</v>
      </c>
      <c r="B448">
        <v>119.889</v>
      </c>
      <c r="C448" s="12" t="s">
        <v>62</v>
      </c>
      <c r="D448" s="12">
        <v>83.213999999999999</v>
      </c>
      <c r="E448" s="13">
        <v>0.109</v>
      </c>
      <c r="F448" s="9">
        <f t="shared" si="6"/>
        <v>3.9975749999999999</v>
      </c>
    </row>
    <row r="449" spans="1:6" x14ac:dyDescent="0.2">
      <c r="A449">
        <v>5</v>
      </c>
      <c r="B449">
        <v>119.889</v>
      </c>
      <c r="C449" s="12" t="s">
        <v>63</v>
      </c>
      <c r="D449" s="12">
        <v>85.682000000000002</v>
      </c>
      <c r="E449" s="13">
        <v>0.161</v>
      </c>
      <c r="F449" s="9">
        <f t="shared" si="6"/>
        <v>5.5073269999999992</v>
      </c>
    </row>
    <row r="450" spans="1:6" x14ac:dyDescent="0.2">
      <c r="A450">
        <v>5</v>
      </c>
      <c r="B450">
        <v>119.889</v>
      </c>
      <c r="C450" s="12" t="s">
        <v>64</v>
      </c>
      <c r="D450" s="12">
        <v>173.929</v>
      </c>
      <c r="E450" s="13">
        <v>0.13900000000000001</v>
      </c>
      <c r="F450" s="9">
        <f t="shared" si="6"/>
        <v>7.5115600000000011</v>
      </c>
    </row>
    <row r="451" spans="1:6" x14ac:dyDescent="0.2">
      <c r="A451">
        <v>5</v>
      </c>
      <c r="B451">
        <v>119.889</v>
      </c>
      <c r="C451" s="12" t="s">
        <v>65</v>
      </c>
      <c r="D451" s="12">
        <v>136.654</v>
      </c>
      <c r="E451" s="13">
        <v>0.151</v>
      </c>
      <c r="F451" s="9">
        <f t="shared" si="6"/>
        <v>2.5315150000000002</v>
      </c>
    </row>
    <row r="452" spans="1:6" x14ac:dyDescent="0.2">
      <c r="A452">
        <v>5</v>
      </c>
      <c r="B452">
        <v>119.889</v>
      </c>
      <c r="C452" s="12" t="s">
        <v>66</v>
      </c>
      <c r="D452" s="12">
        <v>133.934</v>
      </c>
      <c r="E452" s="13">
        <v>5.8999999999999997E-2</v>
      </c>
      <c r="F452" s="9">
        <f t="shared" si="6"/>
        <v>0.82865500000000003</v>
      </c>
    </row>
    <row r="453" spans="1:6" x14ac:dyDescent="0.2">
      <c r="A453">
        <v>5</v>
      </c>
      <c r="B453">
        <v>119.889</v>
      </c>
      <c r="C453" s="12" t="s">
        <v>67</v>
      </c>
      <c r="D453" s="12">
        <v>89.754000000000005</v>
      </c>
      <c r="E453" s="13">
        <v>0.217</v>
      </c>
      <c r="F453" s="9">
        <f t="shared" si="6"/>
        <v>6.5392949999999983</v>
      </c>
    </row>
    <row r="454" spans="1:6" x14ac:dyDescent="0.2">
      <c r="A454">
        <v>5</v>
      </c>
      <c r="B454">
        <v>119.889</v>
      </c>
      <c r="C454" s="12" t="s">
        <v>68</v>
      </c>
      <c r="D454" s="12">
        <v>87.415999999999997</v>
      </c>
      <c r="E454" s="13">
        <v>9.1999999999999998E-2</v>
      </c>
      <c r="F454" s="9">
        <f t="shared" ref="F454:F517" si="7">ABS(B454-D454)*E454</f>
        <v>2.9875159999999998</v>
      </c>
    </row>
    <row r="455" spans="1:6" x14ac:dyDescent="0.2">
      <c r="A455">
        <v>5</v>
      </c>
      <c r="B455">
        <v>119.889</v>
      </c>
      <c r="C455" s="12" t="s">
        <v>69</v>
      </c>
      <c r="D455" s="12">
        <v>200.316</v>
      </c>
      <c r="E455" s="13">
        <v>0.155</v>
      </c>
      <c r="F455" s="9">
        <f t="shared" si="7"/>
        <v>12.466185000000001</v>
      </c>
    </row>
    <row r="456" spans="1:6" x14ac:dyDescent="0.2">
      <c r="A456">
        <v>5</v>
      </c>
      <c r="B456">
        <v>119.889</v>
      </c>
      <c r="C456" s="12" t="s">
        <v>70</v>
      </c>
      <c r="D456" s="12">
        <v>89.667000000000002</v>
      </c>
      <c r="E456" s="13">
        <v>0.14799999999999999</v>
      </c>
      <c r="F456" s="9">
        <f t="shared" si="7"/>
        <v>4.4728559999999993</v>
      </c>
    </row>
    <row r="457" spans="1:6" x14ac:dyDescent="0.2">
      <c r="A457">
        <v>5</v>
      </c>
      <c r="B457">
        <v>119.889</v>
      </c>
      <c r="C457" s="12" t="s">
        <v>71</v>
      </c>
      <c r="D457" s="12">
        <v>141.99299999999999</v>
      </c>
      <c r="E457" s="13">
        <v>0.10299999999999999</v>
      </c>
      <c r="F457" s="9">
        <f t="shared" si="7"/>
        <v>2.2767119999999998</v>
      </c>
    </row>
    <row r="458" spans="1:6" x14ac:dyDescent="0.2">
      <c r="A458">
        <v>5</v>
      </c>
      <c r="B458">
        <v>119.889</v>
      </c>
      <c r="C458" s="12" t="s">
        <v>72</v>
      </c>
      <c r="D458" s="12">
        <v>164.89599999999999</v>
      </c>
      <c r="E458" s="13">
        <v>0.126</v>
      </c>
      <c r="F458" s="9">
        <f t="shared" si="7"/>
        <v>5.6708819999999989</v>
      </c>
    </row>
    <row r="459" spans="1:6" x14ac:dyDescent="0.2">
      <c r="A459">
        <v>5</v>
      </c>
      <c r="B459">
        <v>119.889</v>
      </c>
      <c r="C459" s="12" t="s">
        <v>73</v>
      </c>
      <c r="D459" s="12">
        <v>91.44</v>
      </c>
      <c r="E459" s="13">
        <v>0.121</v>
      </c>
      <c r="F459" s="9">
        <f t="shared" si="7"/>
        <v>3.4423289999999995</v>
      </c>
    </row>
    <row r="460" spans="1:6" x14ac:dyDescent="0.2">
      <c r="A460">
        <v>5</v>
      </c>
      <c r="B460">
        <v>119.889</v>
      </c>
      <c r="C460" s="12" t="s">
        <v>74</v>
      </c>
      <c r="D460" s="12">
        <v>163.24799999999999</v>
      </c>
      <c r="E460" s="13">
        <v>0.21199999999999999</v>
      </c>
      <c r="F460" s="9">
        <f t="shared" si="7"/>
        <v>9.1921079999999993</v>
      </c>
    </row>
    <row r="461" spans="1:6" x14ac:dyDescent="0.2">
      <c r="A461">
        <v>5</v>
      </c>
      <c r="B461">
        <v>119.889</v>
      </c>
      <c r="C461" s="12" t="s">
        <v>75</v>
      </c>
      <c r="D461" s="12">
        <v>82.165000000000006</v>
      </c>
      <c r="E461" s="13">
        <v>0.13800000000000001</v>
      </c>
      <c r="F461" s="9">
        <f t="shared" si="7"/>
        <v>5.2059119999999988</v>
      </c>
    </row>
    <row r="462" spans="1:6" x14ac:dyDescent="0.2">
      <c r="A462">
        <v>5</v>
      </c>
      <c r="B462">
        <v>119.889</v>
      </c>
      <c r="C462" s="12" t="s">
        <v>76</v>
      </c>
      <c r="D462" s="12">
        <v>151.26900000000001</v>
      </c>
      <c r="E462" s="13">
        <v>0.112</v>
      </c>
      <c r="F462" s="9">
        <f t="shared" si="7"/>
        <v>3.5145600000000012</v>
      </c>
    </row>
    <row r="463" spans="1:6" x14ac:dyDescent="0.2">
      <c r="A463">
        <v>5</v>
      </c>
      <c r="B463">
        <v>119.889</v>
      </c>
      <c r="C463" s="12" t="s">
        <v>77</v>
      </c>
      <c r="D463" s="12">
        <v>56.256999999999998</v>
      </c>
      <c r="E463" s="13">
        <v>0.111</v>
      </c>
      <c r="F463" s="9">
        <f t="shared" si="7"/>
        <v>7.0631519999999997</v>
      </c>
    </row>
    <row r="464" spans="1:6" x14ac:dyDescent="0.2">
      <c r="A464">
        <v>5</v>
      </c>
      <c r="B464">
        <v>119.889</v>
      </c>
      <c r="C464" s="12" t="s">
        <v>78</v>
      </c>
      <c r="D464" s="12">
        <v>99.108999999999995</v>
      </c>
      <c r="E464" s="13">
        <v>0.156</v>
      </c>
      <c r="F464" s="9">
        <f t="shared" si="7"/>
        <v>3.2416800000000001</v>
      </c>
    </row>
    <row r="465" spans="1:6" x14ac:dyDescent="0.2">
      <c r="A465">
        <v>5</v>
      </c>
      <c r="B465">
        <v>119.889</v>
      </c>
      <c r="C465" s="12" t="s">
        <v>79</v>
      </c>
      <c r="D465" s="12">
        <v>105.366</v>
      </c>
      <c r="E465" s="13">
        <v>0.221</v>
      </c>
      <c r="F465" s="9">
        <f t="shared" si="7"/>
        <v>3.209582999999999</v>
      </c>
    </row>
    <row r="466" spans="1:6" x14ac:dyDescent="0.2">
      <c r="A466">
        <v>5</v>
      </c>
      <c r="B466">
        <v>119.889</v>
      </c>
      <c r="C466" s="12" t="s">
        <v>80</v>
      </c>
      <c r="D466" s="12">
        <v>77.036000000000001</v>
      </c>
      <c r="E466" s="13">
        <v>0.114</v>
      </c>
      <c r="F466" s="9">
        <f t="shared" si="7"/>
        <v>4.8852419999999999</v>
      </c>
    </row>
    <row r="467" spans="1:6" x14ac:dyDescent="0.2">
      <c r="A467">
        <v>5</v>
      </c>
      <c r="B467">
        <v>119.889</v>
      </c>
      <c r="C467" s="12" t="s">
        <v>81</v>
      </c>
      <c r="D467" s="12">
        <v>99.463999999999999</v>
      </c>
      <c r="E467" s="13">
        <v>9.2999999999999999E-2</v>
      </c>
      <c r="F467" s="9">
        <f t="shared" si="7"/>
        <v>1.8995249999999997</v>
      </c>
    </row>
    <row r="468" spans="1:6" x14ac:dyDescent="0.2">
      <c r="A468">
        <v>5</v>
      </c>
      <c r="B468">
        <v>119.889</v>
      </c>
      <c r="C468" s="12" t="s">
        <v>82</v>
      </c>
      <c r="D468" s="12">
        <v>128.00200000000001</v>
      </c>
      <c r="E468" s="13">
        <v>0.24099999999999999</v>
      </c>
      <c r="F468" s="9">
        <f t="shared" si="7"/>
        <v>1.9552330000000033</v>
      </c>
    </row>
    <row r="469" spans="1:6" x14ac:dyDescent="0.2">
      <c r="A469">
        <v>5</v>
      </c>
      <c r="B469">
        <v>119.889</v>
      </c>
      <c r="C469" s="12" t="s">
        <v>83</v>
      </c>
      <c r="D469" s="12">
        <v>156.56899999999999</v>
      </c>
      <c r="E469" s="13">
        <v>9.2999999999999999E-2</v>
      </c>
      <c r="F469" s="9">
        <f t="shared" si="7"/>
        <v>3.4112399999999994</v>
      </c>
    </row>
    <row r="470" spans="1:6" x14ac:dyDescent="0.2">
      <c r="A470">
        <v>5</v>
      </c>
      <c r="B470">
        <v>119.889</v>
      </c>
      <c r="C470" s="12" t="s">
        <v>84</v>
      </c>
      <c r="D470" s="12">
        <v>155.78399999999999</v>
      </c>
      <c r="E470" s="13">
        <v>0.17100000000000001</v>
      </c>
      <c r="F470" s="9">
        <f t="shared" si="7"/>
        <v>6.138045</v>
      </c>
    </row>
    <row r="471" spans="1:6" x14ac:dyDescent="0.2">
      <c r="A471">
        <v>5</v>
      </c>
      <c r="B471">
        <v>119.889</v>
      </c>
      <c r="C471" s="12" t="s">
        <v>85</v>
      </c>
      <c r="D471" s="12">
        <v>163.815</v>
      </c>
      <c r="E471" s="13">
        <v>0</v>
      </c>
      <c r="F471" s="9">
        <f t="shared" si="7"/>
        <v>0</v>
      </c>
    </row>
    <row r="472" spans="1:6" x14ac:dyDescent="0.2">
      <c r="A472">
        <v>5</v>
      </c>
      <c r="B472">
        <v>119.889</v>
      </c>
      <c r="C472" s="12" t="s">
        <v>86</v>
      </c>
      <c r="D472" s="12">
        <v>102.15900000000001</v>
      </c>
      <c r="E472" s="13">
        <v>7.5999999999999998E-2</v>
      </c>
      <c r="F472" s="9">
        <f t="shared" si="7"/>
        <v>1.3474799999999991</v>
      </c>
    </row>
    <row r="473" spans="1:6" x14ac:dyDescent="0.2">
      <c r="A473">
        <v>5</v>
      </c>
      <c r="B473">
        <v>119.889</v>
      </c>
      <c r="C473" s="12" t="s">
        <v>87</v>
      </c>
      <c r="D473" s="12">
        <v>143.761</v>
      </c>
      <c r="E473" s="13">
        <v>0.11799999999999999</v>
      </c>
      <c r="F473" s="9">
        <f t="shared" si="7"/>
        <v>2.8168959999999998</v>
      </c>
    </row>
    <row r="474" spans="1:6" x14ac:dyDescent="0.2">
      <c r="A474">
        <v>5</v>
      </c>
      <c r="B474">
        <v>119.889</v>
      </c>
      <c r="C474" s="12" t="s">
        <v>88</v>
      </c>
      <c r="D474" s="12">
        <v>168.02600000000001</v>
      </c>
      <c r="E474" s="13">
        <v>0.159</v>
      </c>
      <c r="F474" s="9">
        <f t="shared" si="7"/>
        <v>7.6537830000000024</v>
      </c>
    </row>
    <row r="475" spans="1:6" x14ac:dyDescent="0.2">
      <c r="A475">
        <v>5</v>
      </c>
      <c r="B475">
        <v>119.889</v>
      </c>
      <c r="C475" s="12" t="s">
        <v>89</v>
      </c>
      <c r="D475" s="12">
        <v>143.09899999999999</v>
      </c>
      <c r="E475" s="13">
        <v>0.152</v>
      </c>
      <c r="F475" s="9">
        <f t="shared" si="7"/>
        <v>3.5279199999999991</v>
      </c>
    </row>
    <row r="476" spans="1:6" x14ac:dyDescent="0.2">
      <c r="A476">
        <v>5</v>
      </c>
      <c r="B476">
        <v>119.889</v>
      </c>
      <c r="C476" s="12" t="s">
        <v>90</v>
      </c>
      <c r="D476" s="12">
        <v>81.781000000000006</v>
      </c>
      <c r="E476" s="13">
        <v>0.128</v>
      </c>
      <c r="F476" s="9">
        <f t="shared" si="7"/>
        <v>4.8778239999999986</v>
      </c>
    </row>
    <row r="477" spans="1:6" x14ac:dyDescent="0.2">
      <c r="A477">
        <v>5</v>
      </c>
      <c r="B477">
        <v>119.889</v>
      </c>
      <c r="C477" s="12" t="s">
        <v>91</v>
      </c>
      <c r="D477" s="12">
        <v>107.535</v>
      </c>
      <c r="E477" s="13">
        <v>0.189</v>
      </c>
      <c r="F477" s="9">
        <f t="shared" si="7"/>
        <v>2.3349059999999997</v>
      </c>
    </row>
    <row r="478" spans="1:6" x14ac:dyDescent="0.2">
      <c r="A478">
        <v>5</v>
      </c>
      <c r="B478">
        <v>119.889</v>
      </c>
      <c r="C478" s="12" t="s">
        <v>92</v>
      </c>
      <c r="D478" s="12">
        <v>80.796000000000006</v>
      </c>
      <c r="E478" s="13">
        <v>0.17499999999999999</v>
      </c>
      <c r="F478" s="9">
        <f t="shared" si="7"/>
        <v>6.8412749999999978</v>
      </c>
    </row>
    <row r="479" spans="1:6" x14ac:dyDescent="0.2">
      <c r="A479">
        <v>5</v>
      </c>
      <c r="B479">
        <v>119.889</v>
      </c>
      <c r="C479" s="12" t="s">
        <v>93</v>
      </c>
      <c r="D479" s="12">
        <v>83.649000000000001</v>
      </c>
      <c r="E479" s="13">
        <v>0.129</v>
      </c>
      <c r="F479" s="9">
        <f t="shared" si="7"/>
        <v>4.6749599999999996</v>
      </c>
    </row>
    <row r="480" spans="1:6" x14ac:dyDescent="0.2">
      <c r="A480">
        <v>5</v>
      </c>
      <c r="B480">
        <v>119.889</v>
      </c>
      <c r="C480" s="12" t="s">
        <v>94</v>
      </c>
      <c r="D480" s="12">
        <v>72.703000000000003</v>
      </c>
      <c r="E480" s="13">
        <v>0.186</v>
      </c>
      <c r="F480" s="9">
        <f t="shared" si="7"/>
        <v>8.7765959999999978</v>
      </c>
    </row>
    <row r="481" spans="1:6" x14ac:dyDescent="0.2">
      <c r="A481">
        <v>5</v>
      </c>
      <c r="B481">
        <v>119.889</v>
      </c>
      <c r="C481" s="12" t="s">
        <v>95</v>
      </c>
      <c r="D481" s="12">
        <v>108.97499999999999</v>
      </c>
      <c r="E481" s="13">
        <v>8.1000000000000003E-2</v>
      </c>
      <c r="F481" s="9">
        <f t="shared" si="7"/>
        <v>0.8840340000000001</v>
      </c>
    </row>
    <row r="482" spans="1:6" x14ac:dyDescent="0.2">
      <c r="A482">
        <v>5</v>
      </c>
      <c r="B482">
        <v>119.889</v>
      </c>
      <c r="C482" s="12" t="s">
        <v>96</v>
      </c>
      <c r="D482" s="12">
        <v>94.358999999999995</v>
      </c>
      <c r="E482" s="13">
        <v>7.0000000000000007E-2</v>
      </c>
      <c r="F482" s="9">
        <f t="shared" si="7"/>
        <v>1.7871000000000004</v>
      </c>
    </row>
    <row r="483" spans="1:6" x14ac:dyDescent="0.2">
      <c r="A483">
        <v>5</v>
      </c>
      <c r="B483">
        <v>119.889</v>
      </c>
      <c r="C483" s="12" t="s">
        <v>97</v>
      </c>
      <c r="D483" s="12">
        <v>133.83500000000001</v>
      </c>
      <c r="E483" s="13">
        <v>0.153</v>
      </c>
      <c r="F483" s="9">
        <f t="shared" si="7"/>
        <v>2.1337380000000019</v>
      </c>
    </row>
    <row r="484" spans="1:6" x14ac:dyDescent="0.2">
      <c r="A484">
        <v>5</v>
      </c>
      <c r="B484">
        <v>119.889</v>
      </c>
      <c r="C484" s="12" t="s">
        <v>98</v>
      </c>
      <c r="D484" s="12">
        <v>84.093000000000004</v>
      </c>
      <c r="E484" s="13">
        <v>0.20100000000000001</v>
      </c>
      <c r="F484" s="9">
        <f t="shared" si="7"/>
        <v>7.1949959999999988</v>
      </c>
    </row>
    <row r="485" spans="1:6" x14ac:dyDescent="0.2">
      <c r="A485">
        <v>5</v>
      </c>
      <c r="B485">
        <v>119.889</v>
      </c>
      <c r="C485" s="12" t="s">
        <v>99</v>
      </c>
      <c r="D485" s="12">
        <v>170.25899999999999</v>
      </c>
      <c r="E485" s="13">
        <v>0.23799999999999999</v>
      </c>
      <c r="F485" s="9">
        <f t="shared" si="7"/>
        <v>11.988059999999997</v>
      </c>
    </row>
    <row r="486" spans="1:6" x14ac:dyDescent="0.2">
      <c r="A486">
        <v>5</v>
      </c>
      <c r="B486">
        <v>119.889</v>
      </c>
      <c r="C486" s="12" t="s">
        <v>100</v>
      </c>
      <c r="D486" s="12">
        <v>132.56100000000001</v>
      </c>
      <c r="E486" s="13">
        <v>7.3999999999999996E-2</v>
      </c>
      <c r="F486" s="9">
        <f t="shared" si="7"/>
        <v>0.93772800000000078</v>
      </c>
    </row>
    <row r="487" spans="1:6" x14ac:dyDescent="0.2">
      <c r="A487">
        <v>5</v>
      </c>
      <c r="B487">
        <v>119.889</v>
      </c>
      <c r="C487" s="12" t="s">
        <v>101</v>
      </c>
      <c r="D487" s="12">
        <v>76.956999999999994</v>
      </c>
      <c r="E487" s="13">
        <v>0.105</v>
      </c>
      <c r="F487" s="9">
        <f t="shared" si="7"/>
        <v>4.50786</v>
      </c>
    </row>
    <row r="488" spans="1:6" x14ac:dyDescent="0.2">
      <c r="A488">
        <v>5</v>
      </c>
      <c r="B488">
        <v>119.889</v>
      </c>
      <c r="C488" s="12" t="s">
        <v>102</v>
      </c>
      <c r="D488" s="12">
        <v>79.084000000000003</v>
      </c>
      <c r="E488" s="13">
        <v>0.14599999999999999</v>
      </c>
      <c r="F488" s="9">
        <f t="shared" si="7"/>
        <v>5.9575299999999984</v>
      </c>
    </row>
    <row r="489" spans="1:6" x14ac:dyDescent="0.2">
      <c r="A489">
        <v>5</v>
      </c>
      <c r="B489">
        <v>119.889</v>
      </c>
      <c r="C489" s="12" t="s">
        <v>103</v>
      </c>
      <c r="D489" s="12">
        <v>105.116</v>
      </c>
      <c r="E489" s="13">
        <v>0.14899999999999999</v>
      </c>
      <c r="F489" s="9">
        <f t="shared" si="7"/>
        <v>2.2011769999999995</v>
      </c>
    </row>
    <row r="490" spans="1:6" x14ac:dyDescent="0.2">
      <c r="A490">
        <v>5</v>
      </c>
      <c r="B490">
        <v>119.889</v>
      </c>
      <c r="C490" s="12" t="s">
        <v>104</v>
      </c>
      <c r="D490" s="12">
        <v>138.595</v>
      </c>
      <c r="E490" s="13">
        <v>8.1000000000000003E-2</v>
      </c>
      <c r="F490" s="9">
        <f t="shared" si="7"/>
        <v>1.5151860000000004</v>
      </c>
    </row>
    <row r="491" spans="1:6" x14ac:dyDescent="0.2">
      <c r="A491">
        <v>5</v>
      </c>
      <c r="B491">
        <v>119.889</v>
      </c>
      <c r="C491" s="12" t="s">
        <v>105</v>
      </c>
      <c r="D491" s="12">
        <v>130.245</v>
      </c>
      <c r="E491" s="13">
        <v>9.4E-2</v>
      </c>
      <c r="F491" s="9">
        <f t="shared" si="7"/>
        <v>0.97346400000000077</v>
      </c>
    </row>
    <row r="492" spans="1:6" x14ac:dyDescent="0.2">
      <c r="A492">
        <v>5</v>
      </c>
      <c r="B492">
        <v>119.889</v>
      </c>
      <c r="C492" s="12" t="s">
        <v>106</v>
      </c>
      <c r="D492" s="12">
        <v>81.994</v>
      </c>
      <c r="E492" s="13">
        <v>0.187</v>
      </c>
      <c r="F492" s="9">
        <f t="shared" si="7"/>
        <v>7.0863649999999989</v>
      </c>
    </row>
    <row r="493" spans="1:6" x14ac:dyDescent="0.2">
      <c r="A493">
        <v>5</v>
      </c>
      <c r="B493">
        <v>119.889</v>
      </c>
      <c r="C493" s="12" t="s">
        <v>107</v>
      </c>
      <c r="D493" s="12">
        <v>145.821</v>
      </c>
      <c r="E493" s="13">
        <v>0.1</v>
      </c>
      <c r="F493" s="9">
        <f t="shared" si="7"/>
        <v>2.5932000000000004</v>
      </c>
    </row>
    <row r="494" spans="1:6" x14ac:dyDescent="0.2">
      <c r="A494">
        <v>5</v>
      </c>
      <c r="B494">
        <v>119.889</v>
      </c>
      <c r="C494" s="12" t="s">
        <v>108</v>
      </c>
      <c r="D494" s="12">
        <v>170.13800000000001</v>
      </c>
      <c r="E494" s="13">
        <v>0.111</v>
      </c>
      <c r="F494" s="9">
        <f t="shared" si="7"/>
        <v>5.5776390000000013</v>
      </c>
    </row>
    <row r="495" spans="1:6" x14ac:dyDescent="0.2">
      <c r="A495">
        <v>5</v>
      </c>
      <c r="B495">
        <v>119.889</v>
      </c>
      <c r="C495" s="12" t="s">
        <v>109</v>
      </c>
      <c r="D495" s="12">
        <v>92.558999999999997</v>
      </c>
      <c r="E495" s="13">
        <v>0.20300000000000001</v>
      </c>
      <c r="F495" s="9">
        <f t="shared" si="7"/>
        <v>5.5479900000000004</v>
      </c>
    </row>
    <row r="496" spans="1:6" x14ac:dyDescent="0.2">
      <c r="A496">
        <v>5</v>
      </c>
      <c r="B496">
        <v>119.889</v>
      </c>
      <c r="C496" s="12" t="s">
        <v>110</v>
      </c>
      <c r="D496" s="12">
        <v>123.182</v>
      </c>
      <c r="E496" s="13">
        <v>0.158</v>
      </c>
      <c r="F496" s="9">
        <f t="shared" si="7"/>
        <v>0.52029400000000103</v>
      </c>
    </row>
    <row r="497" spans="1:6" x14ac:dyDescent="0.2">
      <c r="A497">
        <v>5</v>
      </c>
      <c r="B497">
        <v>119.889</v>
      </c>
      <c r="C497" s="12" t="s">
        <v>111</v>
      </c>
      <c r="D497" s="12">
        <v>93.911000000000001</v>
      </c>
      <c r="E497" s="13">
        <v>0.14099999999999999</v>
      </c>
      <c r="F497" s="9">
        <f t="shared" si="7"/>
        <v>3.6628979999999989</v>
      </c>
    </row>
    <row r="498" spans="1:6" x14ac:dyDescent="0.2">
      <c r="A498">
        <v>5</v>
      </c>
      <c r="B498">
        <v>119.889</v>
      </c>
      <c r="C498" s="12" t="s">
        <v>112</v>
      </c>
      <c r="D498" s="12">
        <v>105.595</v>
      </c>
      <c r="E498" s="13">
        <v>0.191</v>
      </c>
      <c r="F498" s="9">
        <f t="shared" si="7"/>
        <v>2.7301539999999993</v>
      </c>
    </row>
    <row r="499" spans="1:6" x14ac:dyDescent="0.2">
      <c r="A499">
        <v>5</v>
      </c>
      <c r="B499">
        <v>119.889</v>
      </c>
      <c r="C499" s="12" t="s">
        <v>113</v>
      </c>
      <c r="D499" s="12">
        <v>125.849</v>
      </c>
      <c r="E499" s="13">
        <v>0.08</v>
      </c>
      <c r="F499" s="9">
        <f t="shared" si="7"/>
        <v>0.47680000000000067</v>
      </c>
    </row>
    <row r="500" spans="1:6" x14ac:dyDescent="0.2">
      <c r="A500">
        <v>5</v>
      </c>
      <c r="B500">
        <v>119.889</v>
      </c>
      <c r="C500" s="12" t="s">
        <v>114</v>
      </c>
      <c r="D500" s="12">
        <v>84.058999999999997</v>
      </c>
      <c r="E500" s="13">
        <v>0.152</v>
      </c>
      <c r="F500" s="9">
        <f t="shared" si="7"/>
        <v>5.4461599999999999</v>
      </c>
    </row>
    <row r="501" spans="1:6" x14ac:dyDescent="0.2">
      <c r="A501">
        <v>5</v>
      </c>
      <c r="B501">
        <v>119.889</v>
      </c>
      <c r="C501" s="12" t="s">
        <v>115</v>
      </c>
      <c r="D501" s="12">
        <v>143.51900000000001</v>
      </c>
      <c r="E501" s="13">
        <v>0.105</v>
      </c>
      <c r="F501" s="9">
        <f t="shared" si="7"/>
        <v>2.4811500000000009</v>
      </c>
    </row>
    <row r="502" spans="1:6" x14ac:dyDescent="0.2">
      <c r="A502">
        <v>5</v>
      </c>
      <c r="B502">
        <v>119.889</v>
      </c>
      <c r="C502" s="12" t="s">
        <v>116</v>
      </c>
      <c r="D502" s="12">
        <v>141.893</v>
      </c>
      <c r="E502" s="13">
        <v>0.108</v>
      </c>
      <c r="F502" s="9">
        <f t="shared" si="7"/>
        <v>2.3764320000000003</v>
      </c>
    </row>
    <row r="503" spans="1:6" x14ac:dyDescent="0.2">
      <c r="A503">
        <v>5</v>
      </c>
      <c r="B503">
        <v>119.889</v>
      </c>
      <c r="C503" s="12" t="s">
        <v>117</v>
      </c>
      <c r="D503" s="12">
        <v>93.753</v>
      </c>
      <c r="E503" s="13">
        <v>0.11799999999999999</v>
      </c>
      <c r="F503" s="9">
        <f t="shared" si="7"/>
        <v>3.0840479999999992</v>
      </c>
    </row>
    <row r="504" spans="1:6" x14ac:dyDescent="0.2">
      <c r="A504">
        <v>5</v>
      </c>
      <c r="B504">
        <v>119.889</v>
      </c>
      <c r="C504" s="12" t="s">
        <v>118</v>
      </c>
      <c r="D504" s="12">
        <v>125.185</v>
      </c>
      <c r="E504" s="13">
        <v>0.14199999999999999</v>
      </c>
      <c r="F504" s="9">
        <f t="shared" si="7"/>
        <v>0.75203200000000081</v>
      </c>
    </row>
    <row r="505" spans="1:6" x14ac:dyDescent="0.2">
      <c r="A505">
        <v>6</v>
      </c>
      <c r="B505">
        <v>110.00700000000001</v>
      </c>
      <c r="C505" s="12" t="s">
        <v>19</v>
      </c>
      <c r="D505" s="12">
        <v>135.976</v>
      </c>
      <c r="E505" s="13">
        <v>0.157</v>
      </c>
      <c r="F505" s="9">
        <f t="shared" si="7"/>
        <v>4.077132999999999</v>
      </c>
    </row>
    <row r="506" spans="1:6" x14ac:dyDescent="0.2">
      <c r="A506">
        <v>6</v>
      </c>
      <c r="B506">
        <v>110.00700000000001</v>
      </c>
      <c r="C506" s="12" t="s">
        <v>20</v>
      </c>
      <c r="D506" s="12">
        <v>92.165000000000006</v>
      </c>
      <c r="E506" s="13">
        <v>0.14199999999999999</v>
      </c>
      <c r="F506" s="9">
        <f t="shared" si="7"/>
        <v>2.5335639999999997</v>
      </c>
    </row>
    <row r="507" spans="1:6" x14ac:dyDescent="0.2">
      <c r="A507">
        <v>6</v>
      </c>
      <c r="B507">
        <v>110.00700000000001</v>
      </c>
      <c r="C507" s="12" t="s">
        <v>21</v>
      </c>
      <c r="D507" s="12">
        <v>111.34699999999999</v>
      </c>
      <c r="E507" s="13">
        <v>7.5999999999999998E-2</v>
      </c>
      <c r="F507" s="9">
        <f t="shared" si="7"/>
        <v>0.10183999999999918</v>
      </c>
    </row>
    <row r="508" spans="1:6" x14ac:dyDescent="0.2">
      <c r="A508">
        <v>6</v>
      </c>
      <c r="B508">
        <v>110.00700000000001</v>
      </c>
      <c r="C508" s="12" t="s">
        <v>22</v>
      </c>
      <c r="D508" s="12">
        <v>111.136</v>
      </c>
      <c r="E508" s="13">
        <v>0.126</v>
      </c>
      <c r="F508" s="9">
        <f t="shared" si="7"/>
        <v>0.14225399999999883</v>
      </c>
    </row>
    <row r="509" spans="1:6" x14ac:dyDescent="0.2">
      <c r="A509">
        <v>6</v>
      </c>
      <c r="B509">
        <v>110.00700000000001</v>
      </c>
      <c r="C509" s="12" t="s">
        <v>23</v>
      </c>
      <c r="D509" s="12">
        <v>129.82300000000001</v>
      </c>
      <c r="E509" s="13">
        <v>0.17199999999999999</v>
      </c>
      <c r="F509" s="9">
        <f t="shared" si="7"/>
        <v>3.4083520000000003</v>
      </c>
    </row>
    <row r="510" spans="1:6" x14ac:dyDescent="0.2">
      <c r="A510">
        <v>6</v>
      </c>
      <c r="B510">
        <v>110.00700000000001</v>
      </c>
      <c r="C510" s="12" t="s">
        <v>24</v>
      </c>
      <c r="D510" s="12">
        <v>150.089</v>
      </c>
      <c r="E510" s="13">
        <v>9.5000000000000001E-2</v>
      </c>
      <c r="F510" s="9">
        <f t="shared" si="7"/>
        <v>3.8077899999999993</v>
      </c>
    </row>
    <row r="511" spans="1:6" x14ac:dyDescent="0.2">
      <c r="A511">
        <v>6</v>
      </c>
      <c r="B511">
        <v>110.00700000000001</v>
      </c>
      <c r="C511" s="12" t="s">
        <v>25</v>
      </c>
      <c r="D511" s="12">
        <v>141.56899999999999</v>
      </c>
      <c r="E511" s="13">
        <v>0.111</v>
      </c>
      <c r="F511" s="9">
        <f t="shared" si="7"/>
        <v>3.503381999999998</v>
      </c>
    </row>
    <row r="512" spans="1:6" x14ac:dyDescent="0.2">
      <c r="A512">
        <v>6</v>
      </c>
      <c r="B512">
        <v>110.00700000000001</v>
      </c>
      <c r="C512" s="12" t="s">
        <v>26</v>
      </c>
      <c r="D512" s="12">
        <v>77.98</v>
      </c>
      <c r="E512" s="13">
        <v>0.23599999999999999</v>
      </c>
      <c r="F512" s="9">
        <f t="shared" si="7"/>
        <v>7.5583719999999994</v>
      </c>
    </row>
    <row r="513" spans="1:6" x14ac:dyDescent="0.2">
      <c r="A513">
        <v>6</v>
      </c>
      <c r="B513">
        <v>110.00700000000001</v>
      </c>
      <c r="C513" s="12" t="s">
        <v>27</v>
      </c>
      <c r="D513" s="12">
        <v>180.02799999999999</v>
      </c>
      <c r="E513" s="13">
        <v>8.7999999999999995E-2</v>
      </c>
      <c r="F513" s="9">
        <f t="shared" si="7"/>
        <v>6.1618479999999982</v>
      </c>
    </row>
    <row r="514" spans="1:6" x14ac:dyDescent="0.2">
      <c r="A514">
        <v>6</v>
      </c>
      <c r="B514">
        <v>110.00700000000001</v>
      </c>
      <c r="C514" s="12" t="s">
        <v>28</v>
      </c>
      <c r="D514" s="12">
        <v>61.302</v>
      </c>
      <c r="E514" s="13">
        <v>8.4000000000000005E-2</v>
      </c>
      <c r="F514" s="9">
        <f t="shared" si="7"/>
        <v>4.0912200000000007</v>
      </c>
    </row>
    <row r="515" spans="1:6" x14ac:dyDescent="0.2">
      <c r="A515">
        <v>6</v>
      </c>
      <c r="B515">
        <v>110.00700000000001</v>
      </c>
      <c r="C515" s="12" t="s">
        <v>29</v>
      </c>
      <c r="D515" s="12">
        <v>67.394000000000005</v>
      </c>
      <c r="E515" s="13">
        <v>9.9000000000000005E-2</v>
      </c>
      <c r="F515" s="9">
        <f t="shared" si="7"/>
        <v>4.2186870000000001</v>
      </c>
    </row>
    <row r="516" spans="1:6" x14ac:dyDescent="0.2">
      <c r="A516">
        <v>6</v>
      </c>
      <c r="B516">
        <v>110.00700000000001</v>
      </c>
      <c r="C516" s="12" t="s">
        <v>30</v>
      </c>
      <c r="D516" s="12">
        <v>129.27500000000001</v>
      </c>
      <c r="E516" s="13">
        <v>9.5000000000000001E-2</v>
      </c>
      <c r="F516" s="9">
        <f t="shared" si="7"/>
        <v>1.83046</v>
      </c>
    </row>
    <row r="517" spans="1:6" x14ac:dyDescent="0.2">
      <c r="A517">
        <v>6</v>
      </c>
      <c r="B517">
        <v>110.00700000000001</v>
      </c>
      <c r="C517" s="12" t="s">
        <v>31</v>
      </c>
      <c r="D517" s="12">
        <v>80.564999999999998</v>
      </c>
      <c r="E517" s="13">
        <v>0.14899999999999999</v>
      </c>
      <c r="F517" s="9">
        <f t="shared" si="7"/>
        <v>4.386858000000001</v>
      </c>
    </row>
    <row r="518" spans="1:6" x14ac:dyDescent="0.2">
      <c r="A518">
        <v>6</v>
      </c>
      <c r="B518">
        <v>110.00700000000001</v>
      </c>
      <c r="C518" s="12" t="s">
        <v>32</v>
      </c>
      <c r="D518" s="12">
        <v>102.26900000000001</v>
      </c>
      <c r="E518" s="13">
        <v>0.11600000000000001</v>
      </c>
      <c r="F518" s="9">
        <f t="shared" ref="F518:F581" si="8">ABS(B518-D518)*E518</f>
        <v>0.89760799999999996</v>
      </c>
    </row>
    <row r="519" spans="1:6" x14ac:dyDescent="0.2">
      <c r="A519">
        <v>6</v>
      </c>
      <c r="B519">
        <v>110.00700000000001</v>
      </c>
      <c r="C519" s="12" t="s">
        <v>33</v>
      </c>
      <c r="D519" s="12">
        <v>83.47</v>
      </c>
      <c r="E519" s="13">
        <v>0.17499999999999999</v>
      </c>
      <c r="F519" s="9">
        <f t="shared" si="8"/>
        <v>4.6439750000000011</v>
      </c>
    </row>
    <row r="520" spans="1:6" x14ac:dyDescent="0.2">
      <c r="A520">
        <v>6</v>
      </c>
      <c r="B520">
        <v>110.00700000000001</v>
      </c>
      <c r="C520" s="12" t="s">
        <v>34</v>
      </c>
      <c r="D520" s="12">
        <v>143.80099999999999</v>
      </c>
      <c r="E520" s="13">
        <v>0.13700000000000001</v>
      </c>
      <c r="F520" s="9">
        <f t="shared" si="8"/>
        <v>4.6297779999999982</v>
      </c>
    </row>
    <row r="521" spans="1:6" x14ac:dyDescent="0.2">
      <c r="A521">
        <v>6</v>
      </c>
      <c r="B521">
        <v>110.00700000000001</v>
      </c>
      <c r="C521" s="12" t="s">
        <v>35</v>
      </c>
      <c r="D521" s="12">
        <v>106.89400000000001</v>
      </c>
      <c r="E521" s="13">
        <v>6.3E-2</v>
      </c>
      <c r="F521" s="9">
        <f t="shared" si="8"/>
        <v>0.19611899999999996</v>
      </c>
    </row>
    <row r="522" spans="1:6" x14ac:dyDescent="0.2">
      <c r="A522">
        <v>6</v>
      </c>
      <c r="B522">
        <v>110.00700000000001</v>
      </c>
      <c r="C522" s="12" t="s">
        <v>36</v>
      </c>
      <c r="D522" s="12">
        <v>129.851</v>
      </c>
      <c r="E522" s="13">
        <v>0.14599999999999999</v>
      </c>
      <c r="F522" s="9">
        <f t="shared" si="8"/>
        <v>2.8972239999999991</v>
      </c>
    </row>
    <row r="523" spans="1:6" x14ac:dyDescent="0.2">
      <c r="A523">
        <v>6</v>
      </c>
      <c r="B523">
        <v>110.00700000000001</v>
      </c>
      <c r="C523" s="12" t="s">
        <v>37</v>
      </c>
      <c r="D523" s="12">
        <v>95.468999999999994</v>
      </c>
      <c r="E523" s="13">
        <v>0.14099999999999999</v>
      </c>
      <c r="F523" s="9">
        <f t="shared" si="8"/>
        <v>2.0498580000000013</v>
      </c>
    </row>
    <row r="524" spans="1:6" x14ac:dyDescent="0.2">
      <c r="A524">
        <v>6</v>
      </c>
      <c r="B524">
        <v>110.00700000000001</v>
      </c>
      <c r="C524" s="12" t="s">
        <v>38</v>
      </c>
      <c r="D524" s="12">
        <v>122.97</v>
      </c>
      <c r="E524" s="13">
        <v>0.17499999999999999</v>
      </c>
      <c r="F524" s="9">
        <f t="shared" si="8"/>
        <v>2.2685249999999986</v>
      </c>
    </row>
    <row r="525" spans="1:6" x14ac:dyDescent="0.2">
      <c r="A525">
        <v>6</v>
      </c>
      <c r="B525">
        <v>110.00700000000001</v>
      </c>
      <c r="C525" s="12" t="s">
        <v>39</v>
      </c>
      <c r="D525" s="12">
        <v>175.35499999999999</v>
      </c>
      <c r="E525" s="13">
        <v>0.23699999999999999</v>
      </c>
      <c r="F525" s="9">
        <f t="shared" si="8"/>
        <v>15.487475999999996</v>
      </c>
    </row>
    <row r="526" spans="1:6" x14ac:dyDescent="0.2">
      <c r="A526">
        <v>6</v>
      </c>
      <c r="B526">
        <v>110.00700000000001</v>
      </c>
      <c r="C526" s="12" t="s">
        <v>40</v>
      </c>
      <c r="D526" s="12">
        <v>118.545</v>
      </c>
      <c r="E526" s="13">
        <v>0.122</v>
      </c>
      <c r="F526" s="9">
        <f t="shared" si="8"/>
        <v>1.0416359999999996</v>
      </c>
    </row>
    <row r="527" spans="1:6" x14ac:dyDescent="0.2">
      <c r="A527">
        <v>6</v>
      </c>
      <c r="B527">
        <v>110.00700000000001</v>
      </c>
      <c r="C527" s="12" t="s">
        <v>41</v>
      </c>
      <c r="D527" s="12">
        <v>122.65900000000001</v>
      </c>
      <c r="E527" s="13">
        <v>7.3999999999999996E-2</v>
      </c>
      <c r="F527" s="9">
        <f t="shared" si="8"/>
        <v>0.93624800000000008</v>
      </c>
    </row>
    <row r="528" spans="1:6" x14ac:dyDescent="0.2">
      <c r="A528">
        <v>6</v>
      </c>
      <c r="B528">
        <v>110.00700000000001</v>
      </c>
      <c r="C528" s="12" t="s">
        <v>42</v>
      </c>
      <c r="D528" s="12">
        <v>97.47</v>
      </c>
      <c r="E528" s="13">
        <v>0.129</v>
      </c>
      <c r="F528" s="9">
        <f t="shared" si="8"/>
        <v>1.6172730000000008</v>
      </c>
    </row>
    <row r="529" spans="1:6" x14ac:dyDescent="0.2">
      <c r="A529">
        <v>6</v>
      </c>
      <c r="B529">
        <v>110.00700000000001</v>
      </c>
      <c r="C529" s="12" t="s">
        <v>43</v>
      </c>
      <c r="D529" s="12">
        <v>175.697</v>
      </c>
      <c r="E529" s="13">
        <v>0.14799999999999999</v>
      </c>
      <c r="F529" s="9">
        <f t="shared" si="8"/>
        <v>9.7221199999999985</v>
      </c>
    </row>
    <row r="530" spans="1:6" x14ac:dyDescent="0.2">
      <c r="A530">
        <v>6</v>
      </c>
      <c r="B530">
        <v>110.00700000000001</v>
      </c>
      <c r="C530" s="12" t="s">
        <v>44</v>
      </c>
      <c r="D530" s="12">
        <v>138.38200000000001</v>
      </c>
      <c r="E530" s="13">
        <v>0.159</v>
      </c>
      <c r="F530" s="9">
        <f t="shared" si="8"/>
        <v>4.5116250000000004</v>
      </c>
    </row>
    <row r="531" spans="1:6" x14ac:dyDescent="0.2">
      <c r="A531">
        <v>6</v>
      </c>
      <c r="B531">
        <v>110.00700000000001</v>
      </c>
      <c r="C531" s="12" t="s">
        <v>45</v>
      </c>
      <c r="D531" s="12">
        <v>111.459</v>
      </c>
      <c r="E531" s="13">
        <v>8.5000000000000006E-2</v>
      </c>
      <c r="F531" s="9">
        <f t="shared" si="8"/>
        <v>0.12341999999999985</v>
      </c>
    </row>
    <row r="532" spans="1:6" x14ac:dyDescent="0.2">
      <c r="A532">
        <v>6</v>
      </c>
      <c r="B532">
        <v>110.00700000000001</v>
      </c>
      <c r="C532" s="12" t="s">
        <v>46</v>
      </c>
      <c r="D532" s="12">
        <v>92.834999999999994</v>
      </c>
      <c r="E532" s="13">
        <v>8.8999999999999996E-2</v>
      </c>
      <c r="F532" s="9">
        <f t="shared" si="8"/>
        <v>1.5283080000000009</v>
      </c>
    </row>
    <row r="533" spans="1:6" x14ac:dyDescent="0.2">
      <c r="A533">
        <v>6</v>
      </c>
      <c r="B533">
        <v>110.00700000000001</v>
      </c>
      <c r="C533" s="12" t="s">
        <v>47</v>
      </c>
      <c r="D533" s="12">
        <v>80.561999999999998</v>
      </c>
      <c r="E533" s="13">
        <v>0.14899999999999999</v>
      </c>
      <c r="F533" s="9">
        <f t="shared" si="8"/>
        <v>4.3873050000000013</v>
      </c>
    </row>
    <row r="534" spans="1:6" x14ac:dyDescent="0.2">
      <c r="A534">
        <v>6</v>
      </c>
      <c r="B534">
        <v>110.00700000000001</v>
      </c>
      <c r="C534" s="12" t="s">
        <v>48</v>
      </c>
      <c r="D534" s="12">
        <v>177.035</v>
      </c>
      <c r="E534" s="13">
        <v>0.14499999999999999</v>
      </c>
      <c r="F534" s="9">
        <f t="shared" si="8"/>
        <v>9.7190599999999989</v>
      </c>
    </row>
    <row r="535" spans="1:6" x14ac:dyDescent="0.2">
      <c r="A535">
        <v>6</v>
      </c>
      <c r="B535">
        <v>110.00700000000001</v>
      </c>
      <c r="C535" s="12" t="s">
        <v>49</v>
      </c>
      <c r="D535" s="12">
        <v>155.24</v>
      </c>
      <c r="E535" s="13">
        <v>0.16</v>
      </c>
      <c r="F535" s="9">
        <f t="shared" si="8"/>
        <v>7.237280000000001</v>
      </c>
    </row>
    <row r="536" spans="1:6" x14ac:dyDescent="0.2">
      <c r="A536">
        <v>6</v>
      </c>
      <c r="B536">
        <v>110.00700000000001</v>
      </c>
      <c r="C536" s="12" t="s">
        <v>50</v>
      </c>
      <c r="D536" s="12">
        <v>104.188</v>
      </c>
      <c r="E536" s="13">
        <v>0.14199999999999999</v>
      </c>
      <c r="F536" s="9">
        <f t="shared" si="8"/>
        <v>0.82629800000000031</v>
      </c>
    </row>
    <row r="537" spans="1:6" x14ac:dyDescent="0.2">
      <c r="A537">
        <v>6</v>
      </c>
      <c r="B537">
        <v>110.00700000000001</v>
      </c>
      <c r="C537" s="12" t="s">
        <v>51</v>
      </c>
      <c r="D537" s="12">
        <v>102.131</v>
      </c>
      <c r="E537" s="13">
        <v>0.114</v>
      </c>
      <c r="F537" s="9">
        <f t="shared" si="8"/>
        <v>0.89786400000000055</v>
      </c>
    </row>
    <row r="538" spans="1:6" x14ac:dyDescent="0.2">
      <c r="A538">
        <v>6</v>
      </c>
      <c r="B538">
        <v>110.00700000000001</v>
      </c>
      <c r="C538" s="12" t="s">
        <v>52</v>
      </c>
      <c r="D538" s="12">
        <v>126.30800000000001</v>
      </c>
      <c r="E538" s="13">
        <v>9.0999999999999998E-2</v>
      </c>
      <c r="F538" s="9">
        <f t="shared" si="8"/>
        <v>1.4833910000000001</v>
      </c>
    </row>
    <row r="539" spans="1:6" x14ac:dyDescent="0.2">
      <c r="A539">
        <v>6</v>
      </c>
      <c r="B539">
        <v>110.00700000000001</v>
      </c>
      <c r="C539" s="12" t="s">
        <v>53</v>
      </c>
      <c r="D539" s="12">
        <v>133.63800000000001</v>
      </c>
      <c r="E539" s="13">
        <v>0.105</v>
      </c>
      <c r="F539" s="9">
        <f t="shared" si="8"/>
        <v>2.481255</v>
      </c>
    </row>
    <row r="540" spans="1:6" x14ac:dyDescent="0.2">
      <c r="A540">
        <v>6</v>
      </c>
      <c r="B540">
        <v>110.00700000000001</v>
      </c>
      <c r="C540" s="12" t="s">
        <v>54</v>
      </c>
      <c r="D540" s="12">
        <v>146.63800000000001</v>
      </c>
      <c r="E540" s="13">
        <v>0.182</v>
      </c>
      <c r="F540" s="9">
        <f t="shared" si="8"/>
        <v>6.6668419999999999</v>
      </c>
    </row>
    <row r="541" spans="1:6" x14ac:dyDescent="0.2">
      <c r="A541">
        <v>6</v>
      </c>
      <c r="B541">
        <v>110.00700000000001</v>
      </c>
      <c r="C541" s="12" t="s">
        <v>55</v>
      </c>
      <c r="D541" s="12">
        <v>89.206000000000003</v>
      </c>
      <c r="E541" s="13">
        <v>0.13900000000000001</v>
      </c>
      <c r="F541" s="9">
        <f t="shared" si="8"/>
        <v>2.8913390000000003</v>
      </c>
    </row>
    <row r="542" spans="1:6" x14ac:dyDescent="0.2">
      <c r="A542">
        <v>6</v>
      </c>
      <c r="B542">
        <v>110.00700000000001</v>
      </c>
      <c r="C542" s="12" t="s">
        <v>56</v>
      </c>
      <c r="D542" s="12">
        <v>84.513999999999996</v>
      </c>
      <c r="E542" s="13">
        <v>0.13300000000000001</v>
      </c>
      <c r="F542" s="9">
        <f t="shared" si="8"/>
        <v>3.3905690000000015</v>
      </c>
    </row>
    <row r="543" spans="1:6" x14ac:dyDescent="0.2">
      <c r="A543">
        <v>6</v>
      </c>
      <c r="B543">
        <v>110.00700000000001</v>
      </c>
      <c r="C543" s="12" t="s">
        <v>57</v>
      </c>
      <c r="D543" s="12">
        <v>100.76600000000001</v>
      </c>
      <c r="E543" s="13">
        <v>0.14000000000000001</v>
      </c>
      <c r="F543" s="9">
        <f t="shared" si="8"/>
        <v>1.2937400000000001</v>
      </c>
    </row>
    <row r="544" spans="1:6" x14ac:dyDescent="0.2">
      <c r="A544">
        <v>6</v>
      </c>
      <c r="B544">
        <v>110.00700000000001</v>
      </c>
      <c r="C544" s="12" t="s">
        <v>58</v>
      </c>
      <c r="D544" s="12">
        <v>135.31899999999999</v>
      </c>
      <c r="E544" s="13">
        <v>0.13800000000000001</v>
      </c>
      <c r="F544" s="9">
        <f t="shared" si="8"/>
        <v>3.4930559999999979</v>
      </c>
    </row>
    <row r="545" spans="1:6" x14ac:dyDescent="0.2">
      <c r="A545">
        <v>6</v>
      </c>
      <c r="B545">
        <v>110.00700000000001</v>
      </c>
      <c r="C545" s="12" t="s">
        <v>59</v>
      </c>
      <c r="D545" s="12">
        <v>120.75700000000001</v>
      </c>
      <c r="E545" s="13">
        <v>0.193</v>
      </c>
      <c r="F545" s="9">
        <f t="shared" si="8"/>
        <v>2.0747499999999999</v>
      </c>
    </row>
    <row r="546" spans="1:6" x14ac:dyDescent="0.2">
      <c r="A546">
        <v>6</v>
      </c>
      <c r="B546">
        <v>110.00700000000001</v>
      </c>
      <c r="C546" s="12" t="s">
        <v>60</v>
      </c>
      <c r="D546" s="12">
        <v>81.534999999999997</v>
      </c>
      <c r="E546" s="13">
        <v>3.6999999999999998E-2</v>
      </c>
      <c r="F546" s="9">
        <f t="shared" si="8"/>
        <v>1.0534640000000002</v>
      </c>
    </row>
    <row r="547" spans="1:6" x14ac:dyDescent="0.2">
      <c r="A547">
        <v>6</v>
      </c>
      <c r="B547">
        <v>110.00700000000001</v>
      </c>
      <c r="C547" s="12" t="s">
        <v>61</v>
      </c>
      <c r="D547" s="12">
        <v>150.197</v>
      </c>
      <c r="E547" s="13">
        <v>0.19900000000000001</v>
      </c>
      <c r="F547" s="9">
        <f t="shared" si="8"/>
        <v>7.9978100000000003</v>
      </c>
    </row>
    <row r="548" spans="1:6" x14ac:dyDescent="0.2">
      <c r="A548">
        <v>6</v>
      </c>
      <c r="B548">
        <v>110.00700000000001</v>
      </c>
      <c r="C548" s="12" t="s">
        <v>62</v>
      </c>
      <c r="D548" s="12">
        <v>83.213999999999999</v>
      </c>
      <c r="E548" s="13">
        <v>0.109</v>
      </c>
      <c r="F548" s="9">
        <f t="shared" si="8"/>
        <v>2.9204370000000006</v>
      </c>
    </row>
    <row r="549" spans="1:6" x14ac:dyDescent="0.2">
      <c r="A549">
        <v>6</v>
      </c>
      <c r="B549">
        <v>110.00700000000001</v>
      </c>
      <c r="C549" s="12" t="s">
        <v>63</v>
      </c>
      <c r="D549" s="12">
        <v>85.682000000000002</v>
      </c>
      <c r="E549" s="13">
        <v>0.161</v>
      </c>
      <c r="F549" s="9">
        <f t="shared" si="8"/>
        <v>3.9163250000000005</v>
      </c>
    </row>
    <row r="550" spans="1:6" x14ac:dyDescent="0.2">
      <c r="A550">
        <v>6</v>
      </c>
      <c r="B550">
        <v>110.00700000000001</v>
      </c>
      <c r="C550" s="12" t="s">
        <v>64</v>
      </c>
      <c r="D550" s="12">
        <v>173.929</v>
      </c>
      <c r="E550" s="13">
        <v>0.13900000000000001</v>
      </c>
      <c r="F550" s="9">
        <f t="shared" si="8"/>
        <v>8.8851580000000006</v>
      </c>
    </row>
    <row r="551" spans="1:6" x14ac:dyDescent="0.2">
      <c r="A551">
        <v>6</v>
      </c>
      <c r="B551">
        <v>110.00700000000001</v>
      </c>
      <c r="C551" s="12" t="s">
        <v>65</v>
      </c>
      <c r="D551" s="12">
        <v>136.654</v>
      </c>
      <c r="E551" s="13">
        <v>0.151</v>
      </c>
      <c r="F551" s="9">
        <f t="shared" si="8"/>
        <v>4.0236969999999985</v>
      </c>
    </row>
    <row r="552" spans="1:6" x14ac:dyDescent="0.2">
      <c r="A552">
        <v>6</v>
      </c>
      <c r="B552">
        <v>110.00700000000001</v>
      </c>
      <c r="C552" s="12" t="s">
        <v>66</v>
      </c>
      <c r="D552" s="12">
        <v>133.934</v>
      </c>
      <c r="E552" s="13">
        <v>5.8999999999999997E-2</v>
      </c>
      <c r="F552" s="9">
        <f t="shared" si="8"/>
        <v>1.4116929999999994</v>
      </c>
    </row>
    <row r="553" spans="1:6" x14ac:dyDescent="0.2">
      <c r="A553">
        <v>6</v>
      </c>
      <c r="B553">
        <v>110.00700000000001</v>
      </c>
      <c r="C553" s="12" t="s">
        <v>67</v>
      </c>
      <c r="D553" s="12">
        <v>89.754000000000005</v>
      </c>
      <c r="E553" s="13">
        <v>0.217</v>
      </c>
      <c r="F553" s="9">
        <f t="shared" si="8"/>
        <v>4.3949009999999999</v>
      </c>
    </row>
    <row r="554" spans="1:6" x14ac:dyDescent="0.2">
      <c r="A554">
        <v>6</v>
      </c>
      <c r="B554">
        <v>110.00700000000001</v>
      </c>
      <c r="C554" s="12" t="s">
        <v>68</v>
      </c>
      <c r="D554" s="12">
        <v>87.415999999999997</v>
      </c>
      <c r="E554" s="13">
        <v>9.1999999999999998E-2</v>
      </c>
      <c r="F554" s="9">
        <f t="shared" si="8"/>
        <v>2.0783720000000008</v>
      </c>
    </row>
    <row r="555" spans="1:6" x14ac:dyDescent="0.2">
      <c r="A555">
        <v>6</v>
      </c>
      <c r="B555">
        <v>110.00700000000001</v>
      </c>
      <c r="C555" s="12" t="s">
        <v>69</v>
      </c>
      <c r="D555" s="12">
        <v>200.316</v>
      </c>
      <c r="E555" s="13">
        <v>0.155</v>
      </c>
      <c r="F555" s="9">
        <f t="shared" si="8"/>
        <v>13.997895</v>
      </c>
    </row>
    <row r="556" spans="1:6" x14ac:dyDescent="0.2">
      <c r="A556">
        <v>6</v>
      </c>
      <c r="B556">
        <v>110.00700000000001</v>
      </c>
      <c r="C556" s="12" t="s">
        <v>70</v>
      </c>
      <c r="D556" s="12">
        <v>89.667000000000002</v>
      </c>
      <c r="E556" s="13">
        <v>0.14799999999999999</v>
      </c>
      <c r="F556" s="9">
        <f t="shared" si="8"/>
        <v>3.0103200000000006</v>
      </c>
    </row>
    <row r="557" spans="1:6" x14ac:dyDescent="0.2">
      <c r="A557">
        <v>6</v>
      </c>
      <c r="B557">
        <v>110.00700000000001</v>
      </c>
      <c r="C557" s="12" t="s">
        <v>71</v>
      </c>
      <c r="D557" s="12">
        <v>141.99299999999999</v>
      </c>
      <c r="E557" s="13">
        <v>0.10299999999999999</v>
      </c>
      <c r="F557" s="9">
        <f t="shared" si="8"/>
        <v>3.294557999999999</v>
      </c>
    </row>
    <row r="558" spans="1:6" x14ac:dyDescent="0.2">
      <c r="A558">
        <v>6</v>
      </c>
      <c r="B558">
        <v>110.00700000000001</v>
      </c>
      <c r="C558" s="12" t="s">
        <v>72</v>
      </c>
      <c r="D558" s="12">
        <v>164.89599999999999</v>
      </c>
      <c r="E558" s="13">
        <v>0.126</v>
      </c>
      <c r="F558" s="9">
        <f t="shared" si="8"/>
        <v>6.9160139999999979</v>
      </c>
    </row>
    <row r="559" spans="1:6" x14ac:dyDescent="0.2">
      <c r="A559">
        <v>6</v>
      </c>
      <c r="B559">
        <v>110.00700000000001</v>
      </c>
      <c r="C559" s="12" t="s">
        <v>73</v>
      </c>
      <c r="D559" s="12">
        <v>91.44</v>
      </c>
      <c r="E559" s="13">
        <v>0.121</v>
      </c>
      <c r="F559" s="9">
        <f t="shared" si="8"/>
        <v>2.2466070000000009</v>
      </c>
    </row>
    <row r="560" spans="1:6" x14ac:dyDescent="0.2">
      <c r="A560">
        <v>6</v>
      </c>
      <c r="B560">
        <v>110.00700000000001</v>
      </c>
      <c r="C560" s="12" t="s">
        <v>74</v>
      </c>
      <c r="D560" s="12">
        <v>163.24799999999999</v>
      </c>
      <c r="E560" s="13">
        <v>0.21199999999999999</v>
      </c>
      <c r="F560" s="9">
        <f t="shared" si="8"/>
        <v>11.287091999999996</v>
      </c>
    </row>
    <row r="561" spans="1:6" x14ac:dyDescent="0.2">
      <c r="A561">
        <v>6</v>
      </c>
      <c r="B561">
        <v>110.00700000000001</v>
      </c>
      <c r="C561" s="12" t="s">
        <v>75</v>
      </c>
      <c r="D561" s="12">
        <v>82.165000000000006</v>
      </c>
      <c r="E561" s="13">
        <v>0.13800000000000001</v>
      </c>
      <c r="F561" s="9">
        <f t="shared" si="8"/>
        <v>3.8421959999999999</v>
      </c>
    </row>
    <row r="562" spans="1:6" x14ac:dyDescent="0.2">
      <c r="A562">
        <v>6</v>
      </c>
      <c r="B562">
        <v>110.00700000000001</v>
      </c>
      <c r="C562" s="12" t="s">
        <v>76</v>
      </c>
      <c r="D562" s="12">
        <v>151.26900000000001</v>
      </c>
      <c r="E562" s="13">
        <v>0.112</v>
      </c>
      <c r="F562" s="9">
        <f t="shared" si="8"/>
        <v>4.6213440000000006</v>
      </c>
    </row>
    <row r="563" spans="1:6" x14ac:dyDescent="0.2">
      <c r="A563">
        <v>6</v>
      </c>
      <c r="B563">
        <v>110.00700000000001</v>
      </c>
      <c r="C563" s="12" t="s">
        <v>77</v>
      </c>
      <c r="D563" s="12">
        <v>56.256999999999998</v>
      </c>
      <c r="E563" s="13">
        <v>0.111</v>
      </c>
      <c r="F563" s="9">
        <f t="shared" si="8"/>
        <v>5.9662500000000005</v>
      </c>
    </row>
    <row r="564" spans="1:6" x14ac:dyDescent="0.2">
      <c r="A564">
        <v>6</v>
      </c>
      <c r="B564">
        <v>110.00700000000001</v>
      </c>
      <c r="C564" s="12" t="s">
        <v>78</v>
      </c>
      <c r="D564" s="12">
        <v>99.108999999999995</v>
      </c>
      <c r="E564" s="13">
        <v>0.156</v>
      </c>
      <c r="F564" s="9">
        <f t="shared" si="8"/>
        <v>1.7000880000000016</v>
      </c>
    </row>
    <row r="565" spans="1:6" x14ac:dyDescent="0.2">
      <c r="A565">
        <v>6</v>
      </c>
      <c r="B565">
        <v>110.00700000000001</v>
      </c>
      <c r="C565" s="12" t="s">
        <v>79</v>
      </c>
      <c r="D565" s="12">
        <v>105.366</v>
      </c>
      <c r="E565" s="13">
        <v>0.221</v>
      </c>
      <c r="F565" s="9">
        <f t="shared" si="8"/>
        <v>1.0256610000000013</v>
      </c>
    </row>
    <row r="566" spans="1:6" x14ac:dyDescent="0.2">
      <c r="A566">
        <v>6</v>
      </c>
      <c r="B566">
        <v>110.00700000000001</v>
      </c>
      <c r="C566" s="12" t="s">
        <v>80</v>
      </c>
      <c r="D566" s="12">
        <v>77.036000000000001</v>
      </c>
      <c r="E566" s="13">
        <v>0.114</v>
      </c>
      <c r="F566" s="9">
        <f t="shared" si="8"/>
        <v>3.7586940000000006</v>
      </c>
    </row>
    <row r="567" spans="1:6" x14ac:dyDescent="0.2">
      <c r="A567">
        <v>6</v>
      </c>
      <c r="B567">
        <v>110.00700000000001</v>
      </c>
      <c r="C567" s="12" t="s">
        <v>81</v>
      </c>
      <c r="D567" s="12">
        <v>99.463999999999999</v>
      </c>
      <c r="E567" s="13">
        <v>9.2999999999999999E-2</v>
      </c>
      <c r="F567" s="9">
        <f t="shared" si="8"/>
        <v>0.98049900000000056</v>
      </c>
    </row>
    <row r="568" spans="1:6" x14ac:dyDescent="0.2">
      <c r="A568">
        <v>6</v>
      </c>
      <c r="B568">
        <v>110.00700000000001</v>
      </c>
      <c r="C568" s="12" t="s">
        <v>82</v>
      </c>
      <c r="D568" s="12">
        <v>128.00200000000001</v>
      </c>
      <c r="E568" s="13">
        <v>0.24099999999999999</v>
      </c>
      <c r="F568" s="9">
        <f t="shared" si="8"/>
        <v>4.3367950000000013</v>
      </c>
    </row>
    <row r="569" spans="1:6" x14ac:dyDescent="0.2">
      <c r="A569">
        <v>6</v>
      </c>
      <c r="B569">
        <v>110.00700000000001</v>
      </c>
      <c r="C569" s="12" t="s">
        <v>83</v>
      </c>
      <c r="D569" s="12">
        <v>156.56899999999999</v>
      </c>
      <c r="E569" s="13">
        <v>9.2999999999999999E-2</v>
      </c>
      <c r="F569" s="9">
        <f t="shared" si="8"/>
        <v>4.3302659999999982</v>
      </c>
    </row>
    <row r="570" spans="1:6" x14ac:dyDescent="0.2">
      <c r="A570">
        <v>6</v>
      </c>
      <c r="B570">
        <v>110.00700000000001</v>
      </c>
      <c r="C570" s="12" t="s">
        <v>84</v>
      </c>
      <c r="D570" s="12">
        <v>155.78399999999999</v>
      </c>
      <c r="E570" s="13">
        <v>0.17100000000000001</v>
      </c>
      <c r="F570" s="9">
        <f t="shared" si="8"/>
        <v>7.8278669999999986</v>
      </c>
    </row>
    <row r="571" spans="1:6" x14ac:dyDescent="0.2">
      <c r="A571">
        <v>6</v>
      </c>
      <c r="B571">
        <v>110.00700000000001</v>
      </c>
      <c r="C571" s="12" t="s">
        <v>85</v>
      </c>
      <c r="D571" s="12">
        <v>163.815</v>
      </c>
      <c r="E571" s="13">
        <v>0</v>
      </c>
      <c r="F571" s="9">
        <f t="shared" si="8"/>
        <v>0</v>
      </c>
    </row>
    <row r="572" spans="1:6" x14ac:dyDescent="0.2">
      <c r="A572">
        <v>6</v>
      </c>
      <c r="B572">
        <v>110.00700000000001</v>
      </c>
      <c r="C572" s="12" t="s">
        <v>86</v>
      </c>
      <c r="D572" s="12">
        <v>102.15900000000001</v>
      </c>
      <c r="E572" s="13">
        <v>7.5999999999999998E-2</v>
      </c>
      <c r="F572" s="9">
        <f t="shared" si="8"/>
        <v>0.59644799999999987</v>
      </c>
    </row>
    <row r="573" spans="1:6" x14ac:dyDescent="0.2">
      <c r="A573">
        <v>6</v>
      </c>
      <c r="B573">
        <v>110.00700000000001</v>
      </c>
      <c r="C573" s="12" t="s">
        <v>87</v>
      </c>
      <c r="D573" s="12">
        <v>143.761</v>
      </c>
      <c r="E573" s="13">
        <v>0.11799999999999999</v>
      </c>
      <c r="F573" s="9">
        <f t="shared" si="8"/>
        <v>3.9829719999999988</v>
      </c>
    </row>
    <row r="574" spans="1:6" x14ac:dyDescent="0.2">
      <c r="A574">
        <v>6</v>
      </c>
      <c r="B574">
        <v>110.00700000000001</v>
      </c>
      <c r="C574" s="12" t="s">
        <v>88</v>
      </c>
      <c r="D574" s="12">
        <v>168.02600000000001</v>
      </c>
      <c r="E574" s="13">
        <v>0.159</v>
      </c>
      <c r="F574" s="9">
        <f t="shared" si="8"/>
        <v>9.2250210000000017</v>
      </c>
    </row>
    <row r="575" spans="1:6" x14ac:dyDescent="0.2">
      <c r="A575">
        <v>6</v>
      </c>
      <c r="B575">
        <v>110.00700000000001</v>
      </c>
      <c r="C575" s="12" t="s">
        <v>89</v>
      </c>
      <c r="D575" s="12">
        <v>143.09899999999999</v>
      </c>
      <c r="E575" s="13">
        <v>0.152</v>
      </c>
      <c r="F575" s="9">
        <f t="shared" si="8"/>
        <v>5.0299839999999971</v>
      </c>
    </row>
    <row r="576" spans="1:6" x14ac:dyDescent="0.2">
      <c r="A576">
        <v>6</v>
      </c>
      <c r="B576">
        <v>110.00700000000001</v>
      </c>
      <c r="C576" s="12" t="s">
        <v>90</v>
      </c>
      <c r="D576" s="12">
        <v>81.781000000000006</v>
      </c>
      <c r="E576" s="13">
        <v>0.128</v>
      </c>
      <c r="F576" s="9">
        <f t="shared" si="8"/>
        <v>3.6129280000000001</v>
      </c>
    </row>
    <row r="577" spans="1:6" x14ac:dyDescent="0.2">
      <c r="A577">
        <v>6</v>
      </c>
      <c r="B577">
        <v>110.00700000000001</v>
      </c>
      <c r="C577" s="12" t="s">
        <v>91</v>
      </c>
      <c r="D577" s="12">
        <v>107.535</v>
      </c>
      <c r="E577" s="13">
        <v>0.189</v>
      </c>
      <c r="F577" s="9">
        <f t="shared" si="8"/>
        <v>0.46720800000000157</v>
      </c>
    </row>
    <row r="578" spans="1:6" x14ac:dyDescent="0.2">
      <c r="A578">
        <v>6</v>
      </c>
      <c r="B578">
        <v>110.00700000000001</v>
      </c>
      <c r="C578" s="12" t="s">
        <v>92</v>
      </c>
      <c r="D578" s="12">
        <v>80.796000000000006</v>
      </c>
      <c r="E578" s="13">
        <v>0.17499999999999999</v>
      </c>
      <c r="F578" s="9">
        <f t="shared" si="8"/>
        <v>5.1119249999999994</v>
      </c>
    </row>
    <row r="579" spans="1:6" x14ac:dyDescent="0.2">
      <c r="A579">
        <v>6</v>
      </c>
      <c r="B579">
        <v>110.00700000000001</v>
      </c>
      <c r="C579" s="12" t="s">
        <v>93</v>
      </c>
      <c r="D579" s="12">
        <v>83.649000000000001</v>
      </c>
      <c r="E579" s="13">
        <v>0.129</v>
      </c>
      <c r="F579" s="9">
        <f t="shared" si="8"/>
        <v>3.4001820000000005</v>
      </c>
    </row>
    <row r="580" spans="1:6" x14ac:dyDescent="0.2">
      <c r="A580">
        <v>6</v>
      </c>
      <c r="B580">
        <v>110.00700000000001</v>
      </c>
      <c r="C580" s="12" t="s">
        <v>94</v>
      </c>
      <c r="D580" s="12">
        <v>72.703000000000003</v>
      </c>
      <c r="E580" s="13">
        <v>0.186</v>
      </c>
      <c r="F580" s="9">
        <f t="shared" si="8"/>
        <v>6.9385440000000003</v>
      </c>
    </row>
    <row r="581" spans="1:6" x14ac:dyDescent="0.2">
      <c r="A581">
        <v>6</v>
      </c>
      <c r="B581">
        <v>110.00700000000001</v>
      </c>
      <c r="C581" s="12" t="s">
        <v>95</v>
      </c>
      <c r="D581" s="12">
        <v>108.97499999999999</v>
      </c>
      <c r="E581" s="13">
        <v>8.1000000000000003E-2</v>
      </c>
      <c r="F581" s="9">
        <f t="shared" si="8"/>
        <v>8.3592000000000874E-2</v>
      </c>
    </row>
    <row r="582" spans="1:6" x14ac:dyDescent="0.2">
      <c r="A582">
        <v>6</v>
      </c>
      <c r="B582">
        <v>110.00700000000001</v>
      </c>
      <c r="C582" s="12" t="s">
        <v>96</v>
      </c>
      <c r="D582" s="12">
        <v>94.358999999999995</v>
      </c>
      <c r="E582" s="13">
        <v>7.0000000000000007E-2</v>
      </c>
      <c r="F582" s="9">
        <f t="shared" ref="F582:F645" si="9">ABS(B582-D582)*E582</f>
        <v>1.0953600000000008</v>
      </c>
    </row>
    <row r="583" spans="1:6" x14ac:dyDescent="0.2">
      <c r="A583">
        <v>6</v>
      </c>
      <c r="B583">
        <v>110.00700000000001</v>
      </c>
      <c r="C583" s="12" t="s">
        <v>97</v>
      </c>
      <c r="D583" s="12">
        <v>133.83500000000001</v>
      </c>
      <c r="E583" s="13">
        <v>0.153</v>
      </c>
      <c r="F583" s="9">
        <f t="shared" si="9"/>
        <v>3.6456840000000006</v>
      </c>
    </row>
    <row r="584" spans="1:6" x14ac:dyDescent="0.2">
      <c r="A584">
        <v>6</v>
      </c>
      <c r="B584">
        <v>110.00700000000001</v>
      </c>
      <c r="C584" s="12" t="s">
        <v>98</v>
      </c>
      <c r="D584" s="12">
        <v>84.093000000000004</v>
      </c>
      <c r="E584" s="13">
        <v>0.20100000000000001</v>
      </c>
      <c r="F584" s="9">
        <f t="shared" si="9"/>
        <v>5.2087140000000005</v>
      </c>
    </row>
    <row r="585" spans="1:6" x14ac:dyDescent="0.2">
      <c r="A585">
        <v>6</v>
      </c>
      <c r="B585">
        <v>110.00700000000001</v>
      </c>
      <c r="C585" s="12" t="s">
        <v>99</v>
      </c>
      <c r="D585" s="12">
        <v>170.25899999999999</v>
      </c>
      <c r="E585" s="13">
        <v>0.23799999999999999</v>
      </c>
      <c r="F585" s="9">
        <f t="shared" si="9"/>
        <v>14.339975999999995</v>
      </c>
    </row>
    <row r="586" spans="1:6" x14ac:dyDescent="0.2">
      <c r="A586">
        <v>6</v>
      </c>
      <c r="B586">
        <v>110.00700000000001</v>
      </c>
      <c r="C586" s="12" t="s">
        <v>100</v>
      </c>
      <c r="D586" s="12">
        <v>132.56100000000001</v>
      </c>
      <c r="E586" s="13">
        <v>7.3999999999999996E-2</v>
      </c>
      <c r="F586" s="9">
        <f t="shared" si="9"/>
        <v>1.6689960000000001</v>
      </c>
    </row>
    <row r="587" spans="1:6" x14ac:dyDescent="0.2">
      <c r="A587">
        <v>6</v>
      </c>
      <c r="B587">
        <v>110.00700000000001</v>
      </c>
      <c r="C587" s="12" t="s">
        <v>101</v>
      </c>
      <c r="D587" s="12">
        <v>76.956999999999994</v>
      </c>
      <c r="E587" s="13">
        <v>0.105</v>
      </c>
      <c r="F587" s="9">
        <f t="shared" si="9"/>
        <v>3.4702500000000009</v>
      </c>
    </row>
    <row r="588" spans="1:6" x14ac:dyDescent="0.2">
      <c r="A588">
        <v>6</v>
      </c>
      <c r="B588">
        <v>110.00700000000001</v>
      </c>
      <c r="C588" s="12" t="s">
        <v>102</v>
      </c>
      <c r="D588" s="12">
        <v>79.084000000000003</v>
      </c>
      <c r="E588" s="13">
        <v>0.14599999999999999</v>
      </c>
      <c r="F588" s="9">
        <f t="shared" si="9"/>
        <v>4.5147579999999996</v>
      </c>
    </row>
    <row r="589" spans="1:6" x14ac:dyDescent="0.2">
      <c r="A589">
        <v>6</v>
      </c>
      <c r="B589">
        <v>110.00700000000001</v>
      </c>
      <c r="C589" s="12" t="s">
        <v>103</v>
      </c>
      <c r="D589" s="12">
        <v>105.116</v>
      </c>
      <c r="E589" s="13">
        <v>0.14899999999999999</v>
      </c>
      <c r="F589" s="9">
        <f t="shared" si="9"/>
        <v>0.72875900000000071</v>
      </c>
    </row>
    <row r="590" spans="1:6" x14ac:dyDescent="0.2">
      <c r="A590">
        <v>6</v>
      </c>
      <c r="B590">
        <v>110.00700000000001</v>
      </c>
      <c r="C590" s="12" t="s">
        <v>104</v>
      </c>
      <c r="D590" s="12">
        <v>138.595</v>
      </c>
      <c r="E590" s="13">
        <v>8.1000000000000003E-2</v>
      </c>
      <c r="F590" s="9">
        <f t="shared" si="9"/>
        <v>2.3156279999999998</v>
      </c>
    </row>
    <row r="591" spans="1:6" x14ac:dyDescent="0.2">
      <c r="A591">
        <v>6</v>
      </c>
      <c r="B591">
        <v>110.00700000000001</v>
      </c>
      <c r="C591" s="12" t="s">
        <v>105</v>
      </c>
      <c r="D591" s="12">
        <v>130.245</v>
      </c>
      <c r="E591" s="13">
        <v>9.4E-2</v>
      </c>
      <c r="F591" s="9">
        <f t="shared" si="9"/>
        <v>1.902372</v>
      </c>
    </row>
    <row r="592" spans="1:6" x14ac:dyDescent="0.2">
      <c r="A592">
        <v>6</v>
      </c>
      <c r="B592">
        <v>110.00700000000001</v>
      </c>
      <c r="C592" s="12" t="s">
        <v>106</v>
      </c>
      <c r="D592" s="12">
        <v>81.994</v>
      </c>
      <c r="E592" s="13">
        <v>0.187</v>
      </c>
      <c r="F592" s="9">
        <f t="shared" si="9"/>
        <v>5.2384310000000012</v>
      </c>
    </row>
    <row r="593" spans="1:6" x14ac:dyDescent="0.2">
      <c r="A593">
        <v>6</v>
      </c>
      <c r="B593">
        <v>110.00700000000001</v>
      </c>
      <c r="C593" s="12" t="s">
        <v>107</v>
      </c>
      <c r="D593" s="12">
        <v>145.821</v>
      </c>
      <c r="E593" s="13">
        <v>0.1</v>
      </c>
      <c r="F593" s="9">
        <f t="shared" si="9"/>
        <v>3.5813999999999995</v>
      </c>
    </row>
    <row r="594" spans="1:6" x14ac:dyDescent="0.2">
      <c r="A594">
        <v>6</v>
      </c>
      <c r="B594">
        <v>110.00700000000001</v>
      </c>
      <c r="C594" s="12" t="s">
        <v>108</v>
      </c>
      <c r="D594" s="12">
        <v>170.13800000000001</v>
      </c>
      <c r="E594" s="13">
        <v>0.111</v>
      </c>
      <c r="F594" s="9">
        <f t="shared" si="9"/>
        <v>6.6745410000000005</v>
      </c>
    </row>
    <row r="595" spans="1:6" x14ac:dyDescent="0.2">
      <c r="A595">
        <v>6</v>
      </c>
      <c r="B595">
        <v>110.00700000000001</v>
      </c>
      <c r="C595" s="12" t="s">
        <v>109</v>
      </c>
      <c r="D595" s="12">
        <v>92.558999999999997</v>
      </c>
      <c r="E595" s="13">
        <v>0.20300000000000001</v>
      </c>
      <c r="F595" s="9">
        <f t="shared" si="9"/>
        <v>3.5419440000000018</v>
      </c>
    </row>
    <row r="596" spans="1:6" x14ac:dyDescent="0.2">
      <c r="A596">
        <v>6</v>
      </c>
      <c r="B596">
        <v>110.00700000000001</v>
      </c>
      <c r="C596" s="12" t="s">
        <v>110</v>
      </c>
      <c r="D596" s="12">
        <v>123.182</v>
      </c>
      <c r="E596" s="13">
        <v>0.158</v>
      </c>
      <c r="F596" s="9">
        <f t="shared" si="9"/>
        <v>2.0816499999999998</v>
      </c>
    </row>
    <row r="597" spans="1:6" x14ac:dyDescent="0.2">
      <c r="A597">
        <v>6</v>
      </c>
      <c r="B597">
        <v>110.00700000000001</v>
      </c>
      <c r="C597" s="12" t="s">
        <v>111</v>
      </c>
      <c r="D597" s="12">
        <v>93.911000000000001</v>
      </c>
      <c r="E597" s="13">
        <v>0.14099999999999999</v>
      </c>
      <c r="F597" s="9">
        <f t="shared" si="9"/>
        <v>2.2695360000000004</v>
      </c>
    </row>
    <row r="598" spans="1:6" x14ac:dyDescent="0.2">
      <c r="A598">
        <v>6</v>
      </c>
      <c r="B598">
        <v>110.00700000000001</v>
      </c>
      <c r="C598" s="12" t="s">
        <v>112</v>
      </c>
      <c r="D598" s="12">
        <v>105.595</v>
      </c>
      <c r="E598" s="13">
        <v>0.191</v>
      </c>
      <c r="F598" s="9">
        <f t="shared" si="9"/>
        <v>0.84269200000000122</v>
      </c>
    </row>
    <row r="599" spans="1:6" x14ac:dyDescent="0.2">
      <c r="A599">
        <v>6</v>
      </c>
      <c r="B599">
        <v>110.00700000000001</v>
      </c>
      <c r="C599" s="12" t="s">
        <v>113</v>
      </c>
      <c r="D599" s="12">
        <v>125.849</v>
      </c>
      <c r="E599" s="13">
        <v>0.08</v>
      </c>
      <c r="F599" s="9">
        <f t="shared" si="9"/>
        <v>1.2673599999999998</v>
      </c>
    </row>
    <row r="600" spans="1:6" x14ac:dyDescent="0.2">
      <c r="A600">
        <v>6</v>
      </c>
      <c r="B600">
        <v>110.00700000000001</v>
      </c>
      <c r="C600" s="12" t="s">
        <v>114</v>
      </c>
      <c r="D600" s="12">
        <v>84.058999999999997</v>
      </c>
      <c r="E600" s="13">
        <v>0.152</v>
      </c>
      <c r="F600" s="9">
        <f t="shared" si="9"/>
        <v>3.9440960000000009</v>
      </c>
    </row>
    <row r="601" spans="1:6" x14ac:dyDescent="0.2">
      <c r="A601">
        <v>6</v>
      </c>
      <c r="B601">
        <v>110.00700000000001</v>
      </c>
      <c r="C601" s="12" t="s">
        <v>115</v>
      </c>
      <c r="D601" s="12">
        <v>143.51900000000001</v>
      </c>
      <c r="E601" s="13">
        <v>0.105</v>
      </c>
      <c r="F601" s="9">
        <f t="shared" si="9"/>
        <v>3.5187599999999999</v>
      </c>
    </row>
    <row r="602" spans="1:6" x14ac:dyDescent="0.2">
      <c r="A602">
        <v>6</v>
      </c>
      <c r="B602">
        <v>110.00700000000001</v>
      </c>
      <c r="C602" s="12" t="s">
        <v>116</v>
      </c>
      <c r="D602" s="12">
        <v>141.893</v>
      </c>
      <c r="E602" s="13">
        <v>0.108</v>
      </c>
      <c r="F602" s="9">
        <f t="shared" si="9"/>
        <v>3.4436879999999994</v>
      </c>
    </row>
    <row r="603" spans="1:6" x14ac:dyDescent="0.2">
      <c r="A603">
        <v>6</v>
      </c>
      <c r="B603">
        <v>110.00700000000001</v>
      </c>
      <c r="C603" s="12" t="s">
        <v>117</v>
      </c>
      <c r="D603" s="12">
        <v>93.753</v>
      </c>
      <c r="E603" s="13">
        <v>0.11799999999999999</v>
      </c>
      <c r="F603" s="9">
        <f t="shared" si="9"/>
        <v>1.9179720000000005</v>
      </c>
    </row>
    <row r="604" spans="1:6" x14ac:dyDescent="0.2">
      <c r="A604">
        <v>6</v>
      </c>
      <c r="B604">
        <v>110.00700000000001</v>
      </c>
      <c r="C604" s="12" t="s">
        <v>118</v>
      </c>
      <c r="D604" s="12">
        <v>125.185</v>
      </c>
      <c r="E604" s="13">
        <v>0.14199999999999999</v>
      </c>
      <c r="F604" s="9">
        <f t="shared" si="9"/>
        <v>2.1552759999999993</v>
      </c>
    </row>
    <row r="605" spans="1:6" x14ac:dyDescent="0.2">
      <c r="A605">
        <v>7</v>
      </c>
      <c r="B605">
        <v>103.001</v>
      </c>
      <c r="C605" s="12" t="s">
        <v>19</v>
      </c>
      <c r="D605" s="12">
        <v>135.976</v>
      </c>
      <c r="E605" s="13">
        <v>0.157</v>
      </c>
      <c r="F605" s="9">
        <f t="shared" si="9"/>
        <v>5.1770749999999994</v>
      </c>
    </row>
    <row r="606" spans="1:6" x14ac:dyDescent="0.2">
      <c r="A606">
        <v>7</v>
      </c>
      <c r="B606">
        <v>103.001</v>
      </c>
      <c r="C606" s="12" t="s">
        <v>20</v>
      </c>
      <c r="D606" s="12">
        <v>92.165000000000006</v>
      </c>
      <c r="E606" s="13">
        <v>0.14199999999999999</v>
      </c>
      <c r="F606" s="9">
        <f t="shared" si="9"/>
        <v>1.5387119999999996</v>
      </c>
    </row>
    <row r="607" spans="1:6" x14ac:dyDescent="0.2">
      <c r="A607">
        <v>7</v>
      </c>
      <c r="B607">
        <v>103.001</v>
      </c>
      <c r="C607" s="12" t="s">
        <v>21</v>
      </c>
      <c r="D607" s="12">
        <v>111.34699999999999</v>
      </c>
      <c r="E607" s="13">
        <v>7.5999999999999998E-2</v>
      </c>
      <c r="F607" s="9">
        <f t="shared" si="9"/>
        <v>0.63429599999999919</v>
      </c>
    </row>
    <row r="608" spans="1:6" x14ac:dyDescent="0.2">
      <c r="A608">
        <v>7</v>
      </c>
      <c r="B608">
        <v>103.001</v>
      </c>
      <c r="C608" s="12" t="s">
        <v>22</v>
      </c>
      <c r="D608" s="12">
        <v>111.136</v>
      </c>
      <c r="E608" s="13">
        <v>0.126</v>
      </c>
      <c r="F608" s="9">
        <f t="shared" si="9"/>
        <v>1.0250099999999989</v>
      </c>
    </row>
    <row r="609" spans="1:6" x14ac:dyDescent="0.2">
      <c r="A609">
        <v>7</v>
      </c>
      <c r="B609">
        <v>103.001</v>
      </c>
      <c r="C609" s="12" t="s">
        <v>23</v>
      </c>
      <c r="D609" s="12">
        <v>129.82300000000001</v>
      </c>
      <c r="E609" s="13">
        <v>0.17199999999999999</v>
      </c>
      <c r="F609" s="9">
        <f t="shared" si="9"/>
        <v>4.6133839999999999</v>
      </c>
    </row>
    <row r="610" spans="1:6" x14ac:dyDescent="0.2">
      <c r="A610">
        <v>7</v>
      </c>
      <c r="B610">
        <v>103.001</v>
      </c>
      <c r="C610" s="12" t="s">
        <v>24</v>
      </c>
      <c r="D610" s="12">
        <v>150.089</v>
      </c>
      <c r="E610" s="13">
        <v>9.5000000000000001E-2</v>
      </c>
      <c r="F610" s="9">
        <f t="shared" si="9"/>
        <v>4.4733599999999996</v>
      </c>
    </row>
    <row r="611" spans="1:6" x14ac:dyDescent="0.2">
      <c r="A611">
        <v>7</v>
      </c>
      <c r="B611">
        <v>103.001</v>
      </c>
      <c r="C611" s="12" t="s">
        <v>25</v>
      </c>
      <c r="D611" s="12">
        <v>141.56899999999999</v>
      </c>
      <c r="E611" s="13">
        <v>0.111</v>
      </c>
      <c r="F611" s="9">
        <f t="shared" si="9"/>
        <v>4.2810479999999984</v>
      </c>
    </row>
    <row r="612" spans="1:6" x14ac:dyDescent="0.2">
      <c r="A612">
        <v>7</v>
      </c>
      <c r="B612">
        <v>103.001</v>
      </c>
      <c r="C612" s="12" t="s">
        <v>26</v>
      </c>
      <c r="D612" s="12">
        <v>77.98</v>
      </c>
      <c r="E612" s="13">
        <v>0.23599999999999999</v>
      </c>
      <c r="F612" s="9">
        <f t="shared" si="9"/>
        <v>5.9049560000000003</v>
      </c>
    </row>
    <row r="613" spans="1:6" x14ac:dyDescent="0.2">
      <c r="A613">
        <v>7</v>
      </c>
      <c r="B613">
        <v>103.001</v>
      </c>
      <c r="C613" s="12" t="s">
        <v>27</v>
      </c>
      <c r="D613" s="12">
        <v>180.02799999999999</v>
      </c>
      <c r="E613" s="13">
        <v>8.7999999999999995E-2</v>
      </c>
      <c r="F613" s="9">
        <f t="shared" si="9"/>
        <v>6.7783759999999988</v>
      </c>
    </row>
    <row r="614" spans="1:6" x14ac:dyDescent="0.2">
      <c r="A614">
        <v>7</v>
      </c>
      <c r="B614">
        <v>103.001</v>
      </c>
      <c r="C614" s="12" t="s">
        <v>28</v>
      </c>
      <c r="D614" s="12">
        <v>61.302</v>
      </c>
      <c r="E614" s="13">
        <v>8.4000000000000005E-2</v>
      </c>
      <c r="F614" s="9">
        <f t="shared" si="9"/>
        <v>3.5027160000000008</v>
      </c>
    </row>
    <row r="615" spans="1:6" x14ac:dyDescent="0.2">
      <c r="A615">
        <v>7</v>
      </c>
      <c r="B615">
        <v>103.001</v>
      </c>
      <c r="C615" s="12" t="s">
        <v>29</v>
      </c>
      <c r="D615" s="12">
        <v>67.394000000000005</v>
      </c>
      <c r="E615" s="13">
        <v>9.9000000000000005E-2</v>
      </c>
      <c r="F615" s="9">
        <f t="shared" si="9"/>
        <v>3.525093</v>
      </c>
    </row>
    <row r="616" spans="1:6" x14ac:dyDescent="0.2">
      <c r="A616">
        <v>7</v>
      </c>
      <c r="B616">
        <v>103.001</v>
      </c>
      <c r="C616" s="12" t="s">
        <v>30</v>
      </c>
      <c r="D616" s="12">
        <v>129.27500000000001</v>
      </c>
      <c r="E616" s="13">
        <v>9.5000000000000001E-2</v>
      </c>
      <c r="F616" s="9">
        <f t="shared" si="9"/>
        <v>2.4960300000000002</v>
      </c>
    </row>
    <row r="617" spans="1:6" x14ac:dyDescent="0.2">
      <c r="A617">
        <v>7</v>
      </c>
      <c r="B617">
        <v>103.001</v>
      </c>
      <c r="C617" s="12" t="s">
        <v>31</v>
      </c>
      <c r="D617" s="12">
        <v>80.564999999999998</v>
      </c>
      <c r="E617" s="13">
        <v>0.14899999999999999</v>
      </c>
      <c r="F617" s="9">
        <f t="shared" si="9"/>
        <v>3.3429640000000007</v>
      </c>
    </row>
    <row r="618" spans="1:6" x14ac:dyDescent="0.2">
      <c r="A618">
        <v>7</v>
      </c>
      <c r="B618">
        <v>103.001</v>
      </c>
      <c r="C618" s="12" t="s">
        <v>32</v>
      </c>
      <c r="D618" s="12">
        <v>102.26900000000001</v>
      </c>
      <c r="E618" s="13">
        <v>0.11600000000000001</v>
      </c>
      <c r="F618" s="9">
        <f t="shared" si="9"/>
        <v>8.4911999999999932E-2</v>
      </c>
    </row>
    <row r="619" spans="1:6" x14ac:dyDescent="0.2">
      <c r="A619">
        <v>7</v>
      </c>
      <c r="B619">
        <v>103.001</v>
      </c>
      <c r="C619" s="12" t="s">
        <v>33</v>
      </c>
      <c r="D619" s="12">
        <v>83.47</v>
      </c>
      <c r="E619" s="13">
        <v>0.17499999999999999</v>
      </c>
      <c r="F619" s="9">
        <f t="shared" si="9"/>
        <v>3.4179250000000008</v>
      </c>
    </row>
    <row r="620" spans="1:6" x14ac:dyDescent="0.2">
      <c r="A620">
        <v>7</v>
      </c>
      <c r="B620">
        <v>103.001</v>
      </c>
      <c r="C620" s="12" t="s">
        <v>34</v>
      </c>
      <c r="D620" s="12">
        <v>143.80099999999999</v>
      </c>
      <c r="E620" s="13">
        <v>0.13700000000000001</v>
      </c>
      <c r="F620" s="9">
        <f t="shared" si="9"/>
        <v>5.5895999999999981</v>
      </c>
    </row>
    <row r="621" spans="1:6" x14ac:dyDescent="0.2">
      <c r="A621">
        <v>7</v>
      </c>
      <c r="B621">
        <v>103.001</v>
      </c>
      <c r="C621" s="12" t="s">
        <v>35</v>
      </c>
      <c r="D621" s="12">
        <v>106.89400000000001</v>
      </c>
      <c r="E621" s="13">
        <v>6.3E-2</v>
      </c>
      <c r="F621" s="9">
        <f t="shared" si="9"/>
        <v>0.24525900000000003</v>
      </c>
    </row>
    <row r="622" spans="1:6" x14ac:dyDescent="0.2">
      <c r="A622">
        <v>7</v>
      </c>
      <c r="B622">
        <v>103.001</v>
      </c>
      <c r="C622" s="12" t="s">
        <v>36</v>
      </c>
      <c r="D622" s="12">
        <v>129.851</v>
      </c>
      <c r="E622" s="13">
        <v>0.14599999999999999</v>
      </c>
      <c r="F622" s="9">
        <f t="shared" si="9"/>
        <v>3.9200999999999988</v>
      </c>
    </row>
    <row r="623" spans="1:6" x14ac:dyDescent="0.2">
      <c r="A623">
        <v>7</v>
      </c>
      <c r="B623">
        <v>103.001</v>
      </c>
      <c r="C623" s="12" t="s">
        <v>37</v>
      </c>
      <c r="D623" s="12">
        <v>95.468999999999994</v>
      </c>
      <c r="E623" s="13">
        <v>0.14099999999999999</v>
      </c>
      <c r="F623" s="9">
        <f t="shared" si="9"/>
        <v>1.0620120000000015</v>
      </c>
    </row>
    <row r="624" spans="1:6" x14ac:dyDescent="0.2">
      <c r="A624">
        <v>7</v>
      </c>
      <c r="B624">
        <v>103.001</v>
      </c>
      <c r="C624" s="12" t="s">
        <v>38</v>
      </c>
      <c r="D624" s="12">
        <v>122.97</v>
      </c>
      <c r="E624" s="13">
        <v>0.17499999999999999</v>
      </c>
      <c r="F624" s="9">
        <f t="shared" si="9"/>
        <v>3.4945749999999989</v>
      </c>
    </row>
    <row r="625" spans="1:6" x14ac:dyDescent="0.2">
      <c r="A625">
        <v>7</v>
      </c>
      <c r="B625">
        <v>103.001</v>
      </c>
      <c r="C625" s="12" t="s">
        <v>39</v>
      </c>
      <c r="D625" s="12">
        <v>175.35499999999999</v>
      </c>
      <c r="E625" s="13">
        <v>0.23699999999999999</v>
      </c>
      <c r="F625" s="9">
        <f t="shared" si="9"/>
        <v>17.147897999999994</v>
      </c>
    </row>
    <row r="626" spans="1:6" x14ac:dyDescent="0.2">
      <c r="A626">
        <v>7</v>
      </c>
      <c r="B626">
        <v>103.001</v>
      </c>
      <c r="C626" s="12" t="s">
        <v>40</v>
      </c>
      <c r="D626" s="12">
        <v>118.545</v>
      </c>
      <c r="E626" s="13">
        <v>0.122</v>
      </c>
      <c r="F626" s="9">
        <f t="shared" si="9"/>
        <v>1.8963679999999996</v>
      </c>
    </row>
    <row r="627" spans="1:6" x14ac:dyDescent="0.2">
      <c r="A627">
        <v>7</v>
      </c>
      <c r="B627">
        <v>103.001</v>
      </c>
      <c r="C627" s="12" t="s">
        <v>41</v>
      </c>
      <c r="D627" s="12">
        <v>122.65900000000001</v>
      </c>
      <c r="E627" s="13">
        <v>7.3999999999999996E-2</v>
      </c>
      <c r="F627" s="9">
        <f t="shared" si="9"/>
        <v>1.4546920000000001</v>
      </c>
    </row>
    <row r="628" spans="1:6" x14ac:dyDescent="0.2">
      <c r="A628">
        <v>7</v>
      </c>
      <c r="B628">
        <v>103.001</v>
      </c>
      <c r="C628" s="12" t="s">
        <v>42</v>
      </c>
      <c r="D628" s="12">
        <v>97.47</v>
      </c>
      <c r="E628" s="13">
        <v>0.129</v>
      </c>
      <c r="F628" s="9">
        <f t="shared" si="9"/>
        <v>0.71349900000000077</v>
      </c>
    </row>
    <row r="629" spans="1:6" x14ac:dyDescent="0.2">
      <c r="A629">
        <v>7</v>
      </c>
      <c r="B629">
        <v>103.001</v>
      </c>
      <c r="C629" s="12" t="s">
        <v>43</v>
      </c>
      <c r="D629" s="12">
        <v>175.697</v>
      </c>
      <c r="E629" s="13">
        <v>0.14799999999999999</v>
      </c>
      <c r="F629" s="9">
        <f t="shared" si="9"/>
        <v>10.759008</v>
      </c>
    </row>
    <row r="630" spans="1:6" x14ac:dyDescent="0.2">
      <c r="A630">
        <v>7</v>
      </c>
      <c r="B630">
        <v>103.001</v>
      </c>
      <c r="C630" s="12" t="s">
        <v>44</v>
      </c>
      <c r="D630" s="12">
        <v>138.38200000000001</v>
      </c>
      <c r="E630" s="13">
        <v>0.159</v>
      </c>
      <c r="F630" s="9">
        <f t="shared" si="9"/>
        <v>5.6255790000000001</v>
      </c>
    </row>
    <row r="631" spans="1:6" x14ac:dyDescent="0.2">
      <c r="A631">
        <v>7</v>
      </c>
      <c r="B631">
        <v>103.001</v>
      </c>
      <c r="C631" s="12" t="s">
        <v>45</v>
      </c>
      <c r="D631" s="12">
        <v>111.459</v>
      </c>
      <c r="E631" s="13">
        <v>8.5000000000000006E-2</v>
      </c>
      <c r="F631" s="9">
        <f t="shared" si="9"/>
        <v>0.71892999999999996</v>
      </c>
    </row>
    <row r="632" spans="1:6" x14ac:dyDescent="0.2">
      <c r="A632">
        <v>7</v>
      </c>
      <c r="B632">
        <v>103.001</v>
      </c>
      <c r="C632" s="12" t="s">
        <v>46</v>
      </c>
      <c r="D632" s="12">
        <v>92.834999999999994</v>
      </c>
      <c r="E632" s="13">
        <v>8.8999999999999996E-2</v>
      </c>
      <c r="F632" s="9">
        <f t="shared" si="9"/>
        <v>0.90477400000000097</v>
      </c>
    </row>
    <row r="633" spans="1:6" x14ac:dyDescent="0.2">
      <c r="A633">
        <v>7</v>
      </c>
      <c r="B633">
        <v>103.001</v>
      </c>
      <c r="C633" s="12" t="s">
        <v>47</v>
      </c>
      <c r="D633" s="12">
        <v>80.561999999999998</v>
      </c>
      <c r="E633" s="13">
        <v>0.14899999999999999</v>
      </c>
      <c r="F633" s="9">
        <f t="shared" si="9"/>
        <v>3.343411000000001</v>
      </c>
    </row>
    <row r="634" spans="1:6" x14ac:dyDescent="0.2">
      <c r="A634">
        <v>7</v>
      </c>
      <c r="B634">
        <v>103.001</v>
      </c>
      <c r="C634" s="12" t="s">
        <v>48</v>
      </c>
      <c r="D634" s="12">
        <v>177.035</v>
      </c>
      <c r="E634" s="13">
        <v>0.14499999999999999</v>
      </c>
      <c r="F634" s="9">
        <f t="shared" si="9"/>
        <v>10.734929999999999</v>
      </c>
    </row>
    <row r="635" spans="1:6" x14ac:dyDescent="0.2">
      <c r="A635">
        <v>7</v>
      </c>
      <c r="B635">
        <v>103.001</v>
      </c>
      <c r="C635" s="12" t="s">
        <v>49</v>
      </c>
      <c r="D635" s="12">
        <v>155.24</v>
      </c>
      <c r="E635" s="13">
        <v>0.16</v>
      </c>
      <c r="F635" s="9">
        <f t="shared" si="9"/>
        <v>8.3582400000000003</v>
      </c>
    </row>
    <row r="636" spans="1:6" x14ac:dyDescent="0.2">
      <c r="A636">
        <v>7</v>
      </c>
      <c r="B636">
        <v>103.001</v>
      </c>
      <c r="C636" s="12" t="s">
        <v>50</v>
      </c>
      <c r="D636" s="12">
        <v>104.188</v>
      </c>
      <c r="E636" s="13">
        <v>0.14199999999999999</v>
      </c>
      <c r="F636" s="9">
        <f t="shared" si="9"/>
        <v>0.16855399999999965</v>
      </c>
    </row>
    <row r="637" spans="1:6" x14ac:dyDescent="0.2">
      <c r="A637">
        <v>7</v>
      </c>
      <c r="B637">
        <v>103.001</v>
      </c>
      <c r="C637" s="12" t="s">
        <v>51</v>
      </c>
      <c r="D637" s="12">
        <v>102.131</v>
      </c>
      <c r="E637" s="13">
        <v>0.114</v>
      </c>
      <c r="F637" s="9">
        <f t="shared" si="9"/>
        <v>9.9180000000000518E-2</v>
      </c>
    </row>
    <row r="638" spans="1:6" x14ac:dyDescent="0.2">
      <c r="A638">
        <v>7</v>
      </c>
      <c r="B638">
        <v>103.001</v>
      </c>
      <c r="C638" s="12" t="s">
        <v>52</v>
      </c>
      <c r="D638" s="12">
        <v>126.30800000000001</v>
      </c>
      <c r="E638" s="13">
        <v>9.0999999999999998E-2</v>
      </c>
      <c r="F638" s="9">
        <f t="shared" si="9"/>
        <v>2.1209370000000001</v>
      </c>
    </row>
    <row r="639" spans="1:6" x14ac:dyDescent="0.2">
      <c r="A639">
        <v>7</v>
      </c>
      <c r="B639">
        <v>103.001</v>
      </c>
      <c r="C639" s="12" t="s">
        <v>53</v>
      </c>
      <c r="D639" s="12">
        <v>133.63800000000001</v>
      </c>
      <c r="E639" s="13">
        <v>0.105</v>
      </c>
      <c r="F639" s="9">
        <f t="shared" si="9"/>
        <v>3.216885</v>
      </c>
    </row>
    <row r="640" spans="1:6" x14ac:dyDescent="0.2">
      <c r="A640">
        <v>7</v>
      </c>
      <c r="B640">
        <v>103.001</v>
      </c>
      <c r="C640" s="12" t="s">
        <v>54</v>
      </c>
      <c r="D640" s="12">
        <v>146.63800000000001</v>
      </c>
      <c r="E640" s="13">
        <v>0.182</v>
      </c>
      <c r="F640" s="9">
        <f t="shared" si="9"/>
        <v>7.9419339999999998</v>
      </c>
    </row>
    <row r="641" spans="1:6" x14ac:dyDescent="0.2">
      <c r="A641">
        <v>7</v>
      </c>
      <c r="B641">
        <v>103.001</v>
      </c>
      <c r="C641" s="12" t="s">
        <v>55</v>
      </c>
      <c r="D641" s="12">
        <v>89.206000000000003</v>
      </c>
      <c r="E641" s="13">
        <v>0.13900000000000001</v>
      </c>
      <c r="F641" s="9">
        <f t="shared" si="9"/>
        <v>1.9175050000000005</v>
      </c>
    </row>
    <row r="642" spans="1:6" x14ac:dyDescent="0.2">
      <c r="A642">
        <v>7</v>
      </c>
      <c r="B642">
        <v>103.001</v>
      </c>
      <c r="C642" s="12" t="s">
        <v>56</v>
      </c>
      <c r="D642" s="12">
        <v>84.513999999999996</v>
      </c>
      <c r="E642" s="13">
        <v>0.13300000000000001</v>
      </c>
      <c r="F642" s="9">
        <f t="shared" si="9"/>
        <v>2.4587710000000014</v>
      </c>
    </row>
    <row r="643" spans="1:6" x14ac:dyDescent="0.2">
      <c r="A643">
        <v>7</v>
      </c>
      <c r="B643">
        <v>103.001</v>
      </c>
      <c r="C643" s="12" t="s">
        <v>57</v>
      </c>
      <c r="D643" s="12">
        <v>100.76600000000001</v>
      </c>
      <c r="E643" s="13">
        <v>0.14000000000000001</v>
      </c>
      <c r="F643" s="9">
        <f t="shared" si="9"/>
        <v>0.31289999999999996</v>
      </c>
    </row>
    <row r="644" spans="1:6" x14ac:dyDescent="0.2">
      <c r="A644">
        <v>7</v>
      </c>
      <c r="B644">
        <v>103.001</v>
      </c>
      <c r="C644" s="12" t="s">
        <v>58</v>
      </c>
      <c r="D644" s="12">
        <v>135.31899999999999</v>
      </c>
      <c r="E644" s="13">
        <v>0.13800000000000001</v>
      </c>
      <c r="F644" s="9">
        <f t="shared" si="9"/>
        <v>4.459883999999998</v>
      </c>
    </row>
    <row r="645" spans="1:6" x14ac:dyDescent="0.2">
      <c r="A645">
        <v>7</v>
      </c>
      <c r="B645">
        <v>103.001</v>
      </c>
      <c r="C645" s="12" t="s">
        <v>59</v>
      </c>
      <c r="D645" s="12">
        <v>120.75700000000001</v>
      </c>
      <c r="E645" s="13">
        <v>0.193</v>
      </c>
      <c r="F645" s="9">
        <f t="shared" si="9"/>
        <v>3.4269080000000001</v>
      </c>
    </row>
    <row r="646" spans="1:6" x14ac:dyDescent="0.2">
      <c r="A646">
        <v>7</v>
      </c>
      <c r="B646">
        <v>103.001</v>
      </c>
      <c r="C646" s="12" t="s">
        <v>60</v>
      </c>
      <c r="D646" s="12">
        <v>81.534999999999997</v>
      </c>
      <c r="E646" s="13">
        <v>3.6999999999999998E-2</v>
      </c>
      <c r="F646" s="9">
        <f t="shared" ref="F646:F709" si="10">ABS(B646-D646)*E646</f>
        <v>0.79424200000000023</v>
      </c>
    </row>
    <row r="647" spans="1:6" x14ac:dyDescent="0.2">
      <c r="A647">
        <v>7</v>
      </c>
      <c r="B647">
        <v>103.001</v>
      </c>
      <c r="C647" s="12" t="s">
        <v>61</v>
      </c>
      <c r="D647" s="12">
        <v>150.197</v>
      </c>
      <c r="E647" s="13">
        <v>0.19900000000000001</v>
      </c>
      <c r="F647" s="9">
        <f t="shared" si="10"/>
        <v>9.392004</v>
      </c>
    </row>
    <row r="648" spans="1:6" x14ac:dyDescent="0.2">
      <c r="A648">
        <v>7</v>
      </c>
      <c r="B648">
        <v>103.001</v>
      </c>
      <c r="C648" s="12" t="s">
        <v>62</v>
      </c>
      <c r="D648" s="12">
        <v>83.213999999999999</v>
      </c>
      <c r="E648" s="13">
        <v>0.109</v>
      </c>
      <c r="F648" s="9">
        <f t="shared" si="10"/>
        <v>2.1567830000000008</v>
      </c>
    </row>
    <row r="649" spans="1:6" x14ac:dyDescent="0.2">
      <c r="A649">
        <v>7</v>
      </c>
      <c r="B649">
        <v>103.001</v>
      </c>
      <c r="C649" s="12" t="s">
        <v>63</v>
      </c>
      <c r="D649" s="12">
        <v>85.682000000000002</v>
      </c>
      <c r="E649" s="13">
        <v>0.161</v>
      </c>
      <c r="F649" s="9">
        <f t="shared" si="10"/>
        <v>2.7883590000000007</v>
      </c>
    </row>
    <row r="650" spans="1:6" x14ac:dyDescent="0.2">
      <c r="A650">
        <v>7</v>
      </c>
      <c r="B650">
        <v>103.001</v>
      </c>
      <c r="C650" s="12" t="s">
        <v>64</v>
      </c>
      <c r="D650" s="12">
        <v>173.929</v>
      </c>
      <c r="E650" s="13">
        <v>0.13900000000000001</v>
      </c>
      <c r="F650" s="9">
        <f t="shared" si="10"/>
        <v>9.8589920000000006</v>
      </c>
    </row>
    <row r="651" spans="1:6" x14ac:dyDescent="0.2">
      <c r="A651">
        <v>7</v>
      </c>
      <c r="B651">
        <v>103.001</v>
      </c>
      <c r="C651" s="12" t="s">
        <v>65</v>
      </c>
      <c r="D651" s="12">
        <v>136.654</v>
      </c>
      <c r="E651" s="13">
        <v>0.151</v>
      </c>
      <c r="F651" s="9">
        <f t="shared" si="10"/>
        <v>5.0816029999999985</v>
      </c>
    </row>
    <row r="652" spans="1:6" x14ac:dyDescent="0.2">
      <c r="A652">
        <v>7</v>
      </c>
      <c r="B652">
        <v>103.001</v>
      </c>
      <c r="C652" s="12" t="s">
        <v>66</v>
      </c>
      <c r="D652" s="12">
        <v>133.934</v>
      </c>
      <c r="E652" s="13">
        <v>5.8999999999999997E-2</v>
      </c>
      <c r="F652" s="9">
        <f t="shared" si="10"/>
        <v>1.8250469999999994</v>
      </c>
    </row>
    <row r="653" spans="1:6" x14ac:dyDescent="0.2">
      <c r="A653">
        <v>7</v>
      </c>
      <c r="B653">
        <v>103.001</v>
      </c>
      <c r="C653" s="12" t="s">
        <v>67</v>
      </c>
      <c r="D653" s="12">
        <v>89.754000000000005</v>
      </c>
      <c r="E653" s="13">
        <v>0.217</v>
      </c>
      <c r="F653" s="9">
        <f t="shared" si="10"/>
        <v>2.8745989999999999</v>
      </c>
    </row>
    <row r="654" spans="1:6" x14ac:dyDescent="0.2">
      <c r="A654">
        <v>7</v>
      </c>
      <c r="B654">
        <v>103.001</v>
      </c>
      <c r="C654" s="12" t="s">
        <v>68</v>
      </c>
      <c r="D654" s="12">
        <v>87.415999999999997</v>
      </c>
      <c r="E654" s="13">
        <v>9.1999999999999998E-2</v>
      </c>
      <c r="F654" s="9">
        <f t="shared" si="10"/>
        <v>1.4338200000000008</v>
      </c>
    </row>
    <row r="655" spans="1:6" x14ac:dyDescent="0.2">
      <c r="A655">
        <v>7</v>
      </c>
      <c r="B655">
        <v>103.001</v>
      </c>
      <c r="C655" s="12" t="s">
        <v>69</v>
      </c>
      <c r="D655" s="12">
        <v>200.316</v>
      </c>
      <c r="E655" s="13">
        <v>0.155</v>
      </c>
      <c r="F655" s="9">
        <f t="shared" si="10"/>
        <v>15.083824999999999</v>
      </c>
    </row>
    <row r="656" spans="1:6" x14ac:dyDescent="0.2">
      <c r="A656">
        <v>7</v>
      </c>
      <c r="B656">
        <v>103.001</v>
      </c>
      <c r="C656" s="12" t="s">
        <v>70</v>
      </c>
      <c r="D656" s="12">
        <v>89.667000000000002</v>
      </c>
      <c r="E656" s="13">
        <v>0.14799999999999999</v>
      </c>
      <c r="F656" s="9">
        <f t="shared" si="10"/>
        <v>1.9734320000000003</v>
      </c>
    </row>
    <row r="657" spans="1:6" x14ac:dyDescent="0.2">
      <c r="A657">
        <v>7</v>
      </c>
      <c r="B657">
        <v>103.001</v>
      </c>
      <c r="C657" s="12" t="s">
        <v>71</v>
      </c>
      <c r="D657" s="12">
        <v>141.99299999999999</v>
      </c>
      <c r="E657" s="13">
        <v>0.10299999999999999</v>
      </c>
      <c r="F657" s="9">
        <f t="shared" si="10"/>
        <v>4.0161759999999989</v>
      </c>
    </row>
    <row r="658" spans="1:6" x14ac:dyDescent="0.2">
      <c r="A658">
        <v>7</v>
      </c>
      <c r="B658">
        <v>103.001</v>
      </c>
      <c r="C658" s="12" t="s">
        <v>72</v>
      </c>
      <c r="D658" s="12">
        <v>164.89599999999999</v>
      </c>
      <c r="E658" s="13">
        <v>0.126</v>
      </c>
      <c r="F658" s="9">
        <f t="shared" si="10"/>
        <v>7.7987699999999975</v>
      </c>
    </row>
    <row r="659" spans="1:6" x14ac:dyDescent="0.2">
      <c r="A659">
        <v>7</v>
      </c>
      <c r="B659">
        <v>103.001</v>
      </c>
      <c r="C659" s="12" t="s">
        <v>73</v>
      </c>
      <c r="D659" s="12">
        <v>91.44</v>
      </c>
      <c r="E659" s="13">
        <v>0.121</v>
      </c>
      <c r="F659" s="9">
        <f t="shared" si="10"/>
        <v>1.3988810000000007</v>
      </c>
    </row>
    <row r="660" spans="1:6" x14ac:dyDescent="0.2">
      <c r="A660">
        <v>7</v>
      </c>
      <c r="B660">
        <v>103.001</v>
      </c>
      <c r="C660" s="12" t="s">
        <v>74</v>
      </c>
      <c r="D660" s="12">
        <v>163.24799999999999</v>
      </c>
      <c r="E660" s="13">
        <v>0.21199999999999999</v>
      </c>
      <c r="F660" s="9">
        <f t="shared" si="10"/>
        <v>12.772363999999996</v>
      </c>
    </row>
    <row r="661" spans="1:6" x14ac:dyDescent="0.2">
      <c r="A661">
        <v>7</v>
      </c>
      <c r="B661">
        <v>103.001</v>
      </c>
      <c r="C661" s="12" t="s">
        <v>75</v>
      </c>
      <c r="D661" s="12">
        <v>82.165000000000006</v>
      </c>
      <c r="E661" s="13">
        <v>0.13800000000000001</v>
      </c>
      <c r="F661" s="9">
        <f t="shared" si="10"/>
        <v>2.8753679999999999</v>
      </c>
    </row>
    <row r="662" spans="1:6" x14ac:dyDescent="0.2">
      <c r="A662">
        <v>7</v>
      </c>
      <c r="B662">
        <v>103.001</v>
      </c>
      <c r="C662" s="12" t="s">
        <v>76</v>
      </c>
      <c r="D662" s="12">
        <v>151.26900000000001</v>
      </c>
      <c r="E662" s="13">
        <v>0.112</v>
      </c>
      <c r="F662" s="9">
        <f t="shared" si="10"/>
        <v>5.4060160000000002</v>
      </c>
    </row>
    <row r="663" spans="1:6" x14ac:dyDescent="0.2">
      <c r="A663">
        <v>7</v>
      </c>
      <c r="B663">
        <v>103.001</v>
      </c>
      <c r="C663" s="12" t="s">
        <v>77</v>
      </c>
      <c r="D663" s="12">
        <v>56.256999999999998</v>
      </c>
      <c r="E663" s="13">
        <v>0.111</v>
      </c>
      <c r="F663" s="9">
        <f t="shared" si="10"/>
        <v>5.1885840000000005</v>
      </c>
    </row>
    <row r="664" spans="1:6" x14ac:dyDescent="0.2">
      <c r="A664">
        <v>7</v>
      </c>
      <c r="B664">
        <v>103.001</v>
      </c>
      <c r="C664" s="12" t="s">
        <v>78</v>
      </c>
      <c r="D664" s="12">
        <v>99.108999999999995</v>
      </c>
      <c r="E664" s="13">
        <v>0.156</v>
      </c>
      <c r="F664" s="9">
        <f t="shared" si="10"/>
        <v>0.60715200000000158</v>
      </c>
    </row>
    <row r="665" spans="1:6" x14ac:dyDescent="0.2">
      <c r="A665">
        <v>7</v>
      </c>
      <c r="B665">
        <v>103.001</v>
      </c>
      <c r="C665" s="12" t="s">
        <v>79</v>
      </c>
      <c r="D665" s="12">
        <v>105.366</v>
      </c>
      <c r="E665" s="13">
        <v>0.221</v>
      </c>
      <c r="F665" s="9">
        <f t="shared" si="10"/>
        <v>0.52266499999999882</v>
      </c>
    </row>
    <row r="666" spans="1:6" x14ac:dyDescent="0.2">
      <c r="A666">
        <v>7</v>
      </c>
      <c r="B666">
        <v>103.001</v>
      </c>
      <c r="C666" s="12" t="s">
        <v>80</v>
      </c>
      <c r="D666" s="12">
        <v>77.036000000000001</v>
      </c>
      <c r="E666" s="13">
        <v>0.114</v>
      </c>
      <c r="F666" s="9">
        <f t="shared" si="10"/>
        <v>2.9600100000000005</v>
      </c>
    </row>
    <row r="667" spans="1:6" x14ac:dyDescent="0.2">
      <c r="A667">
        <v>7</v>
      </c>
      <c r="B667">
        <v>103.001</v>
      </c>
      <c r="C667" s="12" t="s">
        <v>81</v>
      </c>
      <c r="D667" s="12">
        <v>99.463999999999999</v>
      </c>
      <c r="E667" s="13">
        <v>9.2999999999999999E-2</v>
      </c>
      <c r="F667" s="9">
        <f t="shared" si="10"/>
        <v>0.32894100000000059</v>
      </c>
    </row>
    <row r="668" spans="1:6" x14ac:dyDescent="0.2">
      <c r="A668">
        <v>7</v>
      </c>
      <c r="B668">
        <v>103.001</v>
      </c>
      <c r="C668" s="12" t="s">
        <v>82</v>
      </c>
      <c r="D668" s="12">
        <v>128.00200000000001</v>
      </c>
      <c r="E668" s="13">
        <v>0.24099999999999999</v>
      </c>
      <c r="F668" s="9">
        <f t="shared" si="10"/>
        <v>6.0252410000000012</v>
      </c>
    </row>
    <row r="669" spans="1:6" x14ac:dyDescent="0.2">
      <c r="A669">
        <v>7</v>
      </c>
      <c r="B669">
        <v>103.001</v>
      </c>
      <c r="C669" s="12" t="s">
        <v>83</v>
      </c>
      <c r="D669" s="12">
        <v>156.56899999999999</v>
      </c>
      <c r="E669" s="13">
        <v>9.2999999999999999E-2</v>
      </c>
      <c r="F669" s="9">
        <f t="shared" si="10"/>
        <v>4.9818239999999987</v>
      </c>
    </row>
    <row r="670" spans="1:6" x14ac:dyDescent="0.2">
      <c r="A670">
        <v>7</v>
      </c>
      <c r="B670">
        <v>103.001</v>
      </c>
      <c r="C670" s="12" t="s">
        <v>84</v>
      </c>
      <c r="D670" s="12">
        <v>155.78399999999999</v>
      </c>
      <c r="E670" s="13">
        <v>0.17100000000000001</v>
      </c>
      <c r="F670" s="9">
        <f t="shared" si="10"/>
        <v>9.0258929999999982</v>
      </c>
    </row>
    <row r="671" spans="1:6" x14ac:dyDescent="0.2">
      <c r="A671">
        <v>7</v>
      </c>
      <c r="B671">
        <v>103.001</v>
      </c>
      <c r="C671" s="12" t="s">
        <v>85</v>
      </c>
      <c r="D671" s="12">
        <v>163.815</v>
      </c>
      <c r="E671" s="13">
        <v>0</v>
      </c>
      <c r="F671" s="9">
        <f t="shared" si="10"/>
        <v>0</v>
      </c>
    </row>
    <row r="672" spans="1:6" x14ac:dyDescent="0.2">
      <c r="A672">
        <v>7</v>
      </c>
      <c r="B672">
        <v>103.001</v>
      </c>
      <c r="C672" s="12" t="s">
        <v>86</v>
      </c>
      <c r="D672" s="12">
        <v>102.15900000000001</v>
      </c>
      <c r="E672" s="13">
        <v>7.5999999999999998E-2</v>
      </c>
      <c r="F672" s="9">
        <f t="shared" si="10"/>
        <v>6.399199999999991E-2</v>
      </c>
    </row>
    <row r="673" spans="1:6" x14ac:dyDescent="0.2">
      <c r="A673">
        <v>7</v>
      </c>
      <c r="B673">
        <v>103.001</v>
      </c>
      <c r="C673" s="12" t="s">
        <v>87</v>
      </c>
      <c r="D673" s="12">
        <v>143.761</v>
      </c>
      <c r="E673" s="13">
        <v>0.11799999999999999</v>
      </c>
      <c r="F673" s="9">
        <f t="shared" si="10"/>
        <v>4.8096799999999984</v>
      </c>
    </row>
    <row r="674" spans="1:6" x14ac:dyDescent="0.2">
      <c r="A674">
        <v>7</v>
      </c>
      <c r="B674">
        <v>103.001</v>
      </c>
      <c r="C674" s="12" t="s">
        <v>88</v>
      </c>
      <c r="D674" s="12">
        <v>168.02600000000001</v>
      </c>
      <c r="E674" s="13">
        <v>0.159</v>
      </c>
      <c r="F674" s="9">
        <f t="shared" si="10"/>
        <v>10.338975000000001</v>
      </c>
    </row>
    <row r="675" spans="1:6" x14ac:dyDescent="0.2">
      <c r="A675">
        <v>7</v>
      </c>
      <c r="B675">
        <v>103.001</v>
      </c>
      <c r="C675" s="12" t="s">
        <v>89</v>
      </c>
      <c r="D675" s="12">
        <v>143.09899999999999</v>
      </c>
      <c r="E675" s="13">
        <v>0.152</v>
      </c>
      <c r="F675" s="9">
        <f t="shared" si="10"/>
        <v>6.0948959999999976</v>
      </c>
    </row>
    <row r="676" spans="1:6" x14ac:dyDescent="0.2">
      <c r="A676">
        <v>7</v>
      </c>
      <c r="B676">
        <v>103.001</v>
      </c>
      <c r="C676" s="12" t="s">
        <v>90</v>
      </c>
      <c r="D676" s="12">
        <v>81.781000000000006</v>
      </c>
      <c r="E676" s="13">
        <v>0.128</v>
      </c>
      <c r="F676" s="9">
        <f t="shared" si="10"/>
        <v>2.7161599999999999</v>
      </c>
    </row>
    <row r="677" spans="1:6" x14ac:dyDescent="0.2">
      <c r="A677">
        <v>7</v>
      </c>
      <c r="B677">
        <v>103.001</v>
      </c>
      <c r="C677" s="12" t="s">
        <v>91</v>
      </c>
      <c r="D677" s="12">
        <v>107.535</v>
      </c>
      <c r="E677" s="13">
        <v>0.189</v>
      </c>
      <c r="F677" s="9">
        <f t="shared" si="10"/>
        <v>0.85692599999999841</v>
      </c>
    </row>
    <row r="678" spans="1:6" x14ac:dyDescent="0.2">
      <c r="A678">
        <v>7</v>
      </c>
      <c r="B678">
        <v>103.001</v>
      </c>
      <c r="C678" s="12" t="s">
        <v>92</v>
      </c>
      <c r="D678" s="12">
        <v>80.796000000000006</v>
      </c>
      <c r="E678" s="13">
        <v>0.17499999999999999</v>
      </c>
      <c r="F678" s="9">
        <f t="shared" si="10"/>
        <v>3.8858749999999995</v>
      </c>
    </row>
    <row r="679" spans="1:6" x14ac:dyDescent="0.2">
      <c r="A679">
        <v>7</v>
      </c>
      <c r="B679">
        <v>103.001</v>
      </c>
      <c r="C679" s="12" t="s">
        <v>93</v>
      </c>
      <c r="D679" s="12">
        <v>83.649000000000001</v>
      </c>
      <c r="E679" s="13">
        <v>0.129</v>
      </c>
      <c r="F679" s="9">
        <f t="shared" si="10"/>
        <v>2.4964080000000006</v>
      </c>
    </row>
    <row r="680" spans="1:6" x14ac:dyDescent="0.2">
      <c r="A680">
        <v>7</v>
      </c>
      <c r="B680">
        <v>103.001</v>
      </c>
      <c r="C680" s="12" t="s">
        <v>94</v>
      </c>
      <c r="D680" s="12">
        <v>72.703000000000003</v>
      </c>
      <c r="E680" s="13">
        <v>0.186</v>
      </c>
      <c r="F680" s="9">
        <f t="shared" si="10"/>
        <v>5.6354280000000001</v>
      </c>
    </row>
    <row r="681" spans="1:6" x14ac:dyDescent="0.2">
      <c r="A681">
        <v>7</v>
      </c>
      <c r="B681">
        <v>103.001</v>
      </c>
      <c r="C681" s="12" t="s">
        <v>95</v>
      </c>
      <c r="D681" s="12">
        <v>108.97499999999999</v>
      </c>
      <c r="E681" s="13">
        <v>8.1000000000000003E-2</v>
      </c>
      <c r="F681" s="9">
        <f t="shared" si="10"/>
        <v>0.48389399999999916</v>
      </c>
    </row>
    <row r="682" spans="1:6" x14ac:dyDescent="0.2">
      <c r="A682">
        <v>7</v>
      </c>
      <c r="B682">
        <v>103.001</v>
      </c>
      <c r="C682" s="12" t="s">
        <v>96</v>
      </c>
      <c r="D682" s="12">
        <v>94.358999999999995</v>
      </c>
      <c r="E682" s="13">
        <v>7.0000000000000007E-2</v>
      </c>
      <c r="F682" s="9">
        <f t="shared" si="10"/>
        <v>0.60494000000000081</v>
      </c>
    </row>
    <row r="683" spans="1:6" x14ac:dyDescent="0.2">
      <c r="A683">
        <v>7</v>
      </c>
      <c r="B683">
        <v>103.001</v>
      </c>
      <c r="C683" s="12" t="s">
        <v>97</v>
      </c>
      <c r="D683" s="12">
        <v>133.83500000000001</v>
      </c>
      <c r="E683" s="13">
        <v>0.153</v>
      </c>
      <c r="F683" s="9">
        <f t="shared" si="10"/>
        <v>4.7176020000000003</v>
      </c>
    </row>
    <row r="684" spans="1:6" x14ac:dyDescent="0.2">
      <c r="A684">
        <v>7</v>
      </c>
      <c r="B684">
        <v>103.001</v>
      </c>
      <c r="C684" s="12" t="s">
        <v>98</v>
      </c>
      <c r="D684" s="12">
        <v>84.093000000000004</v>
      </c>
      <c r="E684" s="13">
        <v>0.20100000000000001</v>
      </c>
      <c r="F684" s="9">
        <f t="shared" si="10"/>
        <v>3.8005080000000007</v>
      </c>
    </row>
    <row r="685" spans="1:6" x14ac:dyDescent="0.2">
      <c r="A685">
        <v>7</v>
      </c>
      <c r="B685">
        <v>103.001</v>
      </c>
      <c r="C685" s="12" t="s">
        <v>99</v>
      </c>
      <c r="D685" s="12">
        <v>170.25899999999999</v>
      </c>
      <c r="E685" s="13">
        <v>0.23799999999999999</v>
      </c>
      <c r="F685" s="9">
        <f t="shared" si="10"/>
        <v>16.007403999999994</v>
      </c>
    </row>
    <row r="686" spans="1:6" x14ac:dyDescent="0.2">
      <c r="A686">
        <v>7</v>
      </c>
      <c r="B686">
        <v>103.001</v>
      </c>
      <c r="C686" s="12" t="s">
        <v>100</v>
      </c>
      <c r="D686" s="12">
        <v>132.56100000000001</v>
      </c>
      <c r="E686" s="13">
        <v>7.3999999999999996E-2</v>
      </c>
      <c r="F686" s="9">
        <f t="shared" si="10"/>
        <v>2.1874400000000001</v>
      </c>
    </row>
    <row r="687" spans="1:6" x14ac:dyDescent="0.2">
      <c r="A687">
        <v>7</v>
      </c>
      <c r="B687">
        <v>103.001</v>
      </c>
      <c r="C687" s="12" t="s">
        <v>101</v>
      </c>
      <c r="D687" s="12">
        <v>76.956999999999994</v>
      </c>
      <c r="E687" s="13">
        <v>0.105</v>
      </c>
      <c r="F687" s="9">
        <f t="shared" si="10"/>
        <v>2.7346200000000009</v>
      </c>
    </row>
    <row r="688" spans="1:6" x14ac:dyDescent="0.2">
      <c r="A688">
        <v>7</v>
      </c>
      <c r="B688">
        <v>103.001</v>
      </c>
      <c r="C688" s="12" t="s">
        <v>102</v>
      </c>
      <c r="D688" s="12">
        <v>79.084000000000003</v>
      </c>
      <c r="E688" s="13">
        <v>0.14599999999999999</v>
      </c>
      <c r="F688" s="9">
        <f t="shared" si="10"/>
        <v>3.4918819999999999</v>
      </c>
    </row>
    <row r="689" spans="1:6" x14ac:dyDescent="0.2">
      <c r="A689">
        <v>7</v>
      </c>
      <c r="B689">
        <v>103.001</v>
      </c>
      <c r="C689" s="12" t="s">
        <v>103</v>
      </c>
      <c r="D689" s="12">
        <v>105.116</v>
      </c>
      <c r="E689" s="13">
        <v>0.14899999999999999</v>
      </c>
      <c r="F689" s="9">
        <f t="shared" si="10"/>
        <v>0.31513499999999922</v>
      </c>
    </row>
    <row r="690" spans="1:6" x14ac:dyDescent="0.2">
      <c r="A690">
        <v>7</v>
      </c>
      <c r="B690">
        <v>103.001</v>
      </c>
      <c r="C690" s="12" t="s">
        <v>104</v>
      </c>
      <c r="D690" s="12">
        <v>138.595</v>
      </c>
      <c r="E690" s="13">
        <v>8.1000000000000003E-2</v>
      </c>
      <c r="F690" s="9">
        <f t="shared" si="10"/>
        <v>2.8831139999999995</v>
      </c>
    </row>
    <row r="691" spans="1:6" x14ac:dyDescent="0.2">
      <c r="A691">
        <v>7</v>
      </c>
      <c r="B691">
        <v>103.001</v>
      </c>
      <c r="C691" s="12" t="s">
        <v>105</v>
      </c>
      <c r="D691" s="12">
        <v>130.245</v>
      </c>
      <c r="E691" s="13">
        <v>9.4E-2</v>
      </c>
      <c r="F691" s="9">
        <f t="shared" si="10"/>
        <v>2.5609359999999999</v>
      </c>
    </row>
    <row r="692" spans="1:6" x14ac:dyDescent="0.2">
      <c r="A692">
        <v>7</v>
      </c>
      <c r="B692">
        <v>103.001</v>
      </c>
      <c r="C692" s="12" t="s">
        <v>106</v>
      </c>
      <c r="D692" s="12">
        <v>81.994</v>
      </c>
      <c r="E692" s="13">
        <v>0.187</v>
      </c>
      <c r="F692" s="9">
        <f t="shared" si="10"/>
        <v>3.9283090000000009</v>
      </c>
    </row>
    <row r="693" spans="1:6" x14ac:dyDescent="0.2">
      <c r="A693">
        <v>7</v>
      </c>
      <c r="B693">
        <v>103.001</v>
      </c>
      <c r="C693" s="12" t="s">
        <v>107</v>
      </c>
      <c r="D693" s="12">
        <v>145.821</v>
      </c>
      <c r="E693" s="13">
        <v>0.1</v>
      </c>
      <c r="F693" s="9">
        <f t="shared" si="10"/>
        <v>4.2819999999999991</v>
      </c>
    </row>
    <row r="694" spans="1:6" x14ac:dyDescent="0.2">
      <c r="A694">
        <v>7</v>
      </c>
      <c r="B694">
        <v>103.001</v>
      </c>
      <c r="C694" s="12" t="s">
        <v>108</v>
      </c>
      <c r="D694" s="12">
        <v>170.13800000000001</v>
      </c>
      <c r="E694" s="13">
        <v>0.111</v>
      </c>
      <c r="F694" s="9">
        <f t="shared" si="10"/>
        <v>7.4522070000000005</v>
      </c>
    </row>
    <row r="695" spans="1:6" x14ac:dyDescent="0.2">
      <c r="A695">
        <v>7</v>
      </c>
      <c r="B695">
        <v>103.001</v>
      </c>
      <c r="C695" s="12" t="s">
        <v>109</v>
      </c>
      <c r="D695" s="12">
        <v>92.558999999999997</v>
      </c>
      <c r="E695" s="13">
        <v>0.20300000000000001</v>
      </c>
      <c r="F695" s="9">
        <f t="shared" si="10"/>
        <v>2.1197260000000018</v>
      </c>
    </row>
    <row r="696" spans="1:6" x14ac:dyDescent="0.2">
      <c r="A696">
        <v>7</v>
      </c>
      <c r="B696">
        <v>103.001</v>
      </c>
      <c r="C696" s="12" t="s">
        <v>110</v>
      </c>
      <c r="D696" s="12">
        <v>123.182</v>
      </c>
      <c r="E696" s="13">
        <v>0.158</v>
      </c>
      <c r="F696" s="9">
        <f t="shared" si="10"/>
        <v>3.1885979999999998</v>
      </c>
    </row>
    <row r="697" spans="1:6" x14ac:dyDescent="0.2">
      <c r="A697">
        <v>7</v>
      </c>
      <c r="B697">
        <v>103.001</v>
      </c>
      <c r="C697" s="12" t="s">
        <v>111</v>
      </c>
      <c r="D697" s="12">
        <v>93.911000000000001</v>
      </c>
      <c r="E697" s="13">
        <v>0.14099999999999999</v>
      </c>
      <c r="F697" s="9">
        <f t="shared" si="10"/>
        <v>1.2816900000000004</v>
      </c>
    </row>
    <row r="698" spans="1:6" x14ac:dyDescent="0.2">
      <c r="A698">
        <v>7</v>
      </c>
      <c r="B698">
        <v>103.001</v>
      </c>
      <c r="C698" s="12" t="s">
        <v>112</v>
      </c>
      <c r="D698" s="12">
        <v>105.595</v>
      </c>
      <c r="E698" s="13">
        <v>0.191</v>
      </c>
      <c r="F698" s="9">
        <f t="shared" si="10"/>
        <v>0.4954539999999989</v>
      </c>
    </row>
    <row r="699" spans="1:6" x14ac:dyDescent="0.2">
      <c r="A699">
        <v>7</v>
      </c>
      <c r="B699">
        <v>103.001</v>
      </c>
      <c r="C699" s="12" t="s">
        <v>113</v>
      </c>
      <c r="D699" s="12">
        <v>125.849</v>
      </c>
      <c r="E699" s="13">
        <v>0.08</v>
      </c>
      <c r="F699" s="9">
        <f t="shared" si="10"/>
        <v>1.8278399999999999</v>
      </c>
    </row>
    <row r="700" spans="1:6" x14ac:dyDescent="0.2">
      <c r="A700">
        <v>7</v>
      </c>
      <c r="B700">
        <v>103.001</v>
      </c>
      <c r="C700" s="12" t="s">
        <v>114</v>
      </c>
      <c r="D700" s="12">
        <v>84.058999999999997</v>
      </c>
      <c r="E700" s="13">
        <v>0.152</v>
      </c>
      <c r="F700" s="9">
        <f t="shared" si="10"/>
        <v>2.8791840000000009</v>
      </c>
    </row>
    <row r="701" spans="1:6" x14ac:dyDescent="0.2">
      <c r="A701">
        <v>7</v>
      </c>
      <c r="B701">
        <v>103.001</v>
      </c>
      <c r="C701" s="12" t="s">
        <v>115</v>
      </c>
      <c r="D701" s="12">
        <v>143.51900000000001</v>
      </c>
      <c r="E701" s="13">
        <v>0.105</v>
      </c>
      <c r="F701" s="9">
        <f t="shared" si="10"/>
        <v>4.2543899999999999</v>
      </c>
    </row>
    <row r="702" spans="1:6" x14ac:dyDescent="0.2">
      <c r="A702">
        <v>7</v>
      </c>
      <c r="B702">
        <v>103.001</v>
      </c>
      <c r="C702" s="12" t="s">
        <v>116</v>
      </c>
      <c r="D702" s="12">
        <v>141.893</v>
      </c>
      <c r="E702" s="13">
        <v>0.108</v>
      </c>
      <c r="F702" s="9">
        <f t="shared" si="10"/>
        <v>4.2003359999999992</v>
      </c>
    </row>
    <row r="703" spans="1:6" x14ac:dyDescent="0.2">
      <c r="A703">
        <v>7</v>
      </c>
      <c r="B703">
        <v>103.001</v>
      </c>
      <c r="C703" s="12" t="s">
        <v>117</v>
      </c>
      <c r="D703" s="12">
        <v>93.753</v>
      </c>
      <c r="E703" s="13">
        <v>0.11799999999999999</v>
      </c>
      <c r="F703" s="9">
        <f t="shared" si="10"/>
        <v>1.0912640000000005</v>
      </c>
    </row>
    <row r="704" spans="1:6" x14ac:dyDescent="0.2">
      <c r="A704">
        <v>7</v>
      </c>
      <c r="B704">
        <v>103.001</v>
      </c>
      <c r="C704" s="12" t="s">
        <v>118</v>
      </c>
      <c r="D704" s="12">
        <v>125.185</v>
      </c>
      <c r="E704" s="13">
        <v>0.14199999999999999</v>
      </c>
      <c r="F704" s="9">
        <f t="shared" si="10"/>
        <v>3.1501279999999992</v>
      </c>
    </row>
    <row r="705" spans="1:6" x14ac:dyDescent="0.2">
      <c r="A705">
        <v>8</v>
      </c>
      <c r="B705">
        <v>143.916</v>
      </c>
      <c r="C705" s="12" t="s">
        <v>19</v>
      </c>
      <c r="D705" s="12">
        <v>135.976</v>
      </c>
      <c r="E705" s="13">
        <v>0.157</v>
      </c>
      <c r="F705" s="9">
        <f t="shared" si="10"/>
        <v>1.2465799999999996</v>
      </c>
    </row>
    <row r="706" spans="1:6" x14ac:dyDescent="0.2">
      <c r="A706">
        <v>8</v>
      </c>
      <c r="B706">
        <v>143.916</v>
      </c>
      <c r="C706" s="12" t="s">
        <v>20</v>
      </c>
      <c r="D706" s="12">
        <v>92.165000000000006</v>
      </c>
      <c r="E706" s="13">
        <v>0.14199999999999999</v>
      </c>
      <c r="F706" s="9">
        <f t="shared" si="10"/>
        <v>7.3486419999999981</v>
      </c>
    </row>
    <row r="707" spans="1:6" x14ac:dyDescent="0.2">
      <c r="A707">
        <v>8</v>
      </c>
      <c r="B707">
        <v>143.916</v>
      </c>
      <c r="C707" s="12" t="s">
        <v>21</v>
      </c>
      <c r="D707" s="12">
        <v>111.34699999999999</v>
      </c>
      <c r="E707" s="13">
        <v>7.5999999999999998E-2</v>
      </c>
      <c r="F707" s="9">
        <f t="shared" si="10"/>
        <v>2.475244</v>
      </c>
    </row>
    <row r="708" spans="1:6" x14ac:dyDescent="0.2">
      <c r="A708">
        <v>8</v>
      </c>
      <c r="B708">
        <v>143.916</v>
      </c>
      <c r="C708" s="12" t="s">
        <v>22</v>
      </c>
      <c r="D708" s="12">
        <v>111.136</v>
      </c>
      <c r="E708" s="13">
        <v>0.126</v>
      </c>
      <c r="F708" s="9">
        <f t="shared" si="10"/>
        <v>4.13028</v>
      </c>
    </row>
    <row r="709" spans="1:6" x14ac:dyDescent="0.2">
      <c r="A709">
        <v>8</v>
      </c>
      <c r="B709">
        <v>143.916</v>
      </c>
      <c r="C709" s="12" t="s">
        <v>23</v>
      </c>
      <c r="D709" s="12">
        <v>129.82300000000001</v>
      </c>
      <c r="E709" s="13">
        <v>0.17199999999999999</v>
      </c>
      <c r="F709" s="9">
        <f t="shared" si="10"/>
        <v>2.423995999999998</v>
      </c>
    </row>
    <row r="710" spans="1:6" x14ac:dyDescent="0.2">
      <c r="A710">
        <v>8</v>
      </c>
      <c r="B710">
        <v>143.916</v>
      </c>
      <c r="C710" s="12" t="s">
        <v>24</v>
      </c>
      <c r="D710" s="12">
        <v>150.089</v>
      </c>
      <c r="E710" s="13">
        <v>9.5000000000000001E-2</v>
      </c>
      <c r="F710" s="9">
        <f t="shared" ref="F710:F773" si="11">ABS(B710-D710)*E710</f>
        <v>0.58643500000000015</v>
      </c>
    </row>
    <row r="711" spans="1:6" x14ac:dyDescent="0.2">
      <c r="A711">
        <v>8</v>
      </c>
      <c r="B711">
        <v>143.916</v>
      </c>
      <c r="C711" s="12" t="s">
        <v>25</v>
      </c>
      <c r="D711" s="12">
        <v>141.56899999999999</v>
      </c>
      <c r="E711" s="13">
        <v>0.111</v>
      </c>
      <c r="F711" s="9">
        <f t="shared" si="11"/>
        <v>0.26051700000000094</v>
      </c>
    </row>
    <row r="712" spans="1:6" x14ac:dyDescent="0.2">
      <c r="A712">
        <v>8</v>
      </c>
      <c r="B712">
        <v>143.916</v>
      </c>
      <c r="C712" s="12" t="s">
        <v>26</v>
      </c>
      <c r="D712" s="12">
        <v>77.98</v>
      </c>
      <c r="E712" s="13">
        <v>0.23599999999999999</v>
      </c>
      <c r="F712" s="9">
        <f t="shared" si="11"/>
        <v>15.560895999999998</v>
      </c>
    </row>
    <row r="713" spans="1:6" x14ac:dyDescent="0.2">
      <c r="A713">
        <v>8</v>
      </c>
      <c r="B713">
        <v>143.916</v>
      </c>
      <c r="C713" s="12" t="s">
        <v>27</v>
      </c>
      <c r="D713" s="12">
        <v>180.02799999999999</v>
      </c>
      <c r="E713" s="13">
        <v>8.7999999999999995E-2</v>
      </c>
      <c r="F713" s="9">
        <f t="shared" si="11"/>
        <v>3.1778559999999993</v>
      </c>
    </row>
    <row r="714" spans="1:6" x14ac:dyDescent="0.2">
      <c r="A714">
        <v>8</v>
      </c>
      <c r="B714">
        <v>143.916</v>
      </c>
      <c r="C714" s="12" t="s">
        <v>28</v>
      </c>
      <c r="D714" s="12">
        <v>61.302</v>
      </c>
      <c r="E714" s="13">
        <v>8.4000000000000005E-2</v>
      </c>
      <c r="F714" s="9">
        <f t="shared" si="11"/>
        <v>6.9395760000000006</v>
      </c>
    </row>
    <row r="715" spans="1:6" x14ac:dyDescent="0.2">
      <c r="A715">
        <v>8</v>
      </c>
      <c r="B715">
        <v>143.916</v>
      </c>
      <c r="C715" s="12" t="s">
        <v>29</v>
      </c>
      <c r="D715" s="12">
        <v>67.394000000000005</v>
      </c>
      <c r="E715" s="13">
        <v>9.9000000000000005E-2</v>
      </c>
      <c r="F715" s="9">
        <f t="shared" si="11"/>
        <v>7.5756779999999999</v>
      </c>
    </row>
    <row r="716" spans="1:6" x14ac:dyDescent="0.2">
      <c r="A716">
        <v>8</v>
      </c>
      <c r="B716">
        <v>143.916</v>
      </c>
      <c r="C716" s="12" t="s">
        <v>30</v>
      </c>
      <c r="D716" s="12">
        <v>129.27500000000001</v>
      </c>
      <c r="E716" s="13">
        <v>9.5000000000000001E-2</v>
      </c>
      <c r="F716" s="9">
        <f t="shared" si="11"/>
        <v>1.3908949999999991</v>
      </c>
    </row>
    <row r="717" spans="1:6" x14ac:dyDescent="0.2">
      <c r="A717">
        <v>8</v>
      </c>
      <c r="B717">
        <v>143.916</v>
      </c>
      <c r="C717" s="12" t="s">
        <v>31</v>
      </c>
      <c r="D717" s="12">
        <v>80.564999999999998</v>
      </c>
      <c r="E717" s="13">
        <v>0.14899999999999999</v>
      </c>
      <c r="F717" s="9">
        <f t="shared" si="11"/>
        <v>9.4392990000000001</v>
      </c>
    </row>
    <row r="718" spans="1:6" x14ac:dyDescent="0.2">
      <c r="A718">
        <v>8</v>
      </c>
      <c r="B718">
        <v>143.916</v>
      </c>
      <c r="C718" s="12" t="s">
        <v>32</v>
      </c>
      <c r="D718" s="12">
        <v>102.26900000000001</v>
      </c>
      <c r="E718" s="13">
        <v>0.11600000000000001</v>
      </c>
      <c r="F718" s="9">
        <f t="shared" si="11"/>
        <v>4.8310519999999997</v>
      </c>
    </row>
    <row r="719" spans="1:6" x14ac:dyDescent="0.2">
      <c r="A719">
        <v>8</v>
      </c>
      <c r="B719">
        <v>143.916</v>
      </c>
      <c r="C719" s="12" t="s">
        <v>33</v>
      </c>
      <c r="D719" s="12">
        <v>83.47</v>
      </c>
      <c r="E719" s="13">
        <v>0.17499999999999999</v>
      </c>
      <c r="F719" s="9">
        <f t="shared" si="11"/>
        <v>10.578049999999999</v>
      </c>
    </row>
    <row r="720" spans="1:6" x14ac:dyDescent="0.2">
      <c r="A720">
        <v>8</v>
      </c>
      <c r="B720">
        <v>143.916</v>
      </c>
      <c r="C720" s="12" t="s">
        <v>34</v>
      </c>
      <c r="D720" s="12">
        <v>143.80099999999999</v>
      </c>
      <c r="E720" s="13">
        <v>0.13700000000000001</v>
      </c>
      <c r="F720" s="9">
        <f t="shared" si="11"/>
        <v>1.5755000000001247E-2</v>
      </c>
    </row>
    <row r="721" spans="1:6" x14ac:dyDescent="0.2">
      <c r="A721">
        <v>8</v>
      </c>
      <c r="B721">
        <v>143.916</v>
      </c>
      <c r="C721" s="12" t="s">
        <v>35</v>
      </c>
      <c r="D721" s="12">
        <v>106.89400000000001</v>
      </c>
      <c r="E721" s="13">
        <v>6.3E-2</v>
      </c>
      <c r="F721" s="9">
        <f t="shared" si="11"/>
        <v>2.3323859999999996</v>
      </c>
    </row>
    <row r="722" spans="1:6" x14ac:dyDescent="0.2">
      <c r="A722">
        <v>8</v>
      </c>
      <c r="B722">
        <v>143.916</v>
      </c>
      <c r="C722" s="12" t="s">
        <v>36</v>
      </c>
      <c r="D722" s="12">
        <v>129.851</v>
      </c>
      <c r="E722" s="13">
        <v>0.14599999999999999</v>
      </c>
      <c r="F722" s="9">
        <f t="shared" si="11"/>
        <v>2.0534899999999996</v>
      </c>
    </row>
    <row r="723" spans="1:6" x14ac:dyDescent="0.2">
      <c r="A723">
        <v>8</v>
      </c>
      <c r="B723">
        <v>143.916</v>
      </c>
      <c r="C723" s="12" t="s">
        <v>37</v>
      </c>
      <c r="D723" s="12">
        <v>95.468999999999994</v>
      </c>
      <c r="E723" s="13">
        <v>0.14099999999999999</v>
      </c>
      <c r="F723" s="9">
        <f t="shared" si="11"/>
        <v>6.8310269999999997</v>
      </c>
    </row>
    <row r="724" spans="1:6" x14ac:dyDescent="0.2">
      <c r="A724">
        <v>8</v>
      </c>
      <c r="B724">
        <v>143.916</v>
      </c>
      <c r="C724" s="12" t="s">
        <v>38</v>
      </c>
      <c r="D724" s="12">
        <v>122.97</v>
      </c>
      <c r="E724" s="13">
        <v>0.17499999999999999</v>
      </c>
      <c r="F724" s="9">
        <f t="shared" si="11"/>
        <v>3.6655499999999992</v>
      </c>
    </row>
    <row r="725" spans="1:6" x14ac:dyDescent="0.2">
      <c r="A725">
        <v>8</v>
      </c>
      <c r="B725">
        <v>143.916</v>
      </c>
      <c r="C725" s="12" t="s">
        <v>39</v>
      </c>
      <c r="D725" s="12">
        <v>175.35499999999999</v>
      </c>
      <c r="E725" s="13">
        <v>0.23699999999999999</v>
      </c>
      <c r="F725" s="9">
        <f t="shared" si="11"/>
        <v>7.4510429999999976</v>
      </c>
    </row>
    <row r="726" spans="1:6" x14ac:dyDescent="0.2">
      <c r="A726">
        <v>8</v>
      </c>
      <c r="B726">
        <v>143.916</v>
      </c>
      <c r="C726" s="12" t="s">
        <v>40</v>
      </c>
      <c r="D726" s="12">
        <v>118.545</v>
      </c>
      <c r="E726" s="13">
        <v>0.122</v>
      </c>
      <c r="F726" s="9">
        <f t="shared" si="11"/>
        <v>3.0952619999999995</v>
      </c>
    </row>
    <row r="727" spans="1:6" x14ac:dyDescent="0.2">
      <c r="A727">
        <v>8</v>
      </c>
      <c r="B727">
        <v>143.916</v>
      </c>
      <c r="C727" s="12" t="s">
        <v>41</v>
      </c>
      <c r="D727" s="12">
        <v>122.65900000000001</v>
      </c>
      <c r="E727" s="13">
        <v>7.3999999999999996E-2</v>
      </c>
      <c r="F727" s="9">
        <f t="shared" si="11"/>
        <v>1.5730179999999991</v>
      </c>
    </row>
    <row r="728" spans="1:6" x14ac:dyDescent="0.2">
      <c r="A728">
        <v>8</v>
      </c>
      <c r="B728">
        <v>143.916</v>
      </c>
      <c r="C728" s="12" t="s">
        <v>42</v>
      </c>
      <c r="D728" s="12">
        <v>97.47</v>
      </c>
      <c r="E728" s="13">
        <v>0.129</v>
      </c>
      <c r="F728" s="9">
        <f t="shared" si="11"/>
        <v>5.9915339999999997</v>
      </c>
    </row>
    <row r="729" spans="1:6" x14ac:dyDescent="0.2">
      <c r="A729">
        <v>8</v>
      </c>
      <c r="B729">
        <v>143.916</v>
      </c>
      <c r="C729" s="12" t="s">
        <v>43</v>
      </c>
      <c r="D729" s="12">
        <v>175.697</v>
      </c>
      <c r="E729" s="13">
        <v>0.14799999999999999</v>
      </c>
      <c r="F729" s="9">
        <f t="shared" si="11"/>
        <v>4.7035880000000008</v>
      </c>
    </row>
    <row r="730" spans="1:6" x14ac:dyDescent="0.2">
      <c r="A730">
        <v>8</v>
      </c>
      <c r="B730">
        <v>143.916</v>
      </c>
      <c r="C730" s="12" t="s">
        <v>44</v>
      </c>
      <c r="D730" s="12">
        <v>138.38200000000001</v>
      </c>
      <c r="E730" s="13">
        <v>0.159</v>
      </c>
      <c r="F730" s="9">
        <f t="shared" si="11"/>
        <v>0.87990599999999874</v>
      </c>
    </row>
    <row r="731" spans="1:6" x14ac:dyDescent="0.2">
      <c r="A731">
        <v>8</v>
      </c>
      <c r="B731">
        <v>143.916</v>
      </c>
      <c r="C731" s="12" t="s">
        <v>45</v>
      </c>
      <c r="D731" s="12">
        <v>111.459</v>
      </c>
      <c r="E731" s="13">
        <v>8.5000000000000006E-2</v>
      </c>
      <c r="F731" s="9">
        <f t="shared" si="11"/>
        <v>2.7588449999999995</v>
      </c>
    </row>
    <row r="732" spans="1:6" x14ac:dyDescent="0.2">
      <c r="A732">
        <v>8</v>
      </c>
      <c r="B732">
        <v>143.916</v>
      </c>
      <c r="C732" s="12" t="s">
        <v>46</v>
      </c>
      <c r="D732" s="12">
        <v>92.834999999999994</v>
      </c>
      <c r="E732" s="13">
        <v>8.8999999999999996E-2</v>
      </c>
      <c r="F732" s="9">
        <f t="shared" si="11"/>
        <v>4.5462090000000002</v>
      </c>
    </row>
    <row r="733" spans="1:6" x14ac:dyDescent="0.2">
      <c r="A733">
        <v>8</v>
      </c>
      <c r="B733">
        <v>143.916</v>
      </c>
      <c r="C733" s="12" t="s">
        <v>47</v>
      </c>
      <c r="D733" s="12">
        <v>80.561999999999998</v>
      </c>
      <c r="E733" s="13">
        <v>0.14899999999999999</v>
      </c>
      <c r="F733" s="9">
        <f t="shared" si="11"/>
        <v>9.4397459999999995</v>
      </c>
    </row>
    <row r="734" spans="1:6" x14ac:dyDescent="0.2">
      <c r="A734">
        <v>8</v>
      </c>
      <c r="B734">
        <v>143.916</v>
      </c>
      <c r="C734" s="12" t="s">
        <v>48</v>
      </c>
      <c r="D734" s="12">
        <v>177.035</v>
      </c>
      <c r="E734" s="13">
        <v>0.14499999999999999</v>
      </c>
      <c r="F734" s="9">
        <f t="shared" si="11"/>
        <v>4.8022549999999997</v>
      </c>
    </row>
    <row r="735" spans="1:6" x14ac:dyDescent="0.2">
      <c r="A735">
        <v>8</v>
      </c>
      <c r="B735">
        <v>143.916</v>
      </c>
      <c r="C735" s="12" t="s">
        <v>49</v>
      </c>
      <c r="D735" s="12">
        <v>155.24</v>
      </c>
      <c r="E735" s="13">
        <v>0.16</v>
      </c>
      <c r="F735" s="9">
        <f t="shared" si="11"/>
        <v>1.8118400000000019</v>
      </c>
    </row>
    <row r="736" spans="1:6" x14ac:dyDescent="0.2">
      <c r="A736">
        <v>8</v>
      </c>
      <c r="B736">
        <v>143.916</v>
      </c>
      <c r="C736" s="12" t="s">
        <v>50</v>
      </c>
      <c r="D736" s="12">
        <v>104.188</v>
      </c>
      <c r="E736" s="13">
        <v>0.14199999999999999</v>
      </c>
      <c r="F736" s="9">
        <f t="shared" si="11"/>
        <v>5.6413759999999984</v>
      </c>
    </row>
    <row r="737" spans="1:6" x14ac:dyDescent="0.2">
      <c r="A737">
        <v>8</v>
      </c>
      <c r="B737">
        <v>143.916</v>
      </c>
      <c r="C737" s="12" t="s">
        <v>51</v>
      </c>
      <c r="D737" s="12">
        <v>102.131</v>
      </c>
      <c r="E737" s="13">
        <v>0.114</v>
      </c>
      <c r="F737" s="9">
        <f t="shared" si="11"/>
        <v>4.76349</v>
      </c>
    </row>
    <row r="738" spans="1:6" x14ac:dyDescent="0.2">
      <c r="A738">
        <v>8</v>
      </c>
      <c r="B738">
        <v>143.916</v>
      </c>
      <c r="C738" s="12" t="s">
        <v>52</v>
      </c>
      <c r="D738" s="12">
        <v>126.30800000000001</v>
      </c>
      <c r="E738" s="13">
        <v>9.0999999999999998E-2</v>
      </c>
      <c r="F738" s="9">
        <f t="shared" si="11"/>
        <v>1.6023279999999991</v>
      </c>
    </row>
    <row r="739" spans="1:6" x14ac:dyDescent="0.2">
      <c r="A739">
        <v>8</v>
      </c>
      <c r="B739">
        <v>143.916</v>
      </c>
      <c r="C739" s="12" t="s">
        <v>53</v>
      </c>
      <c r="D739" s="12">
        <v>133.63800000000001</v>
      </c>
      <c r="E739" s="13">
        <v>0.105</v>
      </c>
      <c r="F739" s="9">
        <f t="shared" si="11"/>
        <v>1.079189999999999</v>
      </c>
    </row>
    <row r="740" spans="1:6" x14ac:dyDescent="0.2">
      <c r="A740">
        <v>8</v>
      </c>
      <c r="B740">
        <v>143.916</v>
      </c>
      <c r="C740" s="12" t="s">
        <v>54</v>
      </c>
      <c r="D740" s="12">
        <v>146.63800000000001</v>
      </c>
      <c r="E740" s="13">
        <v>0.182</v>
      </c>
      <c r="F740" s="9">
        <f t="shared" si="11"/>
        <v>0.49540400000000151</v>
      </c>
    </row>
    <row r="741" spans="1:6" x14ac:dyDescent="0.2">
      <c r="A741">
        <v>8</v>
      </c>
      <c r="B741">
        <v>143.916</v>
      </c>
      <c r="C741" s="12" t="s">
        <v>55</v>
      </c>
      <c r="D741" s="12">
        <v>89.206000000000003</v>
      </c>
      <c r="E741" s="13">
        <v>0.13900000000000001</v>
      </c>
      <c r="F741" s="9">
        <f t="shared" si="11"/>
        <v>7.6046899999999997</v>
      </c>
    </row>
    <row r="742" spans="1:6" x14ac:dyDescent="0.2">
      <c r="A742">
        <v>8</v>
      </c>
      <c r="B742">
        <v>143.916</v>
      </c>
      <c r="C742" s="12" t="s">
        <v>56</v>
      </c>
      <c r="D742" s="12">
        <v>84.513999999999996</v>
      </c>
      <c r="E742" s="13">
        <v>0.13300000000000001</v>
      </c>
      <c r="F742" s="9">
        <f t="shared" si="11"/>
        <v>7.9004660000000007</v>
      </c>
    </row>
    <row r="743" spans="1:6" x14ac:dyDescent="0.2">
      <c r="A743">
        <v>8</v>
      </c>
      <c r="B743">
        <v>143.916</v>
      </c>
      <c r="C743" s="12" t="s">
        <v>57</v>
      </c>
      <c r="D743" s="12">
        <v>100.76600000000001</v>
      </c>
      <c r="E743" s="13">
        <v>0.14000000000000001</v>
      </c>
      <c r="F743" s="9">
        <f t="shared" si="11"/>
        <v>6.0409999999999995</v>
      </c>
    </row>
    <row r="744" spans="1:6" x14ac:dyDescent="0.2">
      <c r="A744">
        <v>8</v>
      </c>
      <c r="B744">
        <v>143.916</v>
      </c>
      <c r="C744" s="12" t="s">
        <v>58</v>
      </c>
      <c r="D744" s="12">
        <v>135.31899999999999</v>
      </c>
      <c r="E744" s="13">
        <v>0.13800000000000001</v>
      </c>
      <c r="F744" s="9">
        <f t="shared" si="11"/>
        <v>1.1863860000000013</v>
      </c>
    </row>
    <row r="745" spans="1:6" x14ac:dyDescent="0.2">
      <c r="A745">
        <v>8</v>
      </c>
      <c r="B745">
        <v>143.916</v>
      </c>
      <c r="C745" s="12" t="s">
        <v>59</v>
      </c>
      <c r="D745" s="12">
        <v>120.75700000000001</v>
      </c>
      <c r="E745" s="13">
        <v>0.193</v>
      </c>
      <c r="F745" s="9">
        <f t="shared" si="11"/>
        <v>4.4696869999999986</v>
      </c>
    </row>
    <row r="746" spans="1:6" x14ac:dyDescent="0.2">
      <c r="A746">
        <v>8</v>
      </c>
      <c r="B746">
        <v>143.916</v>
      </c>
      <c r="C746" s="12" t="s">
        <v>60</v>
      </c>
      <c r="D746" s="12">
        <v>81.534999999999997</v>
      </c>
      <c r="E746" s="13">
        <v>3.6999999999999998E-2</v>
      </c>
      <c r="F746" s="9">
        <f t="shared" si="11"/>
        <v>2.3080970000000001</v>
      </c>
    </row>
    <row r="747" spans="1:6" x14ac:dyDescent="0.2">
      <c r="A747">
        <v>8</v>
      </c>
      <c r="B747">
        <v>143.916</v>
      </c>
      <c r="C747" s="12" t="s">
        <v>61</v>
      </c>
      <c r="D747" s="12">
        <v>150.197</v>
      </c>
      <c r="E747" s="13">
        <v>0.19900000000000001</v>
      </c>
      <c r="F747" s="9">
        <f t="shared" si="11"/>
        <v>1.2499190000000013</v>
      </c>
    </row>
    <row r="748" spans="1:6" x14ac:dyDescent="0.2">
      <c r="A748">
        <v>8</v>
      </c>
      <c r="B748">
        <v>143.916</v>
      </c>
      <c r="C748" s="12" t="s">
        <v>62</v>
      </c>
      <c r="D748" s="12">
        <v>83.213999999999999</v>
      </c>
      <c r="E748" s="13">
        <v>0.109</v>
      </c>
      <c r="F748" s="9">
        <f t="shared" si="11"/>
        <v>6.6165180000000001</v>
      </c>
    </row>
    <row r="749" spans="1:6" x14ac:dyDescent="0.2">
      <c r="A749">
        <v>8</v>
      </c>
      <c r="B749">
        <v>143.916</v>
      </c>
      <c r="C749" s="12" t="s">
        <v>63</v>
      </c>
      <c r="D749" s="12">
        <v>85.682000000000002</v>
      </c>
      <c r="E749" s="13">
        <v>0.161</v>
      </c>
      <c r="F749" s="9">
        <f t="shared" si="11"/>
        <v>9.3756740000000001</v>
      </c>
    </row>
    <row r="750" spans="1:6" x14ac:dyDescent="0.2">
      <c r="A750">
        <v>8</v>
      </c>
      <c r="B750">
        <v>143.916</v>
      </c>
      <c r="C750" s="12" t="s">
        <v>64</v>
      </c>
      <c r="D750" s="12">
        <v>173.929</v>
      </c>
      <c r="E750" s="13">
        <v>0.13900000000000001</v>
      </c>
      <c r="F750" s="9">
        <f t="shared" si="11"/>
        <v>4.1718070000000012</v>
      </c>
    </row>
    <row r="751" spans="1:6" x14ac:dyDescent="0.2">
      <c r="A751">
        <v>8</v>
      </c>
      <c r="B751">
        <v>143.916</v>
      </c>
      <c r="C751" s="12" t="s">
        <v>65</v>
      </c>
      <c r="D751" s="12">
        <v>136.654</v>
      </c>
      <c r="E751" s="13">
        <v>0.151</v>
      </c>
      <c r="F751" s="9">
        <f t="shared" si="11"/>
        <v>1.096562</v>
      </c>
    </row>
    <row r="752" spans="1:6" x14ac:dyDescent="0.2">
      <c r="A752">
        <v>8</v>
      </c>
      <c r="B752">
        <v>143.916</v>
      </c>
      <c r="C752" s="12" t="s">
        <v>66</v>
      </c>
      <c r="D752" s="12">
        <v>133.934</v>
      </c>
      <c r="E752" s="13">
        <v>5.8999999999999997E-2</v>
      </c>
      <c r="F752" s="9">
        <f t="shared" si="11"/>
        <v>0.58893799999999996</v>
      </c>
    </row>
    <row r="753" spans="1:6" x14ac:dyDescent="0.2">
      <c r="A753">
        <v>8</v>
      </c>
      <c r="B753">
        <v>143.916</v>
      </c>
      <c r="C753" s="12" t="s">
        <v>67</v>
      </c>
      <c r="D753" s="12">
        <v>89.754000000000005</v>
      </c>
      <c r="E753" s="13">
        <v>0.217</v>
      </c>
      <c r="F753" s="9">
        <f t="shared" si="11"/>
        <v>11.753153999999999</v>
      </c>
    </row>
    <row r="754" spans="1:6" x14ac:dyDescent="0.2">
      <c r="A754">
        <v>8</v>
      </c>
      <c r="B754">
        <v>143.916</v>
      </c>
      <c r="C754" s="12" t="s">
        <v>68</v>
      </c>
      <c r="D754" s="12">
        <v>87.415999999999997</v>
      </c>
      <c r="E754" s="13">
        <v>9.1999999999999998E-2</v>
      </c>
      <c r="F754" s="9">
        <f t="shared" si="11"/>
        <v>5.1979999999999995</v>
      </c>
    </row>
    <row r="755" spans="1:6" x14ac:dyDescent="0.2">
      <c r="A755">
        <v>8</v>
      </c>
      <c r="B755">
        <v>143.916</v>
      </c>
      <c r="C755" s="12" t="s">
        <v>69</v>
      </c>
      <c r="D755" s="12">
        <v>200.316</v>
      </c>
      <c r="E755" s="13">
        <v>0.155</v>
      </c>
      <c r="F755" s="9">
        <f t="shared" si="11"/>
        <v>8.7420000000000009</v>
      </c>
    </row>
    <row r="756" spans="1:6" x14ac:dyDescent="0.2">
      <c r="A756">
        <v>8</v>
      </c>
      <c r="B756">
        <v>143.916</v>
      </c>
      <c r="C756" s="12" t="s">
        <v>70</v>
      </c>
      <c r="D756" s="12">
        <v>89.667000000000002</v>
      </c>
      <c r="E756" s="13">
        <v>0.14799999999999999</v>
      </c>
      <c r="F756" s="9">
        <f t="shared" si="11"/>
        <v>8.0288519999999988</v>
      </c>
    </row>
    <row r="757" spans="1:6" x14ac:dyDescent="0.2">
      <c r="A757">
        <v>8</v>
      </c>
      <c r="B757">
        <v>143.916</v>
      </c>
      <c r="C757" s="12" t="s">
        <v>71</v>
      </c>
      <c r="D757" s="12">
        <v>141.99299999999999</v>
      </c>
      <c r="E757" s="13">
        <v>0.10299999999999999</v>
      </c>
      <c r="F757" s="9">
        <f t="shared" si="11"/>
        <v>0.19806900000000019</v>
      </c>
    </row>
    <row r="758" spans="1:6" x14ac:dyDescent="0.2">
      <c r="A758">
        <v>8</v>
      </c>
      <c r="B758">
        <v>143.916</v>
      </c>
      <c r="C758" s="12" t="s">
        <v>72</v>
      </c>
      <c r="D758" s="12">
        <v>164.89599999999999</v>
      </c>
      <c r="E758" s="13">
        <v>0.126</v>
      </c>
      <c r="F758" s="9">
        <f t="shared" si="11"/>
        <v>2.6434799999999989</v>
      </c>
    </row>
    <row r="759" spans="1:6" x14ac:dyDescent="0.2">
      <c r="A759">
        <v>8</v>
      </c>
      <c r="B759">
        <v>143.916</v>
      </c>
      <c r="C759" s="12" t="s">
        <v>73</v>
      </c>
      <c r="D759" s="12">
        <v>91.44</v>
      </c>
      <c r="E759" s="13">
        <v>0.121</v>
      </c>
      <c r="F759" s="9">
        <f t="shared" si="11"/>
        <v>6.349596</v>
      </c>
    </row>
    <row r="760" spans="1:6" x14ac:dyDescent="0.2">
      <c r="A760">
        <v>8</v>
      </c>
      <c r="B760">
        <v>143.916</v>
      </c>
      <c r="C760" s="12" t="s">
        <v>74</v>
      </c>
      <c r="D760" s="12">
        <v>163.24799999999999</v>
      </c>
      <c r="E760" s="13">
        <v>0.21199999999999999</v>
      </c>
      <c r="F760" s="9">
        <f t="shared" si="11"/>
        <v>4.0983839999999985</v>
      </c>
    </row>
    <row r="761" spans="1:6" x14ac:dyDescent="0.2">
      <c r="A761">
        <v>8</v>
      </c>
      <c r="B761">
        <v>143.916</v>
      </c>
      <c r="C761" s="12" t="s">
        <v>75</v>
      </c>
      <c r="D761" s="12">
        <v>82.165000000000006</v>
      </c>
      <c r="E761" s="13">
        <v>0.13800000000000001</v>
      </c>
      <c r="F761" s="9">
        <f t="shared" si="11"/>
        <v>8.5216379999999994</v>
      </c>
    </row>
    <row r="762" spans="1:6" x14ac:dyDescent="0.2">
      <c r="A762">
        <v>8</v>
      </c>
      <c r="B762">
        <v>143.916</v>
      </c>
      <c r="C762" s="12" t="s">
        <v>76</v>
      </c>
      <c r="D762" s="12">
        <v>151.26900000000001</v>
      </c>
      <c r="E762" s="13">
        <v>0.112</v>
      </c>
      <c r="F762" s="9">
        <f t="shared" si="11"/>
        <v>0.82353600000000093</v>
      </c>
    </row>
    <row r="763" spans="1:6" x14ac:dyDescent="0.2">
      <c r="A763">
        <v>8</v>
      </c>
      <c r="B763">
        <v>143.916</v>
      </c>
      <c r="C763" s="12" t="s">
        <v>77</v>
      </c>
      <c r="D763" s="12">
        <v>56.256999999999998</v>
      </c>
      <c r="E763" s="13">
        <v>0.111</v>
      </c>
      <c r="F763" s="9">
        <f t="shared" si="11"/>
        <v>9.730148999999999</v>
      </c>
    </row>
    <row r="764" spans="1:6" x14ac:dyDescent="0.2">
      <c r="A764">
        <v>8</v>
      </c>
      <c r="B764">
        <v>143.916</v>
      </c>
      <c r="C764" s="12" t="s">
        <v>78</v>
      </c>
      <c r="D764" s="12">
        <v>99.108999999999995</v>
      </c>
      <c r="E764" s="13">
        <v>0.156</v>
      </c>
      <c r="F764" s="9">
        <f t="shared" si="11"/>
        <v>6.9898920000000002</v>
      </c>
    </row>
    <row r="765" spans="1:6" x14ac:dyDescent="0.2">
      <c r="A765">
        <v>8</v>
      </c>
      <c r="B765">
        <v>143.916</v>
      </c>
      <c r="C765" s="12" t="s">
        <v>79</v>
      </c>
      <c r="D765" s="12">
        <v>105.366</v>
      </c>
      <c r="E765" s="13">
        <v>0.221</v>
      </c>
      <c r="F765" s="9">
        <f t="shared" si="11"/>
        <v>8.5195499999999988</v>
      </c>
    </row>
    <row r="766" spans="1:6" x14ac:dyDescent="0.2">
      <c r="A766">
        <v>8</v>
      </c>
      <c r="B766">
        <v>143.916</v>
      </c>
      <c r="C766" s="12" t="s">
        <v>80</v>
      </c>
      <c r="D766" s="12">
        <v>77.036000000000001</v>
      </c>
      <c r="E766" s="13">
        <v>0.114</v>
      </c>
      <c r="F766" s="9">
        <f t="shared" si="11"/>
        <v>7.62432</v>
      </c>
    </row>
    <row r="767" spans="1:6" x14ac:dyDescent="0.2">
      <c r="A767">
        <v>8</v>
      </c>
      <c r="B767">
        <v>143.916</v>
      </c>
      <c r="C767" s="12" t="s">
        <v>81</v>
      </c>
      <c r="D767" s="12">
        <v>99.463999999999999</v>
      </c>
      <c r="E767" s="13">
        <v>9.2999999999999999E-2</v>
      </c>
      <c r="F767" s="9">
        <f t="shared" si="11"/>
        <v>4.134036</v>
      </c>
    </row>
    <row r="768" spans="1:6" x14ac:dyDescent="0.2">
      <c r="A768">
        <v>8</v>
      </c>
      <c r="B768">
        <v>143.916</v>
      </c>
      <c r="C768" s="12" t="s">
        <v>82</v>
      </c>
      <c r="D768" s="12">
        <v>128.00200000000001</v>
      </c>
      <c r="E768" s="13">
        <v>0.24099999999999999</v>
      </c>
      <c r="F768" s="9">
        <f t="shared" si="11"/>
        <v>3.835273999999997</v>
      </c>
    </row>
    <row r="769" spans="1:6" x14ac:dyDescent="0.2">
      <c r="A769">
        <v>8</v>
      </c>
      <c r="B769">
        <v>143.916</v>
      </c>
      <c r="C769" s="12" t="s">
        <v>83</v>
      </c>
      <c r="D769" s="12">
        <v>156.56899999999999</v>
      </c>
      <c r="E769" s="13">
        <v>9.2999999999999999E-2</v>
      </c>
      <c r="F769" s="9">
        <f t="shared" si="11"/>
        <v>1.1767289999999992</v>
      </c>
    </row>
    <row r="770" spans="1:6" x14ac:dyDescent="0.2">
      <c r="A770">
        <v>8</v>
      </c>
      <c r="B770">
        <v>143.916</v>
      </c>
      <c r="C770" s="12" t="s">
        <v>84</v>
      </c>
      <c r="D770" s="12">
        <v>155.78399999999999</v>
      </c>
      <c r="E770" s="13">
        <v>0.17100000000000001</v>
      </c>
      <c r="F770" s="9">
        <f t="shared" si="11"/>
        <v>2.0294279999999993</v>
      </c>
    </row>
    <row r="771" spans="1:6" x14ac:dyDescent="0.2">
      <c r="A771">
        <v>8</v>
      </c>
      <c r="B771">
        <v>143.916</v>
      </c>
      <c r="C771" s="12" t="s">
        <v>85</v>
      </c>
      <c r="D771" s="12">
        <v>163.815</v>
      </c>
      <c r="E771" s="13">
        <v>0</v>
      </c>
      <c r="F771" s="9">
        <f t="shared" si="11"/>
        <v>0</v>
      </c>
    </row>
    <row r="772" spans="1:6" x14ac:dyDescent="0.2">
      <c r="A772">
        <v>8</v>
      </c>
      <c r="B772">
        <v>143.916</v>
      </c>
      <c r="C772" s="12" t="s">
        <v>86</v>
      </c>
      <c r="D772" s="12">
        <v>102.15900000000001</v>
      </c>
      <c r="E772" s="13">
        <v>7.5999999999999998E-2</v>
      </c>
      <c r="F772" s="9">
        <f t="shared" si="11"/>
        <v>3.1735319999999994</v>
      </c>
    </row>
    <row r="773" spans="1:6" x14ac:dyDescent="0.2">
      <c r="A773">
        <v>8</v>
      </c>
      <c r="B773">
        <v>143.916</v>
      </c>
      <c r="C773" s="12" t="s">
        <v>87</v>
      </c>
      <c r="D773" s="12">
        <v>143.761</v>
      </c>
      <c r="E773" s="13">
        <v>0.11799999999999999</v>
      </c>
      <c r="F773" s="9">
        <f t="shared" si="11"/>
        <v>1.8290000000000133E-2</v>
      </c>
    </row>
    <row r="774" spans="1:6" x14ac:dyDescent="0.2">
      <c r="A774">
        <v>8</v>
      </c>
      <c r="B774">
        <v>143.916</v>
      </c>
      <c r="C774" s="12" t="s">
        <v>88</v>
      </c>
      <c r="D774" s="12">
        <v>168.02600000000001</v>
      </c>
      <c r="E774" s="13">
        <v>0.159</v>
      </c>
      <c r="F774" s="9">
        <f t="shared" ref="F774:F837" si="12">ABS(B774-D774)*E774</f>
        <v>3.8334900000000021</v>
      </c>
    </row>
    <row r="775" spans="1:6" x14ac:dyDescent="0.2">
      <c r="A775">
        <v>8</v>
      </c>
      <c r="B775">
        <v>143.916</v>
      </c>
      <c r="C775" s="12" t="s">
        <v>89</v>
      </c>
      <c r="D775" s="12">
        <v>143.09899999999999</v>
      </c>
      <c r="E775" s="13">
        <v>0.152</v>
      </c>
      <c r="F775" s="9">
        <f t="shared" si="12"/>
        <v>0.1241840000000011</v>
      </c>
    </row>
    <row r="776" spans="1:6" x14ac:dyDescent="0.2">
      <c r="A776">
        <v>8</v>
      </c>
      <c r="B776">
        <v>143.916</v>
      </c>
      <c r="C776" s="12" t="s">
        <v>90</v>
      </c>
      <c r="D776" s="12">
        <v>81.781000000000006</v>
      </c>
      <c r="E776" s="13">
        <v>0.128</v>
      </c>
      <c r="F776" s="9">
        <f t="shared" si="12"/>
        <v>7.9532799999999986</v>
      </c>
    </row>
    <row r="777" spans="1:6" x14ac:dyDescent="0.2">
      <c r="A777">
        <v>8</v>
      </c>
      <c r="B777">
        <v>143.916</v>
      </c>
      <c r="C777" s="12" t="s">
        <v>91</v>
      </c>
      <c r="D777" s="12">
        <v>107.535</v>
      </c>
      <c r="E777" s="13">
        <v>0.189</v>
      </c>
      <c r="F777" s="9">
        <f t="shared" si="12"/>
        <v>6.8760089999999998</v>
      </c>
    </row>
    <row r="778" spans="1:6" x14ac:dyDescent="0.2">
      <c r="A778">
        <v>8</v>
      </c>
      <c r="B778">
        <v>143.916</v>
      </c>
      <c r="C778" s="12" t="s">
        <v>92</v>
      </c>
      <c r="D778" s="12">
        <v>80.796000000000006</v>
      </c>
      <c r="E778" s="13">
        <v>0.17499999999999999</v>
      </c>
      <c r="F778" s="9">
        <f t="shared" si="12"/>
        <v>11.045999999999998</v>
      </c>
    </row>
    <row r="779" spans="1:6" x14ac:dyDescent="0.2">
      <c r="A779">
        <v>8</v>
      </c>
      <c r="B779">
        <v>143.916</v>
      </c>
      <c r="C779" s="12" t="s">
        <v>93</v>
      </c>
      <c r="D779" s="12">
        <v>83.649000000000001</v>
      </c>
      <c r="E779" s="13">
        <v>0.129</v>
      </c>
      <c r="F779" s="9">
        <f t="shared" si="12"/>
        <v>7.7744429999999998</v>
      </c>
    </row>
    <row r="780" spans="1:6" x14ac:dyDescent="0.2">
      <c r="A780">
        <v>8</v>
      </c>
      <c r="B780">
        <v>143.916</v>
      </c>
      <c r="C780" s="12" t="s">
        <v>94</v>
      </c>
      <c r="D780" s="12">
        <v>72.703000000000003</v>
      </c>
      <c r="E780" s="13">
        <v>0.186</v>
      </c>
      <c r="F780" s="9">
        <f t="shared" si="12"/>
        <v>13.245617999999999</v>
      </c>
    </row>
    <row r="781" spans="1:6" x14ac:dyDescent="0.2">
      <c r="A781">
        <v>8</v>
      </c>
      <c r="B781">
        <v>143.916</v>
      </c>
      <c r="C781" s="12" t="s">
        <v>95</v>
      </c>
      <c r="D781" s="12">
        <v>108.97499999999999</v>
      </c>
      <c r="E781" s="13">
        <v>8.1000000000000003E-2</v>
      </c>
      <c r="F781" s="9">
        <f t="shared" si="12"/>
        <v>2.8302210000000003</v>
      </c>
    </row>
    <row r="782" spans="1:6" x14ac:dyDescent="0.2">
      <c r="A782">
        <v>8</v>
      </c>
      <c r="B782">
        <v>143.916</v>
      </c>
      <c r="C782" s="12" t="s">
        <v>96</v>
      </c>
      <c r="D782" s="12">
        <v>94.358999999999995</v>
      </c>
      <c r="E782" s="13">
        <v>7.0000000000000007E-2</v>
      </c>
      <c r="F782" s="9">
        <f t="shared" si="12"/>
        <v>3.4689900000000007</v>
      </c>
    </row>
    <row r="783" spans="1:6" x14ac:dyDescent="0.2">
      <c r="A783">
        <v>8</v>
      </c>
      <c r="B783">
        <v>143.916</v>
      </c>
      <c r="C783" s="12" t="s">
        <v>97</v>
      </c>
      <c r="D783" s="12">
        <v>133.83500000000001</v>
      </c>
      <c r="E783" s="13">
        <v>0.153</v>
      </c>
      <c r="F783" s="9">
        <f t="shared" si="12"/>
        <v>1.5423929999999983</v>
      </c>
    </row>
    <row r="784" spans="1:6" x14ac:dyDescent="0.2">
      <c r="A784">
        <v>8</v>
      </c>
      <c r="B784">
        <v>143.916</v>
      </c>
      <c r="C784" s="12" t="s">
        <v>98</v>
      </c>
      <c r="D784" s="12">
        <v>84.093000000000004</v>
      </c>
      <c r="E784" s="13">
        <v>0.20100000000000001</v>
      </c>
      <c r="F784" s="9">
        <f t="shared" si="12"/>
        <v>12.024422999999999</v>
      </c>
    </row>
    <row r="785" spans="1:6" x14ac:dyDescent="0.2">
      <c r="A785">
        <v>8</v>
      </c>
      <c r="B785">
        <v>143.916</v>
      </c>
      <c r="C785" s="12" t="s">
        <v>99</v>
      </c>
      <c r="D785" s="12">
        <v>170.25899999999999</v>
      </c>
      <c r="E785" s="13">
        <v>0.23799999999999999</v>
      </c>
      <c r="F785" s="9">
        <f t="shared" si="12"/>
        <v>6.2696339999999973</v>
      </c>
    </row>
    <row r="786" spans="1:6" x14ac:dyDescent="0.2">
      <c r="A786">
        <v>8</v>
      </c>
      <c r="B786">
        <v>143.916</v>
      </c>
      <c r="C786" s="12" t="s">
        <v>100</v>
      </c>
      <c r="D786" s="12">
        <v>132.56100000000001</v>
      </c>
      <c r="E786" s="13">
        <v>7.3999999999999996E-2</v>
      </c>
      <c r="F786" s="9">
        <f t="shared" si="12"/>
        <v>0.84026999999999918</v>
      </c>
    </row>
    <row r="787" spans="1:6" x14ac:dyDescent="0.2">
      <c r="A787">
        <v>8</v>
      </c>
      <c r="B787">
        <v>143.916</v>
      </c>
      <c r="C787" s="12" t="s">
        <v>101</v>
      </c>
      <c r="D787" s="12">
        <v>76.956999999999994</v>
      </c>
      <c r="E787" s="13">
        <v>0.105</v>
      </c>
      <c r="F787" s="9">
        <f t="shared" si="12"/>
        <v>7.0306949999999997</v>
      </c>
    </row>
    <row r="788" spans="1:6" x14ac:dyDescent="0.2">
      <c r="A788">
        <v>8</v>
      </c>
      <c r="B788">
        <v>143.916</v>
      </c>
      <c r="C788" s="12" t="s">
        <v>102</v>
      </c>
      <c r="D788" s="12">
        <v>79.084000000000003</v>
      </c>
      <c r="E788" s="13">
        <v>0.14599999999999999</v>
      </c>
      <c r="F788" s="9">
        <f t="shared" si="12"/>
        <v>9.4654719999999983</v>
      </c>
    </row>
    <row r="789" spans="1:6" x14ac:dyDescent="0.2">
      <c r="A789">
        <v>8</v>
      </c>
      <c r="B789">
        <v>143.916</v>
      </c>
      <c r="C789" s="12" t="s">
        <v>103</v>
      </c>
      <c r="D789" s="12">
        <v>105.116</v>
      </c>
      <c r="E789" s="13">
        <v>0.14899999999999999</v>
      </c>
      <c r="F789" s="9">
        <f t="shared" si="12"/>
        <v>5.7811999999999992</v>
      </c>
    </row>
    <row r="790" spans="1:6" x14ac:dyDescent="0.2">
      <c r="A790">
        <v>8</v>
      </c>
      <c r="B790">
        <v>143.916</v>
      </c>
      <c r="C790" s="12" t="s">
        <v>104</v>
      </c>
      <c r="D790" s="12">
        <v>138.595</v>
      </c>
      <c r="E790" s="13">
        <v>8.1000000000000003E-2</v>
      </c>
      <c r="F790" s="9">
        <f t="shared" si="12"/>
        <v>0.43100099999999986</v>
      </c>
    </row>
    <row r="791" spans="1:6" x14ac:dyDescent="0.2">
      <c r="A791">
        <v>8</v>
      </c>
      <c r="B791">
        <v>143.916</v>
      </c>
      <c r="C791" s="12" t="s">
        <v>105</v>
      </c>
      <c r="D791" s="12">
        <v>130.245</v>
      </c>
      <c r="E791" s="13">
        <v>9.4E-2</v>
      </c>
      <c r="F791" s="9">
        <f t="shared" si="12"/>
        <v>1.2850739999999994</v>
      </c>
    </row>
    <row r="792" spans="1:6" x14ac:dyDescent="0.2">
      <c r="A792">
        <v>8</v>
      </c>
      <c r="B792">
        <v>143.916</v>
      </c>
      <c r="C792" s="12" t="s">
        <v>106</v>
      </c>
      <c r="D792" s="12">
        <v>81.994</v>
      </c>
      <c r="E792" s="13">
        <v>0.187</v>
      </c>
      <c r="F792" s="9">
        <f t="shared" si="12"/>
        <v>11.579414</v>
      </c>
    </row>
    <row r="793" spans="1:6" x14ac:dyDescent="0.2">
      <c r="A793">
        <v>8</v>
      </c>
      <c r="B793">
        <v>143.916</v>
      </c>
      <c r="C793" s="12" t="s">
        <v>107</v>
      </c>
      <c r="D793" s="12">
        <v>145.821</v>
      </c>
      <c r="E793" s="13">
        <v>0.1</v>
      </c>
      <c r="F793" s="9">
        <f t="shared" si="12"/>
        <v>0.19050000000000011</v>
      </c>
    </row>
    <row r="794" spans="1:6" x14ac:dyDescent="0.2">
      <c r="A794">
        <v>8</v>
      </c>
      <c r="B794">
        <v>143.916</v>
      </c>
      <c r="C794" s="12" t="s">
        <v>108</v>
      </c>
      <c r="D794" s="12">
        <v>170.13800000000001</v>
      </c>
      <c r="E794" s="13">
        <v>0.111</v>
      </c>
      <c r="F794" s="9">
        <f t="shared" si="12"/>
        <v>2.9106420000000011</v>
      </c>
    </row>
    <row r="795" spans="1:6" x14ac:dyDescent="0.2">
      <c r="A795">
        <v>8</v>
      </c>
      <c r="B795">
        <v>143.916</v>
      </c>
      <c r="C795" s="12" t="s">
        <v>109</v>
      </c>
      <c r="D795" s="12">
        <v>92.558999999999997</v>
      </c>
      <c r="E795" s="13">
        <v>0.20300000000000001</v>
      </c>
      <c r="F795" s="9">
        <f t="shared" si="12"/>
        <v>10.425471</v>
      </c>
    </row>
    <row r="796" spans="1:6" x14ac:dyDescent="0.2">
      <c r="A796">
        <v>8</v>
      </c>
      <c r="B796">
        <v>143.916</v>
      </c>
      <c r="C796" s="12" t="s">
        <v>110</v>
      </c>
      <c r="D796" s="12">
        <v>123.182</v>
      </c>
      <c r="E796" s="13">
        <v>0.158</v>
      </c>
      <c r="F796" s="9">
        <f t="shared" si="12"/>
        <v>3.275971999999999</v>
      </c>
    </row>
    <row r="797" spans="1:6" x14ac:dyDescent="0.2">
      <c r="A797">
        <v>8</v>
      </c>
      <c r="B797">
        <v>143.916</v>
      </c>
      <c r="C797" s="12" t="s">
        <v>111</v>
      </c>
      <c r="D797" s="12">
        <v>93.911000000000001</v>
      </c>
      <c r="E797" s="13">
        <v>0.14099999999999999</v>
      </c>
      <c r="F797" s="9">
        <f t="shared" si="12"/>
        <v>7.0507049999999989</v>
      </c>
    </row>
    <row r="798" spans="1:6" x14ac:dyDescent="0.2">
      <c r="A798">
        <v>8</v>
      </c>
      <c r="B798">
        <v>143.916</v>
      </c>
      <c r="C798" s="12" t="s">
        <v>112</v>
      </c>
      <c r="D798" s="12">
        <v>105.595</v>
      </c>
      <c r="E798" s="13">
        <v>0.191</v>
      </c>
      <c r="F798" s="9">
        <f t="shared" si="12"/>
        <v>7.3193109999999999</v>
      </c>
    </row>
    <row r="799" spans="1:6" x14ac:dyDescent="0.2">
      <c r="A799">
        <v>8</v>
      </c>
      <c r="B799">
        <v>143.916</v>
      </c>
      <c r="C799" s="12" t="s">
        <v>113</v>
      </c>
      <c r="D799" s="12">
        <v>125.849</v>
      </c>
      <c r="E799" s="13">
        <v>0.08</v>
      </c>
      <c r="F799" s="9">
        <f t="shared" si="12"/>
        <v>1.4453599999999995</v>
      </c>
    </row>
    <row r="800" spans="1:6" x14ac:dyDescent="0.2">
      <c r="A800">
        <v>8</v>
      </c>
      <c r="B800">
        <v>143.916</v>
      </c>
      <c r="C800" s="12" t="s">
        <v>114</v>
      </c>
      <c r="D800" s="12">
        <v>84.058999999999997</v>
      </c>
      <c r="E800" s="13">
        <v>0.152</v>
      </c>
      <c r="F800" s="9">
        <f t="shared" si="12"/>
        <v>9.0982640000000004</v>
      </c>
    </row>
    <row r="801" spans="1:6" x14ac:dyDescent="0.2">
      <c r="A801">
        <v>8</v>
      </c>
      <c r="B801">
        <v>143.916</v>
      </c>
      <c r="C801" s="12" t="s">
        <v>115</v>
      </c>
      <c r="D801" s="12">
        <v>143.51900000000001</v>
      </c>
      <c r="E801" s="13">
        <v>0.105</v>
      </c>
      <c r="F801" s="9">
        <f t="shared" si="12"/>
        <v>4.1684999999999091E-2</v>
      </c>
    </row>
    <row r="802" spans="1:6" x14ac:dyDescent="0.2">
      <c r="A802">
        <v>8</v>
      </c>
      <c r="B802">
        <v>143.916</v>
      </c>
      <c r="C802" s="12" t="s">
        <v>116</v>
      </c>
      <c r="D802" s="12">
        <v>141.893</v>
      </c>
      <c r="E802" s="13">
        <v>0.108</v>
      </c>
      <c r="F802" s="9">
        <f t="shared" si="12"/>
        <v>0.21848399999999957</v>
      </c>
    </row>
    <row r="803" spans="1:6" x14ac:dyDescent="0.2">
      <c r="A803">
        <v>8</v>
      </c>
      <c r="B803">
        <v>143.916</v>
      </c>
      <c r="C803" s="12" t="s">
        <v>117</v>
      </c>
      <c r="D803" s="12">
        <v>93.753</v>
      </c>
      <c r="E803" s="13">
        <v>0.11799999999999999</v>
      </c>
      <c r="F803" s="9">
        <f t="shared" si="12"/>
        <v>5.9192339999999994</v>
      </c>
    </row>
    <row r="804" spans="1:6" x14ac:dyDescent="0.2">
      <c r="A804">
        <v>8</v>
      </c>
      <c r="B804">
        <v>143.916</v>
      </c>
      <c r="C804" s="12" t="s">
        <v>118</v>
      </c>
      <c r="D804" s="12">
        <v>125.185</v>
      </c>
      <c r="E804" s="13">
        <v>0.14199999999999999</v>
      </c>
      <c r="F804" s="9">
        <f t="shared" si="12"/>
        <v>2.6598019999999991</v>
      </c>
    </row>
    <row r="805" spans="1:6" x14ac:dyDescent="0.2">
      <c r="A805">
        <v>9</v>
      </c>
      <c r="B805">
        <v>105.07599999999999</v>
      </c>
      <c r="C805" s="12" t="s">
        <v>19</v>
      </c>
      <c r="D805" s="12">
        <v>135.976</v>
      </c>
      <c r="E805" s="13">
        <v>0.157</v>
      </c>
      <c r="F805" s="9">
        <f t="shared" si="12"/>
        <v>4.8513000000000011</v>
      </c>
    </row>
    <row r="806" spans="1:6" x14ac:dyDescent="0.2">
      <c r="A806">
        <v>9</v>
      </c>
      <c r="B806">
        <v>105.07599999999999</v>
      </c>
      <c r="C806" s="12" t="s">
        <v>20</v>
      </c>
      <c r="D806" s="12">
        <v>92.165000000000006</v>
      </c>
      <c r="E806" s="13">
        <v>0.14199999999999999</v>
      </c>
      <c r="F806" s="9">
        <f t="shared" si="12"/>
        <v>1.8333619999999979</v>
      </c>
    </row>
    <row r="807" spans="1:6" x14ac:dyDescent="0.2">
      <c r="A807">
        <v>9</v>
      </c>
      <c r="B807">
        <v>105.07599999999999</v>
      </c>
      <c r="C807" s="12" t="s">
        <v>21</v>
      </c>
      <c r="D807" s="12">
        <v>111.34699999999999</v>
      </c>
      <c r="E807" s="13">
        <v>7.5999999999999998E-2</v>
      </c>
      <c r="F807" s="9">
        <f t="shared" si="12"/>
        <v>0.47659600000000008</v>
      </c>
    </row>
    <row r="808" spans="1:6" x14ac:dyDescent="0.2">
      <c r="A808">
        <v>9</v>
      </c>
      <c r="B808">
        <v>105.07599999999999</v>
      </c>
      <c r="C808" s="12" t="s">
        <v>22</v>
      </c>
      <c r="D808" s="12">
        <v>111.136</v>
      </c>
      <c r="E808" s="13">
        <v>0.126</v>
      </c>
      <c r="F808" s="9">
        <f t="shared" si="12"/>
        <v>0.76356000000000024</v>
      </c>
    </row>
    <row r="809" spans="1:6" x14ac:dyDescent="0.2">
      <c r="A809">
        <v>9</v>
      </c>
      <c r="B809">
        <v>105.07599999999999</v>
      </c>
      <c r="C809" s="12" t="s">
        <v>23</v>
      </c>
      <c r="D809" s="12">
        <v>129.82300000000001</v>
      </c>
      <c r="E809" s="13">
        <v>0.17199999999999999</v>
      </c>
      <c r="F809" s="9">
        <f t="shared" si="12"/>
        <v>4.2564840000000022</v>
      </c>
    </row>
    <row r="810" spans="1:6" x14ac:dyDescent="0.2">
      <c r="A810">
        <v>9</v>
      </c>
      <c r="B810">
        <v>105.07599999999999</v>
      </c>
      <c r="C810" s="12" t="s">
        <v>24</v>
      </c>
      <c r="D810" s="12">
        <v>150.089</v>
      </c>
      <c r="E810" s="13">
        <v>9.5000000000000001E-2</v>
      </c>
      <c r="F810" s="9">
        <f t="shared" si="12"/>
        <v>4.2762350000000007</v>
      </c>
    </row>
    <row r="811" spans="1:6" x14ac:dyDescent="0.2">
      <c r="A811">
        <v>9</v>
      </c>
      <c r="B811">
        <v>105.07599999999999</v>
      </c>
      <c r="C811" s="12" t="s">
        <v>25</v>
      </c>
      <c r="D811" s="12">
        <v>141.56899999999999</v>
      </c>
      <c r="E811" s="13">
        <v>0.111</v>
      </c>
      <c r="F811" s="9">
        <f t="shared" si="12"/>
        <v>4.0507229999999996</v>
      </c>
    </row>
    <row r="812" spans="1:6" x14ac:dyDescent="0.2">
      <c r="A812">
        <v>9</v>
      </c>
      <c r="B812">
        <v>105.07599999999999</v>
      </c>
      <c r="C812" s="12" t="s">
        <v>26</v>
      </c>
      <c r="D812" s="12">
        <v>77.98</v>
      </c>
      <c r="E812" s="13">
        <v>0.23599999999999999</v>
      </c>
      <c r="F812" s="9">
        <f t="shared" si="12"/>
        <v>6.3946559999999968</v>
      </c>
    </row>
    <row r="813" spans="1:6" x14ac:dyDescent="0.2">
      <c r="A813">
        <v>9</v>
      </c>
      <c r="B813">
        <v>105.07599999999999</v>
      </c>
      <c r="C813" s="12" t="s">
        <v>27</v>
      </c>
      <c r="D813" s="12">
        <v>180.02799999999999</v>
      </c>
      <c r="E813" s="13">
        <v>8.7999999999999995E-2</v>
      </c>
      <c r="F813" s="9">
        <f t="shared" si="12"/>
        <v>6.5957759999999999</v>
      </c>
    </row>
    <row r="814" spans="1:6" x14ac:dyDescent="0.2">
      <c r="A814">
        <v>9</v>
      </c>
      <c r="B814">
        <v>105.07599999999999</v>
      </c>
      <c r="C814" s="12" t="s">
        <v>28</v>
      </c>
      <c r="D814" s="12">
        <v>61.302</v>
      </c>
      <c r="E814" s="13">
        <v>8.4000000000000005E-2</v>
      </c>
      <c r="F814" s="9">
        <f t="shared" si="12"/>
        <v>3.6770159999999996</v>
      </c>
    </row>
    <row r="815" spans="1:6" x14ac:dyDescent="0.2">
      <c r="A815">
        <v>9</v>
      </c>
      <c r="B815">
        <v>105.07599999999999</v>
      </c>
      <c r="C815" s="12" t="s">
        <v>29</v>
      </c>
      <c r="D815" s="12">
        <v>67.394000000000005</v>
      </c>
      <c r="E815" s="13">
        <v>9.9000000000000005E-2</v>
      </c>
      <c r="F815" s="9">
        <f t="shared" si="12"/>
        <v>3.7305179999999991</v>
      </c>
    </row>
    <row r="816" spans="1:6" x14ac:dyDescent="0.2">
      <c r="A816">
        <v>9</v>
      </c>
      <c r="B816">
        <v>105.07599999999999</v>
      </c>
      <c r="C816" s="12" t="s">
        <v>30</v>
      </c>
      <c r="D816" s="12">
        <v>129.27500000000001</v>
      </c>
      <c r="E816" s="13">
        <v>9.5000000000000001E-2</v>
      </c>
      <c r="F816" s="9">
        <f t="shared" si="12"/>
        <v>2.2989050000000013</v>
      </c>
    </row>
    <row r="817" spans="1:6" x14ac:dyDescent="0.2">
      <c r="A817">
        <v>9</v>
      </c>
      <c r="B817">
        <v>105.07599999999999</v>
      </c>
      <c r="C817" s="12" t="s">
        <v>31</v>
      </c>
      <c r="D817" s="12">
        <v>80.564999999999998</v>
      </c>
      <c r="E817" s="13">
        <v>0.14899999999999999</v>
      </c>
      <c r="F817" s="9">
        <f t="shared" si="12"/>
        <v>3.6521389999999991</v>
      </c>
    </row>
    <row r="818" spans="1:6" x14ac:dyDescent="0.2">
      <c r="A818">
        <v>9</v>
      </c>
      <c r="B818">
        <v>105.07599999999999</v>
      </c>
      <c r="C818" s="12" t="s">
        <v>32</v>
      </c>
      <c r="D818" s="12">
        <v>102.26900000000001</v>
      </c>
      <c r="E818" s="13">
        <v>0.11600000000000001</v>
      </c>
      <c r="F818" s="9">
        <f t="shared" si="12"/>
        <v>0.32561199999999862</v>
      </c>
    </row>
    <row r="819" spans="1:6" x14ac:dyDescent="0.2">
      <c r="A819">
        <v>9</v>
      </c>
      <c r="B819">
        <v>105.07599999999999</v>
      </c>
      <c r="C819" s="12" t="s">
        <v>33</v>
      </c>
      <c r="D819" s="12">
        <v>83.47</v>
      </c>
      <c r="E819" s="13">
        <v>0.17499999999999999</v>
      </c>
      <c r="F819" s="9">
        <f t="shared" si="12"/>
        <v>3.7810499999999987</v>
      </c>
    </row>
    <row r="820" spans="1:6" x14ac:dyDescent="0.2">
      <c r="A820">
        <v>9</v>
      </c>
      <c r="B820">
        <v>105.07599999999999</v>
      </c>
      <c r="C820" s="12" t="s">
        <v>34</v>
      </c>
      <c r="D820" s="12">
        <v>143.80099999999999</v>
      </c>
      <c r="E820" s="13">
        <v>0.13700000000000001</v>
      </c>
      <c r="F820" s="9">
        <f t="shared" si="12"/>
        <v>5.3053249999999998</v>
      </c>
    </row>
    <row r="821" spans="1:6" x14ac:dyDescent="0.2">
      <c r="A821">
        <v>9</v>
      </c>
      <c r="B821">
        <v>105.07599999999999</v>
      </c>
      <c r="C821" s="12" t="s">
        <v>35</v>
      </c>
      <c r="D821" s="12">
        <v>106.89400000000001</v>
      </c>
      <c r="E821" s="13">
        <v>6.3E-2</v>
      </c>
      <c r="F821" s="9">
        <f t="shared" si="12"/>
        <v>0.11453400000000076</v>
      </c>
    </row>
    <row r="822" spans="1:6" x14ac:dyDescent="0.2">
      <c r="A822">
        <v>9</v>
      </c>
      <c r="B822">
        <v>105.07599999999999</v>
      </c>
      <c r="C822" s="12" t="s">
        <v>36</v>
      </c>
      <c r="D822" s="12">
        <v>129.851</v>
      </c>
      <c r="E822" s="13">
        <v>0.14599999999999999</v>
      </c>
      <c r="F822" s="9">
        <f t="shared" si="12"/>
        <v>3.6171500000000005</v>
      </c>
    </row>
    <row r="823" spans="1:6" x14ac:dyDescent="0.2">
      <c r="A823">
        <v>9</v>
      </c>
      <c r="B823">
        <v>105.07599999999999</v>
      </c>
      <c r="C823" s="12" t="s">
        <v>37</v>
      </c>
      <c r="D823" s="12">
        <v>95.468999999999994</v>
      </c>
      <c r="E823" s="13">
        <v>0.14099999999999999</v>
      </c>
      <c r="F823" s="9">
        <f t="shared" si="12"/>
        <v>1.3545869999999998</v>
      </c>
    </row>
    <row r="824" spans="1:6" x14ac:dyDescent="0.2">
      <c r="A824">
        <v>9</v>
      </c>
      <c r="B824">
        <v>105.07599999999999</v>
      </c>
      <c r="C824" s="12" t="s">
        <v>38</v>
      </c>
      <c r="D824" s="12">
        <v>122.97</v>
      </c>
      <c r="E824" s="13">
        <v>0.17499999999999999</v>
      </c>
      <c r="F824" s="9">
        <f t="shared" si="12"/>
        <v>3.131450000000001</v>
      </c>
    </row>
    <row r="825" spans="1:6" x14ac:dyDescent="0.2">
      <c r="A825">
        <v>9</v>
      </c>
      <c r="B825">
        <v>105.07599999999999</v>
      </c>
      <c r="C825" s="12" t="s">
        <v>39</v>
      </c>
      <c r="D825" s="12">
        <v>175.35499999999999</v>
      </c>
      <c r="E825" s="13">
        <v>0.23699999999999999</v>
      </c>
      <c r="F825" s="9">
        <f t="shared" si="12"/>
        <v>16.656122999999997</v>
      </c>
    </row>
    <row r="826" spans="1:6" x14ac:dyDescent="0.2">
      <c r="A826">
        <v>9</v>
      </c>
      <c r="B826">
        <v>105.07599999999999</v>
      </c>
      <c r="C826" s="12" t="s">
        <v>40</v>
      </c>
      <c r="D826" s="12">
        <v>118.545</v>
      </c>
      <c r="E826" s="13">
        <v>0.122</v>
      </c>
      <c r="F826" s="9">
        <f t="shared" si="12"/>
        <v>1.643218000000001</v>
      </c>
    </row>
    <row r="827" spans="1:6" x14ac:dyDescent="0.2">
      <c r="A827">
        <v>9</v>
      </c>
      <c r="B827">
        <v>105.07599999999999</v>
      </c>
      <c r="C827" s="12" t="s">
        <v>41</v>
      </c>
      <c r="D827" s="12">
        <v>122.65900000000001</v>
      </c>
      <c r="E827" s="13">
        <v>7.3999999999999996E-2</v>
      </c>
      <c r="F827" s="9">
        <f t="shared" si="12"/>
        <v>1.3011420000000009</v>
      </c>
    </row>
    <row r="828" spans="1:6" x14ac:dyDescent="0.2">
      <c r="A828">
        <v>9</v>
      </c>
      <c r="B828">
        <v>105.07599999999999</v>
      </c>
      <c r="C828" s="12" t="s">
        <v>42</v>
      </c>
      <c r="D828" s="12">
        <v>97.47</v>
      </c>
      <c r="E828" s="13">
        <v>0.129</v>
      </c>
      <c r="F828" s="9">
        <f t="shared" si="12"/>
        <v>0.98117399999999932</v>
      </c>
    </row>
    <row r="829" spans="1:6" x14ac:dyDescent="0.2">
      <c r="A829">
        <v>9</v>
      </c>
      <c r="B829">
        <v>105.07599999999999</v>
      </c>
      <c r="C829" s="12" t="s">
        <v>43</v>
      </c>
      <c r="D829" s="12">
        <v>175.697</v>
      </c>
      <c r="E829" s="13">
        <v>0.14799999999999999</v>
      </c>
      <c r="F829" s="9">
        <f t="shared" si="12"/>
        <v>10.451908000000001</v>
      </c>
    </row>
    <row r="830" spans="1:6" x14ac:dyDescent="0.2">
      <c r="A830">
        <v>9</v>
      </c>
      <c r="B830">
        <v>105.07599999999999</v>
      </c>
      <c r="C830" s="12" t="s">
        <v>44</v>
      </c>
      <c r="D830" s="12">
        <v>138.38200000000001</v>
      </c>
      <c r="E830" s="13">
        <v>0.159</v>
      </c>
      <c r="F830" s="9">
        <f t="shared" si="12"/>
        <v>5.2956540000000016</v>
      </c>
    </row>
    <row r="831" spans="1:6" x14ac:dyDescent="0.2">
      <c r="A831">
        <v>9</v>
      </c>
      <c r="B831">
        <v>105.07599999999999</v>
      </c>
      <c r="C831" s="12" t="s">
        <v>45</v>
      </c>
      <c r="D831" s="12">
        <v>111.459</v>
      </c>
      <c r="E831" s="13">
        <v>8.5000000000000006E-2</v>
      </c>
      <c r="F831" s="9">
        <f t="shared" si="12"/>
        <v>0.5425550000000009</v>
      </c>
    </row>
    <row r="832" spans="1:6" x14ac:dyDescent="0.2">
      <c r="A832">
        <v>9</v>
      </c>
      <c r="B832">
        <v>105.07599999999999</v>
      </c>
      <c r="C832" s="12" t="s">
        <v>46</v>
      </c>
      <c r="D832" s="12">
        <v>92.834999999999994</v>
      </c>
      <c r="E832" s="13">
        <v>8.8999999999999996E-2</v>
      </c>
      <c r="F832" s="9">
        <f t="shared" si="12"/>
        <v>1.0894489999999999</v>
      </c>
    </row>
    <row r="833" spans="1:6" x14ac:dyDescent="0.2">
      <c r="A833">
        <v>9</v>
      </c>
      <c r="B833">
        <v>105.07599999999999</v>
      </c>
      <c r="C833" s="12" t="s">
        <v>47</v>
      </c>
      <c r="D833" s="12">
        <v>80.561999999999998</v>
      </c>
      <c r="E833" s="13">
        <v>0.14899999999999999</v>
      </c>
      <c r="F833" s="9">
        <f t="shared" si="12"/>
        <v>3.652585999999999</v>
      </c>
    </row>
    <row r="834" spans="1:6" x14ac:dyDescent="0.2">
      <c r="A834">
        <v>9</v>
      </c>
      <c r="B834">
        <v>105.07599999999999</v>
      </c>
      <c r="C834" s="12" t="s">
        <v>48</v>
      </c>
      <c r="D834" s="12">
        <v>177.035</v>
      </c>
      <c r="E834" s="13">
        <v>0.14499999999999999</v>
      </c>
      <c r="F834" s="9">
        <f t="shared" si="12"/>
        <v>10.434054999999999</v>
      </c>
    </row>
    <row r="835" spans="1:6" x14ac:dyDescent="0.2">
      <c r="A835">
        <v>9</v>
      </c>
      <c r="B835">
        <v>105.07599999999999</v>
      </c>
      <c r="C835" s="12" t="s">
        <v>49</v>
      </c>
      <c r="D835" s="12">
        <v>155.24</v>
      </c>
      <c r="E835" s="13">
        <v>0.16</v>
      </c>
      <c r="F835" s="9">
        <f t="shared" si="12"/>
        <v>8.0262400000000031</v>
      </c>
    </row>
    <row r="836" spans="1:6" x14ac:dyDescent="0.2">
      <c r="A836">
        <v>9</v>
      </c>
      <c r="B836">
        <v>105.07599999999999</v>
      </c>
      <c r="C836" s="12" t="s">
        <v>50</v>
      </c>
      <c r="D836" s="12">
        <v>104.188</v>
      </c>
      <c r="E836" s="13">
        <v>0.14199999999999999</v>
      </c>
      <c r="F836" s="9">
        <f t="shared" si="12"/>
        <v>0.12609599999999871</v>
      </c>
    </row>
    <row r="837" spans="1:6" x14ac:dyDescent="0.2">
      <c r="A837">
        <v>9</v>
      </c>
      <c r="B837">
        <v>105.07599999999999</v>
      </c>
      <c r="C837" s="12" t="s">
        <v>51</v>
      </c>
      <c r="D837" s="12">
        <v>102.131</v>
      </c>
      <c r="E837" s="13">
        <v>0.114</v>
      </c>
      <c r="F837" s="9">
        <f t="shared" si="12"/>
        <v>0.33572999999999925</v>
      </c>
    </row>
    <row r="838" spans="1:6" x14ac:dyDescent="0.2">
      <c r="A838">
        <v>9</v>
      </c>
      <c r="B838">
        <v>105.07599999999999</v>
      </c>
      <c r="C838" s="12" t="s">
        <v>52</v>
      </c>
      <c r="D838" s="12">
        <v>126.30800000000001</v>
      </c>
      <c r="E838" s="13">
        <v>9.0999999999999998E-2</v>
      </c>
      <c r="F838" s="9">
        <f t="shared" ref="F838:F901" si="13">ABS(B838-D838)*E838</f>
        <v>1.9321120000000012</v>
      </c>
    </row>
    <row r="839" spans="1:6" x14ac:dyDescent="0.2">
      <c r="A839">
        <v>9</v>
      </c>
      <c r="B839">
        <v>105.07599999999999</v>
      </c>
      <c r="C839" s="12" t="s">
        <v>53</v>
      </c>
      <c r="D839" s="12">
        <v>133.63800000000001</v>
      </c>
      <c r="E839" s="13">
        <v>0.105</v>
      </c>
      <c r="F839" s="9">
        <f t="shared" si="13"/>
        <v>2.9990100000000011</v>
      </c>
    </row>
    <row r="840" spans="1:6" x14ac:dyDescent="0.2">
      <c r="A840">
        <v>9</v>
      </c>
      <c r="B840">
        <v>105.07599999999999</v>
      </c>
      <c r="C840" s="12" t="s">
        <v>54</v>
      </c>
      <c r="D840" s="12">
        <v>146.63800000000001</v>
      </c>
      <c r="E840" s="13">
        <v>0.182</v>
      </c>
      <c r="F840" s="9">
        <f t="shared" si="13"/>
        <v>7.5642840000000016</v>
      </c>
    </row>
    <row r="841" spans="1:6" x14ac:dyDescent="0.2">
      <c r="A841">
        <v>9</v>
      </c>
      <c r="B841">
        <v>105.07599999999999</v>
      </c>
      <c r="C841" s="12" t="s">
        <v>55</v>
      </c>
      <c r="D841" s="12">
        <v>89.206000000000003</v>
      </c>
      <c r="E841" s="13">
        <v>0.13900000000000001</v>
      </c>
      <c r="F841" s="9">
        <f t="shared" si="13"/>
        <v>2.2059299999999991</v>
      </c>
    </row>
    <row r="842" spans="1:6" x14ac:dyDescent="0.2">
      <c r="A842">
        <v>9</v>
      </c>
      <c r="B842">
        <v>105.07599999999999</v>
      </c>
      <c r="C842" s="12" t="s">
        <v>56</v>
      </c>
      <c r="D842" s="12">
        <v>84.513999999999996</v>
      </c>
      <c r="E842" s="13">
        <v>0.13300000000000001</v>
      </c>
      <c r="F842" s="9">
        <f t="shared" si="13"/>
        <v>2.7347459999999999</v>
      </c>
    </row>
    <row r="843" spans="1:6" x14ac:dyDescent="0.2">
      <c r="A843">
        <v>9</v>
      </c>
      <c r="B843">
        <v>105.07599999999999</v>
      </c>
      <c r="C843" s="12" t="s">
        <v>57</v>
      </c>
      <c r="D843" s="12">
        <v>100.76600000000001</v>
      </c>
      <c r="E843" s="13">
        <v>0.14000000000000001</v>
      </c>
      <c r="F843" s="9">
        <f t="shared" si="13"/>
        <v>0.60339999999999838</v>
      </c>
    </row>
    <row r="844" spans="1:6" x14ac:dyDescent="0.2">
      <c r="A844">
        <v>9</v>
      </c>
      <c r="B844">
        <v>105.07599999999999</v>
      </c>
      <c r="C844" s="12" t="s">
        <v>58</v>
      </c>
      <c r="D844" s="12">
        <v>135.31899999999999</v>
      </c>
      <c r="E844" s="13">
        <v>0.13800000000000001</v>
      </c>
      <c r="F844" s="9">
        <f t="shared" si="13"/>
        <v>4.1735340000000001</v>
      </c>
    </row>
    <row r="845" spans="1:6" x14ac:dyDescent="0.2">
      <c r="A845">
        <v>9</v>
      </c>
      <c r="B845">
        <v>105.07599999999999</v>
      </c>
      <c r="C845" s="12" t="s">
        <v>59</v>
      </c>
      <c r="D845" s="12">
        <v>120.75700000000001</v>
      </c>
      <c r="E845" s="13">
        <v>0.193</v>
      </c>
      <c r="F845" s="9">
        <f t="shared" si="13"/>
        <v>3.0264330000000021</v>
      </c>
    </row>
    <row r="846" spans="1:6" x14ac:dyDescent="0.2">
      <c r="A846">
        <v>9</v>
      </c>
      <c r="B846">
        <v>105.07599999999999</v>
      </c>
      <c r="C846" s="12" t="s">
        <v>60</v>
      </c>
      <c r="D846" s="12">
        <v>81.534999999999997</v>
      </c>
      <c r="E846" s="13">
        <v>3.6999999999999998E-2</v>
      </c>
      <c r="F846" s="9">
        <f t="shared" si="13"/>
        <v>0.87101699999999982</v>
      </c>
    </row>
    <row r="847" spans="1:6" x14ac:dyDescent="0.2">
      <c r="A847">
        <v>9</v>
      </c>
      <c r="B847">
        <v>105.07599999999999</v>
      </c>
      <c r="C847" s="12" t="s">
        <v>61</v>
      </c>
      <c r="D847" s="12">
        <v>150.197</v>
      </c>
      <c r="E847" s="13">
        <v>0.19900000000000001</v>
      </c>
      <c r="F847" s="9">
        <f t="shared" si="13"/>
        <v>8.9790790000000023</v>
      </c>
    </row>
    <row r="848" spans="1:6" x14ac:dyDescent="0.2">
      <c r="A848">
        <v>9</v>
      </c>
      <c r="B848">
        <v>105.07599999999999</v>
      </c>
      <c r="C848" s="12" t="s">
        <v>62</v>
      </c>
      <c r="D848" s="12">
        <v>83.213999999999999</v>
      </c>
      <c r="E848" s="13">
        <v>0.109</v>
      </c>
      <c r="F848" s="9">
        <f t="shared" si="13"/>
        <v>2.3829579999999995</v>
      </c>
    </row>
    <row r="849" spans="1:6" x14ac:dyDescent="0.2">
      <c r="A849">
        <v>9</v>
      </c>
      <c r="B849">
        <v>105.07599999999999</v>
      </c>
      <c r="C849" s="12" t="s">
        <v>63</v>
      </c>
      <c r="D849" s="12">
        <v>85.682000000000002</v>
      </c>
      <c r="E849" s="13">
        <v>0.161</v>
      </c>
      <c r="F849" s="9">
        <f t="shared" si="13"/>
        <v>3.1224339999999988</v>
      </c>
    </row>
    <row r="850" spans="1:6" x14ac:dyDescent="0.2">
      <c r="A850">
        <v>9</v>
      </c>
      <c r="B850">
        <v>105.07599999999999</v>
      </c>
      <c r="C850" s="12" t="s">
        <v>64</v>
      </c>
      <c r="D850" s="12">
        <v>173.929</v>
      </c>
      <c r="E850" s="13">
        <v>0.13900000000000001</v>
      </c>
      <c r="F850" s="9">
        <f t="shared" si="13"/>
        <v>9.5705670000000023</v>
      </c>
    </row>
    <row r="851" spans="1:6" x14ac:dyDescent="0.2">
      <c r="A851">
        <v>9</v>
      </c>
      <c r="B851">
        <v>105.07599999999999</v>
      </c>
      <c r="C851" s="12" t="s">
        <v>65</v>
      </c>
      <c r="D851" s="12">
        <v>136.654</v>
      </c>
      <c r="E851" s="13">
        <v>0.151</v>
      </c>
      <c r="F851" s="9">
        <f t="shared" si="13"/>
        <v>4.7682780000000005</v>
      </c>
    </row>
    <row r="852" spans="1:6" x14ac:dyDescent="0.2">
      <c r="A852">
        <v>9</v>
      </c>
      <c r="B852">
        <v>105.07599999999999</v>
      </c>
      <c r="C852" s="12" t="s">
        <v>66</v>
      </c>
      <c r="D852" s="12">
        <v>133.934</v>
      </c>
      <c r="E852" s="13">
        <v>5.8999999999999997E-2</v>
      </c>
      <c r="F852" s="9">
        <f t="shared" si="13"/>
        <v>1.7026220000000001</v>
      </c>
    </row>
    <row r="853" spans="1:6" x14ac:dyDescent="0.2">
      <c r="A853">
        <v>9</v>
      </c>
      <c r="B853">
        <v>105.07599999999999</v>
      </c>
      <c r="C853" s="12" t="s">
        <v>67</v>
      </c>
      <c r="D853" s="12">
        <v>89.754000000000005</v>
      </c>
      <c r="E853" s="13">
        <v>0.217</v>
      </c>
      <c r="F853" s="9">
        <f t="shared" si="13"/>
        <v>3.3248739999999977</v>
      </c>
    </row>
    <row r="854" spans="1:6" x14ac:dyDescent="0.2">
      <c r="A854">
        <v>9</v>
      </c>
      <c r="B854">
        <v>105.07599999999999</v>
      </c>
      <c r="C854" s="12" t="s">
        <v>68</v>
      </c>
      <c r="D854" s="12">
        <v>87.415999999999997</v>
      </c>
      <c r="E854" s="13">
        <v>9.1999999999999998E-2</v>
      </c>
      <c r="F854" s="9">
        <f t="shared" si="13"/>
        <v>1.6247199999999997</v>
      </c>
    </row>
    <row r="855" spans="1:6" x14ac:dyDescent="0.2">
      <c r="A855">
        <v>9</v>
      </c>
      <c r="B855">
        <v>105.07599999999999</v>
      </c>
      <c r="C855" s="12" t="s">
        <v>69</v>
      </c>
      <c r="D855" s="12">
        <v>200.316</v>
      </c>
      <c r="E855" s="13">
        <v>0.155</v>
      </c>
      <c r="F855" s="9">
        <f t="shared" si="13"/>
        <v>14.762200000000002</v>
      </c>
    </row>
    <row r="856" spans="1:6" x14ac:dyDescent="0.2">
      <c r="A856">
        <v>9</v>
      </c>
      <c r="B856">
        <v>105.07599999999999</v>
      </c>
      <c r="C856" s="12" t="s">
        <v>70</v>
      </c>
      <c r="D856" s="12">
        <v>89.667000000000002</v>
      </c>
      <c r="E856" s="13">
        <v>0.14799999999999999</v>
      </c>
      <c r="F856" s="9">
        <f t="shared" si="13"/>
        <v>2.2805319999999987</v>
      </c>
    </row>
    <row r="857" spans="1:6" x14ac:dyDescent="0.2">
      <c r="A857">
        <v>9</v>
      </c>
      <c r="B857">
        <v>105.07599999999999</v>
      </c>
      <c r="C857" s="12" t="s">
        <v>71</v>
      </c>
      <c r="D857" s="12">
        <v>141.99299999999999</v>
      </c>
      <c r="E857" s="13">
        <v>0.10299999999999999</v>
      </c>
      <c r="F857" s="9">
        <f t="shared" si="13"/>
        <v>3.802451</v>
      </c>
    </row>
    <row r="858" spans="1:6" x14ac:dyDescent="0.2">
      <c r="A858">
        <v>9</v>
      </c>
      <c r="B858">
        <v>105.07599999999999</v>
      </c>
      <c r="C858" s="12" t="s">
        <v>72</v>
      </c>
      <c r="D858" s="12">
        <v>164.89599999999999</v>
      </c>
      <c r="E858" s="13">
        <v>0.126</v>
      </c>
      <c r="F858" s="9">
        <f t="shared" si="13"/>
        <v>7.5373199999999994</v>
      </c>
    </row>
    <row r="859" spans="1:6" x14ac:dyDescent="0.2">
      <c r="A859">
        <v>9</v>
      </c>
      <c r="B859">
        <v>105.07599999999999</v>
      </c>
      <c r="C859" s="12" t="s">
        <v>73</v>
      </c>
      <c r="D859" s="12">
        <v>91.44</v>
      </c>
      <c r="E859" s="13">
        <v>0.121</v>
      </c>
      <c r="F859" s="9">
        <f t="shared" si="13"/>
        <v>1.6499559999999995</v>
      </c>
    </row>
    <row r="860" spans="1:6" x14ac:dyDescent="0.2">
      <c r="A860">
        <v>9</v>
      </c>
      <c r="B860">
        <v>105.07599999999999</v>
      </c>
      <c r="C860" s="12" t="s">
        <v>74</v>
      </c>
      <c r="D860" s="12">
        <v>163.24799999999999</v>
      </c>
      <c r="E860" s="13">
        <v>0.21199999999999999</v>
      </c>
      <c r="F860" s="9">
        <f t="shared" si="13"/>
        <v>12.332464</v>
      </c>
    </row>
    <row r="861" spans="1:6" x14ac:dyDescent="0.2">
      <c r="A861">
        <v>9</v>
      </c>
      <c r="B861">
        <v>105.07599999999999</v>
      </c>
      <c r="C861" s="12" t="s">
        <v>75</v>
      </c>
      <c r="D861" s="12">
        <v>82.165000000000006</v>
      </c>
      <c r="E861" s="13">
        <v>0.13800000000000001</v>
      </c>
      <c r="F861" s="9">
        <f t="shared" si="13"/>
        <v>3.1617179999999987</v>
      </c>
    </row>
    <row r="862" spans="1:6" x14ac:dyDescent="0.2">
      <c r="A862">
        <v>9</v>
      </c>
      <c r="B862">
        <v>105.07599999999999</v>
      </c>
      <c r="C862" s="12" t="s">
        <v>76</v>
      </c>
      <c r="D862" s="12">
        <v>151.26900000000001</v>
      </c>
      <c r="E862" s="13">
        <v>0.112</v>
      </c>
      <c r="F862" s="9">
        <f t="shared" si="13"/>
        <v>5.1736160000000018</v>
      </c>
    </row>
    <row r="863" spans="1:6" x14ac:dyDescent="0.2">
      <c r="A863">
        <v>9</v>
      </c>
      <c r="B863">
        <v>105.07599999999999</v>
      </c>
      <c r="C863" s="12" t="s">
        <v>77</v>
      </c>
      <c r="D863" s="12">
        <v>56.256999999999998</v>
      </c>
      <c r="E863" s="13">
        <v>0.111</v>
      </c>
      <c r="F863" s="9">
        <f t="shared" si="13"/>
        <v>5.4189089999999993</v>
      </c>
    </row>
    <row r="864" spans="1:6" x14ac:dyDescent="0.2">
      <c r="A864">
        <v>9</v>
      </c>
      <c r="B864">
        <v>105.07599999999999</v>
      </c>
      <c r="C864" s="12" t="s">
        <v>78</v>
      </c>
      <c r="D864" s="12">
        <v>99.108999999999995</v>
      </c>
      <c r="E864" s="13">
        <v>0.156</v>
      </c>
      <c r="F864" s="9">
        <f t="shared" si="13"/>
        <v>0.93085199999999979</v>
      </c>
    </row>
    <row r="865" spans="1:6" x14ac:dyDescent="0.2">
      <c r="A865">
        <v>9</v>
      </c>
      <c r="B865">
        <v>105.07599999999999</v>
      </c>
      <c r="C865" s="12" t="s">
        <v>79</v>
      </c>
      <c r="D865" s="12">
        <v>105.366</v>
      </c>
      <c r="E865" s="13">
        <v>0.221</v>
      </c>
      <c r="F865" s="9">
        <f t="shared" si="13"/>
        <v>6.4090000000001382E-2</v>
      </c>
    </row>
    <row r="866" spans="1:6" x14ac:dyDescent="0.2">
      <c r="A866">
        <v>9</v>
      </c>
      <c r="B866">
        <v>105.07599999999999</v>
      </c>
      <c r="C866" s="12" t="s">
        <v>80</v>
      </c>
      <c r="D866" s="12">
        <v>77.036000000000001</v>
      </c>
      <c r="E866" s="13">
        <v>0.114</v>
      </c>
      <c r="F866" s="9">
        <f t="shared" si="13"/>
        <v>3.1965599999999994</v>
      </c>
    </row>
    <row r="867" spans="1:6" x14ac:dyDescent="0.2">
      <c r="A867">
        <v>9</v>
      </c>
      <c r="B867">
        <v>105.07599999999999</v>
      </c>
      <c r="C867" s="12" t="s">
        <v>81</v>
      </c>
      <c r="D867" s="12">
        <v>99.463999999999999</v>
      </c>
      <c r="E867" s="13">
        <v>9.2999999999999999E-2</v>
      </c>
      <c r="F867" s="9">
        <f t="shared" si="13"/>
        <v>0.52191599999999949</v>
      </c>
    </row>
    <row r="868" spans="1:6" x14ac:dyDescent="0.2">
      <c r="A868">
        <v>9</v>
      </c>
      <c r="B868">
        <v>105.07599999999999</v>
      </c>
      <c r="C868" s="12" t="s">
        <v>82</v>
      </c>
      <c r="D868" s="12">
        <v>128.00200000000001</v>
      </c>
      <c r="E868" s="13">
        <v>0.24099999999999999</v>
      </c>
      <c r="F868" s="9">
        <f t="shared" si="13"/>
        <v>5.525166000000004</v>
      </c>
    </row>
    <row r="869" spans="1:6" x14ac:dyDescent="0.2">
      <c r="A869">
        <v>9</v>
      </c>
      <c r="B869">
        <v>105.07599999999999</v>
      </c>
      <c r="C869" s="12" t="s">
        <v>83</v>
      </c>
      <c r="D869" s="12">
        <v>156.56899999999999</v>
      </c>
      <c r="E869" s="13">
        <v>9.2999999999999999E-2</v>
      </c>
      <c r="F869" s="9">
        <f t="shared" si="13"/>
        <v>4.7888489999999999</v>
      </c>
    </row>
    <row r="870" spans="1:6" x14ac:dyDescent="0.2">
      <c r="A870">
        <v>9</v>
      </c>
      <c r="B870">
        <v>105.07599999999999</v>
      </c>
      <c r="C870" s="12" t="s">
        <v>84</v>
      </c>
      <c r="D870" s="12">
        <v>155.78399999999999</v>
      </c>
      <c r="E870" s="13">
        <v>0.17100000000000001</v>
      </c>
      <c r="F870" s="9">
        <f t="shared" si="13"/>
        <v>8.671068</v>
      </c>
    </row>
    <row r="871" spans="1:6" x14ac:dyDescent="0.2">
      <c r="A871">
        <v>9</v>
      </c>
      <c r="B871">
        <v>105.07599999999999</v>
      </c>
      <c r="C871" s="12" t="s">
        <v>85</v>
      </c>
      <c r="D871" s="12">
        <v>163.815</v>
      </c>
      <c r="E871" s="13">
        <v>0</v>
      </c>
      <c r="F871" s="9">
        <f t="shared" si="13"/>
        <v>0</v>
      </c>
    </row>
    <row r="872" spans="1:6" x14ac:dyDescent="0.2">
      <c r="A872">
        <v>9</v>
      </c>
      <c r="B872">
        <v>105.07599999999999</v>
      </c>
      <c r="C872" s="12" t="s">
        <v>86</v>
      </c>
      <c r="D872" s="12">
        <v>102.15900000000001</v>
      </c>
      <c r="E872" s="13">
        <v>7.5999999999999998E-2</v>
      </c>
      <c r="F872" s="9">
        <f t="shared" si="13"/>
        <v>0.22169199999999903</v>
      </c>
    </row>
    <row r="873" spans="1:6" x14ac:dyDescent="0.2">
      <c r="A873">
        <v>9</v>
      </c>
      <c r="B873">
        <v>105.07599999999999</v>
      </c>
      <c r="C873" s="12" t="s">
        <v>87</v>
      </c>
      <c r="D873" s="12">
        <v>143.761</v>
      </c>
      <c r="E873" s="13">
        <v>0.11799999999999999</v>
      </c>
      <c r="F873" s="9">
        <f t="shared" si="13"/>
        <v>4.5648299999999997</v>
      </c>
    </row>
    <row r="874" spans="1:6" x14ac:dyDescent="0.2">
      <c r="A874">
        <v>9</v>
      </c>
      <c r="B874">
        <v>105.07599999999999</v>
      </c>
      <c r="C874" s="12" t="s">
        <v>88</v>
      </c>
      <c r="D874" s="12">
        <v>168.02600000000001</v>
      </c>
      <c r="E874" s="13">
        <v>0.159</v>
      </c>
      <c r="F874" s="9">
        <f t="shared" si="13"/>
        <v>10.009050000000002</v>
      </c>
    </row>
    <row r="875" spans="1:6" x14ac:dyDescent="0.2">
      <c r="A875">
        <v>9</v>
      </c>
      <c r="B875">
        <v>105.07599999999999</v>
      </c>
      <c r="C875" s="12" t="s">
        <v>89</v>
      </c>
      <c r="D875" s="12">
        <v>143.09899999999999</v>
      </c>
      <c r="E875" s="13">
        <v>0.152</v>
      </c>
      <c r="F875" s="9">
        <f t="shared" si="13"/>
        <v>5.7794959999999991</v>
      </c>
    </row>
    <row r="876" spans="1:6" x14ac:dyDescent="0.2">
      <c r="A876">
        <v>9</v>
      </c>
      <c r="B876">
        <v>105.07599999999999</v>
      </c>
      <c r="C876" s="12" t="s">
        <v>90</v>
      </c>
      <c r="D876" s="12">
        <v>81.781000000000006</v>
      </c>
      <c r="E876" s="13">
        <v>0.128</v>
      </c>
      <c r="F876" s="9">
        <f t="shared" si="13"/>
        <v>2.9817599999999986</v>
      </c>
    </row>
    <row r="877" spans="1:6" x14ac:dyDescent="0.2">
      <c r="A877">
        <v>9</v>
      </c>
      <c r="B877">
        <v>105.07599999999999</v>
      </c>
      <c r="C877" s="12" t="s">
        <v>91</v>
      </c>
      <c r="D877" s="12">
        <v>107.535</v>
      </c>
      <c r="E877" s="13">
        <v>0.189</v>
      </c>
      <c r="F877" s="9">
        <f t="shared" si="13"/>
        <v>0.46475100000000058</v>
      </c>
    </row>
    <row r="878" spans="1:6" x14ac:dyDescent="0.2">
      <c r="A878">
        <v>9</v>
      </c>
      <c r="B878">
        <v>105.07599999999999</v>
      </c>
      <c r="C878" s="12" t="s">
        <v>92</v>
      </c>
      <c r="D878" s="12">
        <v>80.796000000000006</v>
      </c>
      <c r="E878" s="13">
        <v>0.17499999999999999</v>
      </c>
      <c r="F878" s="9">
        <f t="shared" si="13"/>
        <v>4.248999999999997</v>
      </c>
    </row>
    <row r="879" spans="1:6" x14ac:dyDescent="0.2">
      <c r="A879">
        <v>9</v>
      </c>
      <c r="B879">
        <v>105.07599999999999</v>
      </c>
      <c r="C879" s="12" t="s">
        <v>93</v>
      </c>
      <c r="D879" s="12">
        <v>83.649000000000001</v>
      </c>
      <c r="E879" s="13">
        <v>0.129</v>
      </c>
      <c r="F879" s="9">
        <f t="shared" si="13"/>
        <v>2.764082999999999</v>
      </c>
    </row>
    <row r="880" spans="1:6" x14ac:dyDescent="0.2">
      <c r="A880">
        <v>9</v>
      </c>
      <c r="B880">
        <v>105.07599999999999</v>
      </c>
      <c r="C880" s="12" t="s">
        <v>94</v>
      </c>
      <c r="D880" s="12">
        <v>72.703000000000003</v>
      </c>
      <c r="E880" s="13">
        <v>0.186</v>
      </c>
      <c r="F880" s="9">
        <f t="shared" si="13"/>
        <v>6.0213779999999986</v>
      </c>
    </row>
    <row r="881" spans="1:6" x14ac:dyDescent="0.2">
      <c r="A881">
        <v>9</v>
      </c>
      <c r="B881">
        <v>105.07599999999999</v>
      </c>
      <c r="C881" s="12" t="s">
        <v>95</v>
      </c>
      <c r="D881" s="12">
        <v>108.97499999999999</v>
      </c>
      <c r="E881" s="13">
        <v>8.1000000000000003E-2</v>
      </c>
      <c r="F881" s="9">
        <f t="shared" si="13"/>
        <v>0.31581900000000007</v>
      </c>
    </row>
    <row r="882" spans="1:6" x14ac:dyDescent="0.2">
      <c r="A882">
        <v>9</v>
      </c>
      <c r="B882">
        <v>105.07599999999999</v>
      </c>
      <c r="C882" s="12" t="s">
        <v>96</v>
      </c>
      <c r="D882" s="12">
        <v>94.358999999999995</v>
      </c>
      <c r="E882" s="13">
        <v>7.0000000000000007E-2</v>
      </c>
      <c r="F882" s="9">
        <f t="shared" si="13"/>
        <v>0.75019000000000002</v>
      </c>
    </row>
    <row r="883" spans="1:6" x14ac:dyDescent="0.2">
      <c r="A883">
        <v>9</v>
      </c>
      <c r="B883">
        <v>105.07599999999999</v>
      </c>
      <c r="C883" s="12" t="s">
        <v>97</v>
      </c>
      <c r="D883" s="12">
        <v>133.83500000000001</v>
      </c>
      <c r="E883" s="13">
        <v>0.153</v>
      </c>
      <c r="F883" s="9">
        <f t="shared" si="13"/>
        <v>4.4001270000000021</v>
      </c>
    </row>
    <row r="884" spans="1:6" x14ac:dyDescent="0.2">
      <c r="A884">
        <v>9</v>
      </c>
      <c r="B884">
        <v>105.07599999999999</v>
      </c>
      <c r="C884" s="12" t="s">
        <v>98</v>
      </c>
      <c r="D884" s="12">
        <v>84.093000000000004</v>
      </c>
      <c r="E884" s="13">
        <v>0.20100000000000001</v>
      </c>
      <c r="F884" s="9">
        <f t="shared" si="13"/>
        <v>4.2175829999999985</v>
      </c>
    </row>
    <row r="885" spans="1:6" x14ac:dyDescent="0.2">
      <c r="A885">
        <v>9</v>
      </c>
      <c r="B885">
        <v>105.07599999999999</v>
      </c>
      <c r="C885" s="12" t="s">
        <v>99</v>
      </c>
      <c r="D885" s="12">
        <v>170.25899999999999</v>
      </c>
      <c r="E885" s="13">
        <v>0.23799999999999999</v>
      </c>
      <c r="F885" s="9">
        <f t="shared" si="13"/>
        <v>15.513553999999997</v>
      </c>
    </row>
    <row r="886" spans="1:6" x14ac:dyDescent="0.2">
      <c r="A886">
        <v>9</v>
      </c>
      <c r="B886">
        <v>105.07599999999999</v>
      </c>
      <c r="C886" s="12" t="s">
        <v>100</v>
      </c>
      <c r="D886" s="12">
        <v>132.56100000000001</v>
      </c>
      <c r="E886" s="13">
        <v>7.3999999999999996E-2</v>
      </c>
      <c r="F886" s="9">
        <f t="shared" si="13"/>
        <v>2.0338900000000009</v>
      </c>
    </row>
    <row r="887" spans="1:6" x14ac:dyDescent="0.2">
      <c r="A887">
        <v>9</v>
      </c>
      <c r="B887">
        <v>105.07599999999999</v>
      </c>
      <c r="C887" s="12" t="s">
        <v>101</v>
      </c>
      <c r="D887" s="12">
        <v>76.956999999999994</v>
      </c>
      <c r="E887" s="13">
        <v>0.105</v>
      </c>
      <c r="F887" s="9">
        <f t="shared" si="13"/>
        <v>2.9524949999999999</v>
      </c>
    </row>
    <row r="888" spans="1:6" x14ac:dyDescent="0.2">
      <c r="A888">
        <v>9</v>
      </c>
      <c r="B888">
        <v>105.07599999999999</v>
      </c>
      <c r="C888" s="12" t="s">
        <v>102</v>
      </c>
      <c r="D888" s="12">
        <v>79.084000000000003</v>
      </c>
      <c r="E888" s="13">
        <v>0.14599999999999999</v>
      </c>
      <c r="F888" s="9">
        <f t="shared" si="13"/>
        <v>3.7948319999999982</v>
      </c>
    </row>
    <row r="889" spans="1:6" x14ac:dyDescent="0.2">
      <c r="A889">
        <v>9</v>
      </c>
      <c r="B889">
        <v>105.07599999999999</v>
      </c>
      <c r="C889" s="12" t="s">
        <v>103</v>
      </c>
      <c r="D889" s="12">
        <v>105.116</v>
      </c>
      <c r="E889" s="13">
        <v>0.14899999999999999</v>
      </c>
      <c r="F889" s="9">
        <f t="shared" si="13"/>
        <v>5.9600000000009316E-3</v>
      </c>
    </row>
    <row r="890" spans="1:6" x14ac:dyDescent="0.2">
      <c r="A890">
        <v>9</v>
      </c>
      <c r="B890">
        <v>105.07599999999999</v>
      </c>
      <c r="C890" s="12" t="s">
        <v>104</v>
      </c>
      <c r="D890" s="12">
        <v>138.595</v>
      </c>
      <c r="E890" s="13">
        <v>8.1000000000000003E-2</v>
      </c>
      <c r="F890" s="9">
        <f t="shared" si="13"/>
        <v>2.7150390000000004</v>
      </c>
    </row>
    <row r="891" spans="1:6" x14ac:dyDescent="0.2">
      <c r="A891">
        <v>9</v>
      </c>
      <c r="B891">
        <v>105.07599999999999</v>
      </c>
      <c r="C891" s="12" t="s">
        <v>105</v>
      </c>
      <c r="D891" s="12">
        <v>130.245</v>
      </c>
      <c r="E891" s="13">
        <v>9.4E-2</v>
      </c>
      <c r="F891" s="9">
        <f t="shared" si="13"/>
        <v>2.365886000000001</v>
      </c>
    </row>
    <row r="892" spans="1:6" x14ac:dyDescent="0.2">
      <c r="A892">
        <v>9</v>
      </c>
      <c r="B892">
        <v>105.07599999999999</v>
      </c>
      <c r="C892" s="12" t="s">
        <v>106</v>
      </c>
      <c r="D892" s="12">
        <v>81.994</v>
      </c>
      <c r="E892" s="13">
        <v>0.187</v>
      </c>
      <c r="F892" s="9">
        <f t="shared" si="13"/>
        <v>4.3163339999999986</v>
      </c>
    </row>
    <row r="893" spans="1:6" x14ac:dyDescent="0.2">
      <c r="A893">
        <v>9</v>
      </c>
      <c r="B893">
        <v>105.07599999999999</v>
      </c>
      <c r="C893" s="12" t="s">
        <v>107</v>
      </c>
      <c r="D893" s="12">
        <v>145.821</v>
      </c>
      <c r="E893" s="13">
        <v>0.1</v>
      </c>
      <c r="F893" s="9">
        <f t="shared" si="13"/>
        <v>4.0745000000000005</v>
      </c>
    </row>
    <row r="894" spans="1:6" x14ac:dyDescent="0.2">
      <c r="A894">
        <v>9</v>
      </c>
      <c r="B894">
        <v>105.07599999999999</v>
      </c>
      <c r="C894" s="12" t="s">
        <v>108</v>
      </c>
      <c r="D894" s="12">
        <v>170.13800000000001</v>
      </c>
      <c r="E894" s="13">
        <v>0.111</v>
      </c>
      <c r="F894" s="9">
        <f t="shared" si="13"/>
        <v>7.2218820000000017</v>
      </c>
    </row>
    <row r="895" spans="1:6" x14ac:dyDescent="0.2">
      <c r="A895">
        <v>9</v>
      </c>
      <c r="B895">
        <v>105.07599999999999</v>
      </c>
      <c r="C895" s="12" t="s">
        <v>109</v>
      </c>
      <c r="D895" s="12">
        <v>92.558999999999997</v>
      </c>
      <c r="E895" s="13">
        <v>0.20300000000000001</v>
      </c>
      <c r="F895" s="9">
        <f t="shared" si="13"/>
        <v>2.5409509999999993</v>
      </c>
    </row>
    <row r="896" spans="1:6" x14ac:dyDescent="0.2">
      <c r="A896">
        <v>9</v>
      </c>
      <c r="B896">
        <v>105.07599999999999</v>
      </c>
      <c r="C896" s="12" t="s">
        <v>110</v>
      </c>
      <c r="D896" s="12">
        <v>123.182</v>
      </c>
      <c r="E896" s="13">
        <v>0.158</v>
      </c>
      <c r="F896" s="9">
        <f t="shared" si="13"/>
        <v>2.8607480000000014</v>
      </c>
    </row>
    <row r="897" spans="1:6" x14ac:dyDescent="0.2">
      <c r="A897">
        <v>9</v>
      </c>
      <c r="B897">
        <v>105.07599999999999</v>
      </c>
      <c r="C897" s="12" t="s">
        <v>111</v>
      </c>
      <c r="D897" s="12">
        <v>93.911000000000001</v>
      </c>
      <c r="E897" s="13">
        <v>0.14099999999999999</v>
      </c>
      <c r="F897" s="9">
        <f t="shared" si="13"/>
        <v>1.5742649999999987</v>
      </c>
    </row>
    <row r="898" spans="1:6" x14ac:dyDescent="0.2">
      <c r="A898">
        <v>9</v>
      </c>
      <c r="B898">
        <v>105.07599999999999</v>
      </c>
      <c r="C898" s="12" t="s">
        <v>112</v>
      </c>
      <c r="D898" s="12">
        <v>105.595</v>
      </c>
      <c r="E898" s="13">
        <v>0.191</v>
      </c>
      <c r="F898" s="9">
        <f t="shared" si="13"/>
        <v>9.912900000000105E-2</v>
      </c>
    </row>
    <row r="899" spans="1:6" x14ac:dyDescent="0.2">
      <c r="A899">
        <v>9</v>
      </c>
      <c r="B899">
        <v>105.07599999999999</v>
      </c>
      <c r="C899" s="12" t="s">
        <v>113</v>
      </c>
      <c r="D899" s="12">
        <v>125.849</v>
      </c>
      <c r="E899" s="13">
        <v>0.08</v>
      </c>
      <c r="F899" s="9">
        <f t="shared" si="13"/>
        <v>1.6618400000000009</v>
      </c>
    </row>
    <row r="900" spans="1:6" x14ac:dyDescent="0.2">
      <c r="A900">
        <v>9</v>
      </c>
      <c r="B900">
        <v>105.07599999999999</v>
      </c>
      <c r="C900" s="12" t="s">
        <v>114</v>
      </c>
      <c r="D900" s="12">
        <v>84.058999999999997</v>
      </c>
      <c r="E900" s="13">
        <v>0.152</v>
      </c>
      <c r="F900" s="9">
        <f t="shared" si="13"/>
        <v>3.1945839999999994</v>
      </c>
    </row>
    <row r="901" spans="1:6" x14ac:dyDescent="0.2">
      <c r="A901">
        <v>9</v>
      </c>
      <c r="B901">
        <v>105.07599999999999</v>
      </c>
      <c r="C901" s="12" t="s">
        <v>115</v>
      </c>
      <c r="D901" s="12">
        <v>143.51900000000001</v>
      </c>
      <c r="E901" s="13">
        <v>0.105</v>
      </c>
      <c r="F901" s="9">
        <f t="shared" si="13"/>
        <v>4.0365150000000014</v>
      </c>
    </row>
    <row r="902" spans="1:6" x14ac:dyDescent="0.2">
      <c r="A902">
        <v>9</v>
      </c>
      <c r="B902">
        <v>105.07599999999999</v>
      </c>
      <c r="C902" s="12" t="s">
        <v>116</v>
      </c>
      <c r="D902" s="12">
        <v>141.893</v>
      </c>
      <c r="E902" s="13">
        <v>0.108</v>
      </c>
      <c r="F902" s="9">
        <f t="shared" ref="F902:F965" si="14">ABS(B902-D902)*E902</f>
        <v>3.9762360000000005</v>
      </c>
    </row>
    <row r="903" spans="1:6" x14ac:dyDescent="0.2">
      <c r="A903">
        <v>9</v>
      </c>
      <c r="B903">
        <v>105.07599999999999</v>
      </c>
      <c r="C903" s="12" t="s">
        <v>117</v>
      </c>
      <c r="D903" s="12">
        <v>93.753</v>
      </c>
      <c r="E903" s="13">
        <v>0.11799999999999999</v>
      </c>
      <c r="F903" s="9">
        <f t="shared" si="14"/>
        <v>1.3361139999999991</v>
      </c>
    </row>
    <row r="904" spans="1:6" x14ac:dyDescent="0.2">
      <c r="A904">
        <v>9</v>
      </c>
      <c r="B904">
        <v>105.07599999999999</v>
      </c>
      <c r="C904" s="12" t="s">
        <v>118</v>
      </c>
      <c r="D904" s="12">
        <v>125.185</v>
      </c>
      <c r="E904" s="13">
        <v>0.14199999999999999</v>
      </c>
      <c r="F904" s="9">
        <f t="shared" si="14"/>
        <v>2.8554780000000011</v>
      </c>
    </row>
    <row r="905" spans="1:6" x14ac:dyDescent="0.2">
      <c r="A905">
        <v>10</v>
      </c>
      <c r="B905">
        <v>120.611</v>
      </c>
      <c r="C905" s="12" t="s">
        <v>19</v>
      </c>
      <c r="D905" s="12">
        <v>135.976</v>
      </c>
      <c r="E905" s="13">
        <v>0.157</v>
      </c>
      <c r="F905" s="9">
        <f t="shared" si="14"/>
        <v>2.412304999999999</v>
      </c>
    </row>
    <row r="906" spans="1:6" x14ac:dyDescent="0.2">
      <c r="A906">
        <v>10</v>
      </c>
      <c r="B906">
        <v>120.611</v>
      </c>
      <c r="C906" s="12" t="s">
        <v>20</v>
      </c>
      <c r="D906" s="12">
        <v>92.165000000000006</v>
      </c>
      <c r="E906" s="13">
        <v>0.14199999999999999</v>
      </c>
      <c r="F906" s="9">
        <f t="shared" si="14"/>
        <v>4.039331999999999</v>
      </c>
    </row>
    <row r="907" spans="1:6" x14ac:dyDescent="0.2">
      <c r="A907">
        <v>10</v>
      </c>
      <c r="B907">
        <v>120.611</v>
      </c>
      <c r="C907" s="12" t="s">
        <v>21</v>
      </c>
      <c r="D907" s="12">
        <v>111.34699999999999</v>
      </c>
      <c r="E907" s="13">
        <v>7.5999999999999998E-2</v>
      </c>
      <c r="F907" s="9">
        <f t="shared" si="14"/>
        <v>0.70406400000000069</v>
      </c>
    </row>
    <row r="908" spans="1:6" x14ac:dyDescent="0.2">
      <c r="A908">
        <v>10</v>
      </c>
      <c r="B908">
        <v>120.611</v>
      </c>
      <c r="C908" s="12" t="s">
        <v>22</v>
      </c>
      <c r="D908" s="12">
        <v>111.136</v>
      </c>
      <c r="E908" s="13">
        <v>0.126</v>
      </c>
      <c r="F908" s="9">
        <f t="shared" si="14"/>
        <v>1.1938500000000012</v>
      </c>
    </row>
    <row r="909" spans="1:6" x14ac:dyDescent="0.2">
      <c r="A909">
        <v>10</v>
      </c>
      <c r="B909">
        <v>120.611</v>
      </c>
      <c r="C909" s="12" t="s">
        <v>23</v>
      </c>
      <c r="D909" s="12">
        <v>129.82300000000001</v>
      </c>
      <c r="E909" s="13">
        <v>0.17199999999999999</v>
      </c>
      <c r="F909" s="9">
        <f t="shared" si="14"/>
        <v>1.5844640000000005</v>
      </c>
    </row>
    <row r="910" spans="1:6" x14ac:dyDescent="0.2">
      <c r="A910">
        <v>10</v>
      </c>
      <c r="B910">
        <v>120.611</v>
      </c>
      <c r="C910" s="12" t="s">
        <v>24</v>
      </c>
      <c r="D910" s="12">
        <v>150.089</v>
      </c>
      <c r="E910" s="13">
        <v>9.5000000000000001E-2</v>
      </c>
      <c r="F910" s="9">
        <f t="shared" si="14"/>
        <v>2.8004099999999994</v>
      </c>
    </row>
    <row r="911" spans="1:6" x14ac:dyDescent="0.2">
      <c r="A911">
        <v>10</v>
      </c>
      <c r="B911">
        <v>120.611</v>
      </c>
      <c r="C911" s="12" t="s">
        <v>25</v>
      </c>
      <c r="D911" s="12">
        <v>141.56899999999999</v>
      </c>
      <c r="E911" s="13">
        <v>0.111</v>
      </c>
      <c r="F911" s="9">
        <f t="shared" si="14"/>
        <v>2.3263379999999985</v>
      </c>
    </row>
    <row r="912" spans="1:6" x14ac:dyDescent="0.2">
      <c r="A912">
        <v>10</v>
      </c>
      <c r="B912">
        <v>120.611</v>
      </c>
      <c r="C912" s="12" t="s">
        <v>26</v>
      </c>
      <c r="D912" s="12">
        <v>77.98</v>
      </c>
      <c r="E912" s="13">
        <v>0.23599999999999999</v>
      </c>
      <c r="F912" s="9">
        <f t="shared" si="14"/>
        <v>10.060915999999999</v>
      </c>
    </row>
    <row r="913" spans="1:6" x14ac:dyDescent="0.2">
      <c r="A913">
        <v>10</v>
      </c>
      <c r="B913">
        <v>120.611</v>
      </c>
      <c r="C913" s="12" t="s">
        <v>27</v>
      </c>
      <c r="D913" s="12">
        <v>180.02799999999999</v>
      </c>
      <c r="E913" s="13">
        <v>8.7999999999999995E-2</v>
      </c>
      <c r="F913" s="9">
        <f t="shared" si="14"/>
        <v>5.2286959999999985</v>
      </c>
    </row>
    <row r="914" spans="1:6" x14ac:dyDescent="0.2">
      <c r="A914">
        <v>10</v>
      </c>
      <c r="B914">
        <v>120.611</v>
      </c>
      <c r="C914" s="12" t="s">
        <v>28</v>
      </c>
      <c r="D914" s="12">
        <v>61.302</v>
      </c>
      <c r="E914" s="13">
        <v>8.4000000000000005E-2</v>
      </c>
      <c r="F914" s="9">
        <f t="shared" si="14"/>
        <v>4.9819560000000003</v>
      </c>
    </row>
    <row r="915" spans="1:6" x14ac:dyDescent="0.2">
      <c r="A915">
        <v>10</v>
      </c>
      <c r="B915">
        <v>120.611</v>
      </c>
      <c r="C915" s="12" t="s">
        <v>29</v>
      </c>
      <c r="D915" s="12">
        <v>67.394000000000005</v>
      </c>
      <c r="E915" s="13">
        <v>9.9000000000000005E-2</v>
      </c>
      <c r="F915" s="9">
        <f t="shared" si="14"/>
        <v>5.2684829999999998</v>
      </c>
    </row>
    <row r="916" spans="1:6" x14ac:dyDescent="0.2">
      <c r="A916">
        <v>10</v>
      </c>
      <c r="B916">
        <v>120.611</v>
      </c>
      <c r="C916" s="12" t="s">
        <v>30</v>
      </c>
      <c r="D916" s="12">
        <v>129.27500000000001</v>
      </c>
      <c r="E916" s="13">
        <v>9.5000000000000001E-2</v>
      </c>
      <c r="F916" s="9">
        <f t="shared" si="14"/>
        <v>0.82308000000000014</v>
      </c>
    </row>
    <row r="917" spans="1:6" x14ac:dyDescent="0.2">
      <c r="A917">
        <v>10</v>
      </c>
      <c r="B917">
        <v>120.611</v>
      </c>
      <c r="C917" s="12" t="s">
        <v>31</v>
      </c>
      <c r="D917" s="12">
        <v>80.564999999999998</v>
      </c>
      <c r="E917" s="13">
        <v>0.14899999999999999</v>
      </c>
      <c r="F917" s="9">
        <f t="shared" si="14"/>
        <v>5.9668540000000005</v>
      </c>
    </row>
    <row r="918" spans="1:6" x14ac:dyDescent="0.2">
      <c r="A918">
        <v>10</v>
      </c>
      <c r="B918">
        <v>120.611</v>
      </c>
      <c r="C918" s="12" t="s">
        <v>32</v>
      </c>
      <c r="D918" s="12">
        <v>102.26900000000001</v>
      </c>
      <c r="E918" s="13">
        <v>0.11600000000000001</v>
      </c>
      <c r="F918" s="9">
        <f t="shared" si="14"/>
        <v>2.127672</v>
      </c>
    </row>
    <row r="919" spans="1:6" x14ac:dyDescent="0.2">
      <c r="A919">
        <v>10</v>
      </c>
      <c r="B919">
        <v>120.611</v>
      </c>
      <c r="C919" s="12" t="s">
        <v>33</v>
      </c>
      <c r="D919" s="12">
        <v>83.47</v>
      </c>
      <c r="E919" s="13">
        <v>0.17499999999999999</v>
      </c>
      <c r="F919" s="9">
        <f t="shared" si="14"/>
        <v>6.4996750000000008</v>
      </c>
    </row>
    <row r="920" spans="1:6" x14ac:dyDescent="0.2">
      <c r="A920">
        <v>10</v>
      </c>
      <c r="B920">
        <v>120.611</v>
      </c>
      <c r="C920" s="12" t="s">
        <v>34</v>
      </c>
      <c r="D920" s="12">
        <v>143.80099999999999</v>
      </c>
      <c r="E920" s="13">
        <v>0.13700000000000001</v>
      </c>
      <c r="F920" s="9">
        <f t="shared" si="14"/>
        <v>3.177029999999998</v>
      </c>
    </row>
    <row r="921" spans="1:6" x14ac:dyDescent="0.2">
      <c r="A921">
        <v>10</v>
      </c>
      <c r="B921">
        <v>120.611</v>
      </c>
      <c r="C921" s="12" t="s">
        <v>35</v>
      </c>
      <c r="D921" s="12">
        <v>106.89400000000001</v>
      </c>
      <c r="E921" s="13">
        <v>6.3E-2</v>
      </c>
      <c r="F921" s="9">
        <f t="shared" si="14"/>
        <v>0.86417099999999991</v>
      </c>
    </row>
    <row r="922" spans="1:6" x14ac:dyDescent="0.2">
      <c r="A922">
        <v>10</v>
      </c>
      <c r="B922">
        <v>120.611</v>
      </c>
      <c r="C922" s="12" t="s">
        <v>36</v>
      </c>
      <c r="D922" s="12">
        <v>129.851</v>
      </c>
      <c r="E922" s="13">
        <v>0.14599999999999999</v>
      </c>
      <c r="F922" s="9">
        <f t="shared" si="14"/>
        <v>1.3490399999999991</v>
      </c>
    </row>
    <row r="923" spans="1:6" x14ac:dyDescent="0.2">
      <c r="A923">
        <v>10</v>
      </c>
      <c r="B923">
        <v>120.611</v>
      </c>
      <c r="C923" s="12" t="s">
        <v>37</v>
      </c>
      <c r="D923" s="12">
        <v>95.468999999999994</v>
      </c>
      <c r="E923" s="13">
        <v>0.14099999999999999</v>
      </c>
      <c r="F923" s="9">
        <f t="shared" si="14"/>
        <v>3.5450220000000012</v>
      </c>
    </row>
    <row r="924" spans="1:6" x14ac:dyDescent="0.2">
      <c r="A924">
        <v>10</v>
      </c>
      <c r="B924">
        <v>120.611</v>
      </c>
      <c r="C924" s="12" t="s">
        <v>38</v>
      </c>
      <c r="D924" s="12">
        <v>122.97</v>
      </c>
      <c r="E924" s="13">
        <v>0.17499999999999999</v>
      </c>
      <c r="F924" s="9">
        <f t="shared" si="14"/>
        <v>0.41282499999999905</v>
      </c>
    </row>
    <row r="925" spans="1:6" x14ac:dyDescent="0.2">
      <c r="A925">
        <v>10</v>
      </c>
      <c r="B925">
        <v>120.611</v>
      </c>
      <c r="C925" s="12" t="s">
        <v>39</v>
      </c>
      <c r="D925" s="12">
        <v>175.35499999999999</v>
      </c>
      <c r="E925" s="13">
        <v>0.23699999999999999</v>
      </c>
      <c r="F925" s="9">
        <f t="shared" si="14"/>
        <v>12.974327999999996</v>
      </c>
    </row>
    <row r="926" spans="1:6" x14ac:dyDescent="0.2">
      <c r="A926">
        <v>10</v>
      </c>
      <c r="B926">
        <v>120.611</v>
      </c>
      <c r="C926" s="12" t="s">
        <v>40</v>
      </c>
      <c r="D926" s="12">
        <v>118.545</v>
      </c>
      <c r="E926" s="13">
        <v>0.122</v>
      </c>
      <c r="F926" s="9">
        <f t="shared" si="14"/>
        <v>0.25205200000000028</v>
      </c>
    </row>
    <row r="927" spans="1:6" x14ac:dyDescent="0.2">
      <c r="A927">
        <v>10</v>
      </c>
      <c r="B927">
        <v>120.611</v>
      </c>
      <c r="C927" s="12" t="s">
        <v>41</v>
      </c>
      <c r="D927" s="12">
        <v>122.65900000000001</v>
      </c>
      <c r="E927" s="13">
        <v>7.3999999999999996E-2</v>
      </c>
      <c r="F927" s="9">
        <f t="shared" si="14"/>
        <v>0.15155200000000013</v>
      </c>
    </row>
    <row r="928" spans="1:6" x14ac:dyDescent="0.2">
      <c r="A928">
        <v>10</v>
      </c>
      <c r="B928">
        <v>120.611</v>
      </c>
      <c r="C928" s="12" t="s">
        <v>42</v>
      </c>
      <c r="D928" s="12">
        <v>97.47</v>
      </c>
      <c r="E928" s="13">
        <v>0.129</v>
      </c>
      <c r="F928" s="9">
        <f t="shared" si="14"/>
        <v>2.985189000000001</v>
      </c>
    </row>
    <row r="929" spans="1:6" x14ac:dyDescent="0.2">
      <c r="A929">
        <v>10</v>
      </c>
      <c r="B929">
        <v>120.611</v>
      </c>
      <c r="C929" s="12" t="s">
        <v>43</v>
      </c>
      <c r="D929" s="12">
        <v>175.697</v>
      </c>
      <c r="E929" s="13">
        <v>0.14799999999999999</v>
      </c>
      <c r="F929" s="9">
        <f t="shared" si="14"/>
        <v>8.1527279999999998</v>
      </c>
    </row>
    <row r="930" spans="1:6" x14ac:dyDescent="0.2">
      <c r="A930">
        <v>10</v>
      </c>
      <c r="B930">
        <v>120.611</v>
      </c>
      <c r="C930" s="12" t="s">
        <v>44</v>
      </c>
      <c r="D930" s="12">
        <v>138.38200000000001</v>
      </c>
      <c r="E930" s="13">
        <v>0.159</v>
      </c>
      <c r="F930" s="9">
        <f t="shared" si="14"/>
        <v>2.8255890000000004</v>
      </c>
    </row>
    <row r="931" spans="1:6" x14ac:dyDescent="0.2">
      <c r="A931">
        <v>10</v>
      </c>
      <c r="B931">
        <v>120.611</v>
      </c>
      <c r="C931" s="12" t="s">
        <v>45</v>
      </c>
      <c r="D931" s="12">
        <v>111.459</v>
      </c>
      <c r="E931" s="13">
        <v>8.5000000000000006E-2</v>
      </c>
      <c r="F931" s="9">
        <f t="shared" si="14"/>
        <v>0.77792000000000017</v>
      </c>
    </row>
    <row r="932" spans="1:6" x14ac:dyDescent="0.2">
      <c r="A932">
        <v>10</v>
      </c>
      <c r="B932">
        <v>120.611</v>
      </c>
      <c r="C932" s="12" t="s">
        <v>46</v>
      </c>
      <c r="D932" s="12">
        <v>92.834999999999994</v>
      </c>
      <c r="E932" s="13">
        <v>8.8999999999999996E-2</v>
      </c>
      <c r="F932" s="9">
        <f t="shared" si="14"/>
        <v>2.4720640000000009</v>
      </c>
    </row>
    <row r="933" spans="1:6" x14ac:dyDescent="0.2">
      <c r="A933">
        <v>10</v>
      </c>
      <c r="B933">
        <v>120.611</v>
      </c>
      <c r="C933" s="12" t="s">
        <v>47</v>
      </c>
      <c r="D933" s="12">
        <v>80.561999999999998</v>
      </c>
      <c r="E933" s="13">
        <v>0.14899999999999999</v>
      </c>
      <c r="F933" s="9">
        <f t="shared" si="14"/>
        <v>5.9673010000000009</v>
      </c>
    </row>
    <row r="934" spans="1:6" x14ac:dyDescent="0.2">
      <c r="A934">
        <v>10</v>
      </c>
      <c r="B934">
        <v>120.611</v>
      </c>
      <c r="C934" s="12" t="s">
        <v>48</v>
      </c>
      <c r="D934" s="12">
        <v>177.035</v>
      </c>
      <c r="E934" s="13">
        <v>0.14499999999999999</v>
      </c>
      <c r="F934" s="9">
        <f t="shared" si="14"/>
        <v>8.1814799999999988</v>
      </c>
    </row>
    <row r="935" spans="1:6" x14ac:dyDescent="0.2">
      <c r="A935">
        <v>10</v>
      </c>
      <c r="B935">
        <v>120.611</v>
      </c>
      <c r="C935" s="12" t="s">
        <v>49</v>
      </c>
      <c r="D935" s="12">
        <v>155.24</v>
      </c>
      <c r="E935" s="13">
        <v>0.16</v>
      </c>
      <c r="F935" s="9">
        <f t="shared" si="14"/>
        <v>5.5406400000000007</v>
      </c>
    </row>
    <row r="936" spans="1:6" x14ac:dyDescent="0.2">
      <c r="A936">
        <v>10</v>
      </c>
      <c r="B936">
        <v>120.611</v>
      </c>
      <c r="C936" s="12" t="s">
        <v>50</v>
      </c>
      <c r="D936" s="12">
        <v>104.188</v>
      </c>
      <c r="E936" s="13">
        <v>0.14199999999999999</v>
      </c>
      <c r="F936" s="9">
        <f t="shared" si="14"/>
        <v>2.3320660000000002</v>
      </c>
    </row>
    <row r="937" spans="1:6" x14ac:dyDescent="0.2">
      <c r="A937">
        <v>10</v>
      </c>
      <c r="B937">
        <v>120.611</v>
      </c>
      <c r="C937" s="12" t="s">
        <v>51</v>
      </c>
      <c r="D937" s="12">
        <v>102.131</v>
      </c>
      <c r="E937" s="13">
        <v>0.114</v>
      </c>
      <c r="F937" s="9">
        <f t="shared" si="14"/>
        <v>2.1067200000000006</v>
      </c>
    </row>
    <row r="938" spans="1:6" x14ac:dyDescent="0.2">
      <c r="A938">
        <v>10</v>
      </c>
      <c r="B938">
        <v>120.611</v>
      </c>
      <c r="C938" s="12" t="s">
        <v>52</v>
      </c>
      <c r="D938" s="12">
        <v>126.30800000000001</v>
      </c>
      <c r="E938" s="13">
        <v>9.0999999999999998E-2</v>
      </c>
      <c r="F938" s="9">
        <f t="shared" si="14"/>
        <v>0.51842700000000019</v>
      </c>
    </row>
    <row r="939" spans="1:6" x14ac:dyDescent="0.2">
      <c r="A939">
        <v>10</v>
      </c>
      <c r="B939">
        <v>120.611</v>
      </c>
      <c r="C939" s="12" t="s">
        <v>53</v>
      </c>
      <c r="D939" s="12">
        <v>133.63800000000001</v>
      </c>
      <c r="E939" s="13">
        <v>0.105</v>
      </c>
      <c r="F939" s="9">
        <f t="shared" si="14"/>
        <v>1.3678350000000001</v>
      </c>
    </row>
    <row r="940" spans="1:6" x14ac:dyDescent="0.2">
      <c r="A940">
        <v>10</v>
      </c>
      <c r="B940">
        <v>120.611</v>
      </c>
      <c r="C940" s="12" t="s">
        <v>54</v>
      </c>
      <c r="D940" s="12">
        <v>146.63800000000001</v>
      </c>
      <c r="E940" s="13">
        <v>0.182</v>
      </c>
      <c r="F940" s="9">
        <f t="shared" si="14"/>
        <v>4.7369139999999996</v>
      </c>
    </row>
    <row r="941" spans="1:6" x14ac:dyDescent="0.2">
      <c r="A941">
        <v>10</v>
      </c>
      <c r="B941">
        <v>120.611</v>
      </c>
      <c r="C941" s="12" t="s">
        <v>55</v>
      </c>
      <c r="D941" s="12">
        <v>89.206000000000003</v>
      </c>
      <c r="E941" s="13">
        <v>0.13900000000000001</v>
      </c>
      <c r="F941" s="9">
        <f t="shared" si="14"/>
        <v>4.3652950000000006</v>
      </c>
    </row>
    <row r="942" spans="1:6" x14ac:dyDescent="0.2">
      <c r="A942">
        <v>10</v>
      </c>
      <c r="B942">
        <v>120.611</v>
      </c>
      <c r="C942" s="12" t="s">
        <v>56</v>
      </c>
      <c r="D942" s="12">
        <v>84.513999999999996</v>
      </c>
      <c r="E942" s="13">
        <v>0.13300000000000001</v>
      </c>
      <c r="F942" s="9">
        <f t="shared" si="14"/>
        <v>4.8009010000000014</v>
      </c>
    </row>
    <row r="943" spans="1:6" x14ac:dyDescent="0.2">
      <c r="A943">
        <v>10</v>
      </c>
      <c r="B943">
        <v>120.611</v>
      </c>
      <c r="C943" s="12" t="s">
        <v>57</v>
      </c>
      <c r="D943" s="12">
        <v>100.76600000000001</v>
      </c>
      <c r="E943" s="13">
        <v>0.14000000000000001</v>
      </c>
      <c r="F943" s="9">
        <f t="shared" si="14"/>
        <v>2.7783000000000002</v>
      </c>
    </row>
    <row r="944" spans="1:6" x14ac:dyDescent="0.2">
      <c r="A944">
        <v>10</v>
      </c>
      <c r="B944">
        <v>120.611</v>
      </c>
      <c r="C944" s="12" t="s">
        <v>58</v>
      </c>
      <c r="D944" s="12">
        <v>135.31899999999999</v>
      </c>
      <c r="E944" s="13">
        <v>0.13800000000000001</v>
      </c>
      <c r="F944" s="9">
        <f t="shared" si="14"/>
        <v>2.029703999999998</v>
      </c>
    </row>
    <row r="945" spans="1:6" x14ac:dyDescent="0.2">
      <c r="A945">
        <v>10</v>
      </c>
      <c r="B945">
        <v>120.611</v>
      </c>
      <c r="C945" s="12" t="s">
        <v>59</v>
      </c>
      <c r="D945" s="12">
        <v>120.75700000000001</v>
      </c>
      <c r="E945" s="13">
        <v>0.193</v>
      </c>
      <c r="F945" s="9">
        <f t="shared" si="14"/>
        <v>2.8178000000000154E-2</v>
      </c>
    </row>
    <row r="946" spans="1:6" x14ac:dyDescent="0.2">
      <c r="A946">
        <v>10</v>
      </c>
      <c r="B946">
        <v>120.611</v>
      </c>
      <c r="C946" s="12" t="s">
        <v>60</v>
      </c>
      <c r="D946" s="12">
        <v>81.534999999999997</v>
      </c>
      <c r="E946" s="13">
        <v>3.6999999999999998E-2</v>
      </c>
      <c r="F946" s="9">
        <f t="shared" si="14"/>
        <v>1.4458120000000003</v>
      </c>
    </row>
    <row r="947" spans="1:6" x14ac:dyDescent="0.2">
      <c r="A947">
        <v>10</v>
      </c>
      <c r="B947">
        <v>120.611</v>
      </c>
      <c r="C947" s="12" t="s">
        <v>61</v>
      </c>
      <c r="D947" s="12">
        <v>150.197</v>
      </c>
      <c r="E947" s="13">
        <v>0.19900000000000001</v>
      </c>
      <c r="F947" s="9">
        <f t="shared" si="14"/>
        <v>5.8876140000000001</v>
      </c>
    </row>
    <row r="948" spans="1:6" x14ac:dyDescent="0.2">
      <c r="A948">
        <v>10</v>
      </c>
      <c r="B948">
        <v>120.611</v>
      </c>
      <c r="C948" s="12" t="s">
        <v>62</v>
      </c>
      <c r="D948" s="12">
        <v>83.213999999999999</v>
      </c>
      <c r="E948" s="13">
        <v>0.109</v>
      </c>
      <c r="F948" s="9">
        <f t="shared" si="14"/>
        <v>4.0762730000000005</v>
      </c>
    </row>
    <row r="949" spans="1:6" x14ac:dyDescent="0.2">
      <c r="A949">
        <v>10</v>
      </c>
      <c r="B949">
        <v>120.611</v>
      </c>
      <c r="C949" s="12" t="s">
        <v>63</v>
      </c>
      <c r="D949" s="12">
        <v>85.682000000000002</v>
      </c>
      <c r="E949" s="13">
        <v>0.161</v>
      </c>
      <c r="F949" s="9">
        <f t="shared" si="14"/>
        <v>5.6235690000000007</v>
      </c>
    </row>
    <row r="950" spans="1:6" x14ac:dyDescent="0.2">
      <c r="A950">
        <v>10</v>
      </c>
      <c r="B950">
        <v>120.611</v>
      </c>
      <c r="C950" s="12" t="s">
        <v>64</v>
      </c>
      <c r="D950" s="12">
        <v>173.929</v>
      </c>
      <c r="E950" s="13">
        <v>0.13900000000000001</v>
      </c>
      <c r="F950" s="9">
        <f t="shared" si="14"/>
        <v>7.4112020000000003</v>
      </c>
    </row>
    <row r="951" spans="1:6" x14ac:dyDescent="0.2">
      <c r="A951">
        <v>10</v>
      </c>
      <c r="B951">
        <v>120.611</v>
      </c>
      <c r="C951" s="12" t="s">
        <v>65</v>
      </c>
      <c r="D951" s="12">
        <v>136.654</v>
      </c>
      <c r="E951" s="13">
        <v>0.151</v>
      </c>
      <c r="F951" s="9">
        <f t="shared" si="14"/>
        <v>2.4224929999999989</v>
      </c>
    </row>
    <row r="952" spans="1:6" x14ac:dyDescent="0.2">
      <c r="A952">
        <v>10</v>
      </c>
      <c r="B952">
        <v>120.611</v>
      </c>
      <c r="C952" s="12" t="s">
        <v>66</v>
      </c>
      <c r="D952" s="12">
        <v>133.934</v>
      </c>
      <c r="E952" s="13">
        <v>5.8999999999999997E-2</v>
      </c>
      <c r="F952" s="9">
        <f t="shared" si="14"/>
        <v>0.78605699999999956</v>
      </c>
    </row>
    <row r="953" spans="1:6" x14ac:dyDescent="0.2">
      <c r="A953">
        <v>10</v>
      </c>
      <c r="B953">
        <v>120.611</v>
      </c>
      <c r="C953" s="12" t="s">
        <v>67</v>
      </c>
      <c r="D953" s="12">
        <v>89.754000000000005</v>
      </c>
      <c r="E953" s="13">
        <v>0.217</v>
      </c>
      <c r="F953" s="9">
        <f t="shared" si="14"/>
        <v>6.6959689999999998</v>
      </c>
    </row>
    <row r="954" spans="1:6" x14ac:dyDescent="0.2">
      <c r="A954">
        <v>10</v>
      </c>
      <c r="B954">
        <v>120.611</v>
      </c>
      <c r="C954" s="12" t="s">
        <v>68</v>
      </c>
      <c r="D954" s="12">
        <v>87.415999999999997</v>
      </c>
      <c r="E954" s="13">
        <v>9.1999999999999998E-2</v>
      </c>
      <c r="F954" s="9">
        <f t="shared" si="14"/>
        <v>3.0539400000000008</v>
      </c>
    </row>
    <row r="955" spans="1:6" x14ac:dyDescent="0.2">
      <c r="A955">
        <v>10</v>
      </c>
      <c r="B955">
        <v>120.611</v>
      </c>
      <c r="C955" s="12" t="s">
        <v>69</v>
      </c>
      <c r="D955" s="12">
        <v>200.316</v>
      </c>
      <c r="E955" s="13">
        <v>0.155</v>
      </c>
      <c r="F955" s="9">
        <f t="shared" si="14"/>
        <v>12.354274999999999</v>
      </c>
    </row>
    <row r="956" spans="1:6" x14ac:dyDescent="0.2">
      <c r="A956">
        <v>10</v>
      </c>
      <c r="B956">
        <v>120.611</v>
      </c>
      <c r="C956" s="12" t="s">
        <v>70</v>
      </c>
      <c r="D956" s="12">
        <v>89.667000000000002</v>
      </c>
      <c r="E956" s="13">
        <v>0.14799999999999999</v>
      </c>
      <c r="F956" s="9">
        <f t="shared" si="14"/>
        <v>4.5797119999999998</v>
      </c>
    </row>
    <row r="957" spans="1:6" x14ac:dyDescent="0.2">
      <c r="A957">
        <v>10</v>
      </c>
      <c r="B957">
        <v>120.611</v>
      </c>
      <c r="C957" s="12" t="s">
        <v>71</v>
      </c>
      <c r="D957" s="12">
        <v>141.99299999999999</v>
      </c>
      <c r="E957" s="13">
        <v>0.10299999999999999</v>
      </c>
      <c r="F957" s="9">
        <f t="shared" si="14"/>
        <v>2.202345999999999</v>
      </c>
    </row>
    <row r="958" spans="1:6" x14ac:dyDescent="0.2">
      <c r="A958">
        <v>10</v>
      </c>
      <c r="B958">
        <v>120.611</v>
      </c>
      <c r="C958" s="12" t="s">
        <v>72</v>
      </c>
      <c r="D958" s="12">
        <v>164.89599999999999</v>
      </c>
      <c r="E958" s="13">
        <v>0.126</v>
      </c>
      <c r="F958" s="9">
        <f t="shared" si="14"/>
        <v>5.5799099999999981</v>
      </c>
    </row>
    <row r="959" spans="1:6" x14ac:dyDescent="0.2">
      <c r="A959">
        <v>10</v>
      </c>
      <c r="B959">
        <v>120.611</v>
      </c>
      <c r="C959" s="12" t="s">
        <v>73</v>
      </c>
      <c r="D959" s="12">
        <v>91.44</v>
      </c>
      <c r="E959" s="13">
        <v>0.121</v>
      </c>
      <c r="F959" s="9">
        <f t="shared" si="14"/>
        <v>3.5296910000000006</v>
      </c>
    </row>
    <row r="960" spans="1:6" x14ac:dyDescent="0.2">
      <c r="A960">
        <v>10</v>
      </c>
      <c r="B960">
        <v>120.611</v>
      </c>
      <c r="C960" s="12" t="s">
        <v>74</v>
      </c>
      <c r="D960" s="12">
        <v>163.24799999999999</v>
      </c>
      <c r="E960" s="13">
        <v>0.21199999999999999</v>
      </c>
      <c r="F960" s="9">
        <f t="shared" si="14"/>
        <v>9.039043999999997</v>
      </c>
    </row>
    <row r="961" spans="1:6" x14ac:dyDescent="0.2">
      <c r="A961">
        <v>10</v>
      </c>
      <c r="B961">
        <v>120.611</v>
      </c>
      <c r="C961" s="12" t="s">
        <v>75</v>
      </c>
      <c r="D961" s="12">
        <v>82.165000000000006</v>
      </c>
      <c r="E961" s="13">
        <v>0.13800000000000001</v>
      </c>
      <c r="F961" s="9">
        <f t="shared" si="14"/>
        <v>5.3055479999999999</v>
      </c>
    </row>
    <row r="962" spans="1:6" x14ac:dyDescent="0.2">
      <c r="A962">
        <v>10</v>
      </c>
      <c r="B962">
        <v>120.611</v>
      </c>
      <c r="C962" s="12" t="s">
        <v>76</v>
      </c>
      <c r="D962" s="12">
        <v>151.26900000000001</v>
      </c>
      <c r="E962" s="13">
        <v>0.112</v>
      </c>
      <c r="F962" s="9">
        <f t="shared" si="14"/>
        <v>3.4336960000000003</v>
      </c>
    </row>
    <row r="963" spans="1:6" x14ac:dyDescent="0.2">
      <c r="A963">
        <v>10</v>
      </c>
      <c r="B963">
        <v>120.611</v>
      </c>
      <c r="C963" s="12" t="s">
        <v>77</v>
      </c>
      <c r="D963" s="12">
        <v>56.256999999999998</v>
      </c>
      <c r="E963" s="13">
        <v>0.111</v>
      </c>
      <c r="F963" s="9">
        <f t="shared" si="14"/>
        <v>7.1432940000000018</v>
      </c>
    </row>
    <row r="964" spans="1:6" x14ac:dyDescent="0.2">
      <c r="A964">
        <v>10</v>
      </c>
      <c r="B964">
        <v>120.611</v>
      </c>
      <c r="C964" s="12" t="s">
        <v>78</v>
      </c>
      <c r="D964" s="12">
        <v>99.108999999999995</v>
      </c>
      <c r="E964" s="13">
        <v>0.156</v>
      </c>
      <c r="F964" s="9">
        <f t="shared" si="14"/>
        <v>3.3543120000000015</v>
      </c>
    </row>
    <row r="965" spans="1:6" x14ac:dyDescent="0.2">
      <c r="A965">
        <v>10</v>
      </c>
      <c r="B965">
        <v>120.611</v>
      </c>
      <c r="C965" s="12" t="s">
        <v>79</v>
      </c>
      <c r="D965" s="12">
        <v>105.366</v>
      </c>
      <c r="E965" s="13">
        <v>0.221</v>
      </c>
      <c r="F965" s="9">
        <f t="shared" si="14"/>
        <v>3.3691450000000009</v>
      </c>
    </row>
    <row r="966" spans="1:6" x14ac:dyDescent="0.2">
      <c r="A966">
        <v>10</v>
      </c>
      <c r="B966">
        <v>120.611</v>
      </c>
      <c r="C966" s="12" t="s">
        <v>80</v>
      </c>
      <c r="D966" s="12">
        <v>77.036000000000001</v>
      </c>
      <c r="E966" s="13">
        <v>0.114</v>
      </c>
      <c r="F966" s="9">
        <f t="shared" ref="F966:F1004" si="15">ABS(B966-D966)*E966</f>
        <v>4.9675500000000001</v>
      </c>
    </row>
    <row r="967" spans="1:6" x14ac:dyDescent="0.2">
      <c r="A967">
        <v>10</v>
      </c>
      <c r="B967">
        <v>120.611</v>
      </c>
      <c r="C967" s="12" t="s">
        <v>81</v>
      </c>
      <c r="D967" s="12">
        <v>99.463999999999999</v>
      </c>
      <c r="E967" s="13">
        <v>9.2999999999999999E-2</v>
      </c>
      <c r="F967" s="9">
        <f t="shared" si="15"/>
        <v>1.9666710000000005</v>
      </c>
    </row>
    <row r="968" spans="1:6" x14ac:dyDescent="0.2">
      <c r="A968">
        <v>10</v>
      </c>
      <c r="B968">
        <v>120.611</v>
      </c>
      <c r="C968" s="12" t="s">
        <v>82</v>
      </c>
      <c r="D968" s="12">
        <v>128.00200000000001</v>
      </c>
      <c r="E968" s="13">
        <v>0.24099999999999999</v>
      </c>
      <c r="F968" s="9">
        <f t="shared" si="15"/>
        <v>1.7812310000000011</v>
      </c>
    </row>
    <row r="969" spans="1:6" x14ac:dyDescent="0.2">
      <c r="A969">
        <v>10</v>
      </c>
      <c r="B969">
        <v>120.611</v>
      </c>
      <c r="C969" s="12" t="s">
        <v>83</v>
      </c>
      <c r="D969" s="12">
        <v>156.56899999999999</v>
      </c>
      <c r="E969" s="13">
        <v>9.2999999999999999E-2</v>
      </c>
      <c r="F969" s="9">
        <f t="shared" si="15"/>
        <v>3.3440939999999983</v>
      </c>
    </row>
    <row r="970" spans="1:6" x14ac:dyDescent="0.2">
      <c r="A970">
        <v>10</v>
      </c>
      <c r="B970">
        <v>120.611</v>
      </c>
      <c r="C970" s="12" t="s">
        <v>84</v>
      </c>
      <c r="D970" s="12">
        <v>155.78399999999999</v>
      </c>
      <c r="E970" s="13">
        <v>0.17100000000000001</v>
      </c>
      <c r="F970" s="9">
        <f t="shared" si="15"/>
        <v>6.0145829999999982</v>
      </c>
    </row>
    <row r="971" spans="1:6" x14ac:dyDescent="0.2">
      <c r="A971">
        <v>10</v>
      </c>
      <c r="B971">
        <v>120.611</v>
      </c>
      <c r="C971" s="12" t="s">
        <v>85</v>
      </c>
      <c r="D971" s="12">
        <v>163.815</v>
      </c>
      <c r="E971" s="13">
        <v>0</v>
      </c>
      <c r="F971" s="9">
        <f t="shared" si="15"/>
        <v>0</v>
      </c>
    </row>
    <row r="972" spans="1:6" x14ac:dyDescent="0.2">
      <c r="A972">
        <v>10</v>
      </c>
      <c r="B972">
        <v>120.611</v>
      </c>
      <c r="C972" s="12" t="s">
        <v>86</v>
      </c>
      <c r="D972" s="12">
        <v>102.15900000000001</v>
      </c>
      <c r="E972" s="13">
        <v>7.5999999999999998E-2</v>
      </c>
      <c r="F972" s="9">
        <f t="shared" si="15"/>
        <v>1.4023519999999998</v>
      </c>
    </row>
    <row r="973" spans="1:6" x14ac:dyDescent="0.2">
      <c r="A973">
        <v>10</v>
      </c>
      <c r="B973">
        <v>120.611</v>
      </c>
      <c r="C973" s="12" t="s">
        <v>87</v>
      </c>
      <c r="D973" s="12">
        <v>143.761</v>
      </c>
      <c r="E973" s="13">
        <v>0.11799999999999999</v>
      </c>
      <c r="F973" s="9">
        <f t="shared" si="15"/>
        <v>2.7316999999999987</v>
      </c>
    </row>
    <row r="974" spans="1:6" x14ac:dyDescent="0.2">
      <c r="A974">
        <v>10</v>
      </c>
      <c r="B974">
        <v>120.611</v>
      </c>
      <c r="C974" s="12" t="s">
        <v>88</v>
      </c>
      <c r="D974" s="12">
        <v>168.02600000000001</v>
      </c>
      <c r="E974" s="13">
        <v>0.159</v>
      </c>
      <c r="F974" s="9">
        <f t="shared" si="15"/>
        <v>7.5389850000000012</v>
      </c>
    </row>
    <row r="975" spans="1:6" x14ac:dyDescent="0.2">
      <c r="A975">
        <v>10</v>
      </c>
      <c r="B975">
        <v>120.611</v>
      </c>
      <c r="C975" s="12" t="s">
        <v>89</v>
      </c>
      <c r="D975" s="12">
        <v>143.09899999999999</v>
      </c>
      <c r="E975" s="13">
        <v>0.152</v>
      </c>
      <c r="F975" s="9">
        <f t="shared" si="15"/>
        <v>3.4181759999999977</v>
      </c>
    </row>
    <row r="976" spans="1:6" x14ac:dyDescent="0.2">
      <c r="A976">
        <v>10</v>
      </c>
      <c r="B976">
        <v>120.611</v>
      </c>
      <c r="C976" s="12" t="s">
        <v>90</v>
      </c>
      <c r="D976" s="12">
        <v>81.781000000000006</v>
      </c>
      <c r="E976" s="13">
        <v>0.128</v>
      </c>
      <c r="F976" s="9">
        <f t="shared" si="15"/>
        <v>4.9702399999999995</v>
      </c>
    </row>
    <row r="977" spans="1:6" x14ac:dyDescent="0.2">
      <c r="A977">
        <v>10</v>
      </c>
      <c r="B977">
        <v>120.611</v>
      </c>
      <c r="C977" s="12" t="s">
        <v>91</v>
      </c>
      <c r="D977" s="12">
        <v>107.535</v>
      </c>
      <c r="E977" s="13">
        <v>0.189</v>
      </c>
      <c r="F977" s="9">
        <f t="shared" si="15"/>
        <v>2.4713640000000017</v>
      </c>
    </row>
    <row r="978" spans="1:6" x14ac:dyDescent="0.2">
      <c r="A978">
        <v>10</v>
      </c>
      <c r="B978">
        <v>120.611</v>
      </c>
      <c r="C978" s="12" t="s">
        <v>92</v>
      </c>
      <c r="D978" s="12">
        <v>80.796000000000006</v>
      </c>
      <c r="E978" s="13">
        <v>0.17499999999999999</v>
      </c>
      <c r="F978" s="9">
        <f t="shared" si="15"/>
        <v>6.9676249999999991</v>
      </c>
    </row>
    <row r="979" spans="1:6" x14ac:dyDescent="0.2">
      <c r="A979">
        <v>10</v>
      </c>
      <c r="B979">
        <v>120.611</v>
      </c>
      <c r="C979" s="12" t="s">
        <v>93</v>
      </c>
      <c r="D979" s="12">
        <v>83.649000000000001</v>
      </c>
      <c r="E979" s="13">
        <v>0.129</v>
      </c>
      <c r="F979" s="9">
        <f t="shared" si="15"/>
        <v>4.7680980000000002</v>
      </c>
    </row>
    <row r="980" spans="1:6" x14ac:dyDescent="0.2">
      <c r="A980">
        <v>10</v>
      </c>
      <c r="B980">
        <v>120.611</v>
      </c>
      <c r="C980" s="12" t="s">
        <v>94</v>
      </c>
      <c r="D980" s="12">
        <v>72.703000000000003</v>
      </c>
      <c r="E980" s="13">
        <v>0.186</v>
      </c>
      <c r="F980" s="9">
        <f t="shared" si="15"/>
        <v>8.9108879999999999</v>
      </c>
    </row>
    <row r="981" spans="1:6" x14ac:dyDescent="0.2">
      <c r="A981">
        <v>10</v>
      </c>
      <c r="B981">
        <v>120.611</v>
      </c>
      <c r="C981" s="12" t="s">
        <v>95</v>
      </c>
      <c r="D981" s="12">
        <v>108.97499999999999</v>
      </c>
      <c r="E981" s="13">
        <v>8.1000000000000003E-2</v>
      </c>
      <c r="F981" s="9">
        <f t="shared" si="15"/>
        <v>0.9425160000000008</v>
      </c>
    </row>
    <row r="982" spans="1:6" x14ac:dyDescent="0.2">
      <c r="A982">
        <v>10</v>
      </c>
      <c r="B982">
        <v>120.611</v>
      </c>
      <c r="C982" s="12" t="s">
        <v>96</v>
      </c>
      <c r="D982" s="12">
        <v>94.358999999999995</v>
      </c>
      <c r="E982" s="13">
        <v>7.0000000000000007E-2</v>
      </c>
      <c r="F982" s="9">
        <f t="shared" si="15"/>
        <v>1.8376400000000008</v>
      </c>
    </row>
    <row r="983" spans="1:6" x14ac:dyDescent="0.2">
      <c r="A983">
        <v>10</v>
      </c>
      <c r="B983">
        <v>120.611</v>
      </c>
      <c r="C983" s="12" t="s">
        <v>97</v>
      </c>
      <c r="D983" s="12">
        <v>133.83500000000001</v>
      </c>
      <c r="E983" s="13">
        <v>0.153</v>
      </c>
      <c r="F983" s="9">
        <f t="shared" si="15"/>
        <v>2.0232720000000004</v>
      </c>
    </row>
    <row r="984" spans="1:6" x14ac:dyDescent="0.2">
      <c r="A984">
        <v>10</v>
      </c>
      <c r="B984">
        <v>120.611</v>
      </c>
      <c r="C984" s="12" t="s">
        <v>98</v>
      </c>
      <c r="D984" s="12">
        <v>84.093000000000004</v>
      </c>
      <c r="E984" s="13">
        <v>0.20100000000000001</v>
      </c>
      <c r="F984" s="9">
        <f t="shared" si="15"/>
        <v>7.3401180000000004</v>
      </c>
    </row>
    <row r="985" spans="1:6" x14ac:dyDescent="0.2">
      <c r="A985">
        <v>10</v>
      </c>
      <c r="B985">
        <v>120.611</v>
      </c>
      <c r="C985" s="12" t="s">
        <v>99</v>
      </c>
      <c r="D985" s="12">
        <v>170.25899999999999</v>
      </c>
      <c r="E985" s="13">
        <v>0.23799999999999999</v>
      </c>
      <c r="F985" s="9">
        <f t="shared" si="15"/>
        <v>11.816223999999995</v>
      </c>
    </row>
    <row r="986" spans="1:6" x14ac:dyDescent="0.2">
      <c r="A986">
        <v>10</v>
      </c>
      <c r="B986">
        <v>120.611</v>
      </c>
      <c r="C986" s="12" t="s">
        <v>100</v>
      </c>
      <c r="D986" s="12">
        <v>132.56100000000001</v>
      </c>
      <c r="E986" s="13">
        <v>7.3999999999999996E-2</v>
      </c>
      <c r="F986" s="9">
        <f t="shared" si="15"/>
        <v>0.8843000000000002</v>
      </c>
    </row>
    <row r="987" spans="1:6" x14ac:dyDescent="0.2">
      <c r="A987">
        <v>10</v>
      </c>
      <c r="B987">
        <v>120.611</v>
      </c>
      <c r="C987" s="12" t="s">
        <v>101</v>
      </c>
      <c r="D987" s="12">
        <v>76.956999999999994</v>
      </c>
      <c r="E987" s="13">
        <v>0.105</v>
      </c>
      <c r="F987" s="9">
        <f t="shared" si="15"/>
        <v>4.5836700000000006</v>
      </c>
    </row>
    <row r="988" spans="1:6" x14ac:dyDescent="0.2">
      <c r="A988">
        <v>10</v>
      </c>
      <c r="B988">
        <v>120.611</v>
      </c>
      <c r="C988" s="12" t="s">
        <v>102</v>
      </c>
      <c r="D988" s="12">
        <v>79.084000000000003</v>
      </c>
      <c r="E988" s="13">
        <v>0.14599999999999999</v>
      </c>
      <c r="F988" s="9">
        <f t="shared" si="15"/>
        <v>6.0629419999999996</v>
      </c>
    </row>
    <row r="989" spans="1:6" x14ac:dyDescent="0.2">
      <c r="A989">
        <v>10</v>
      </c>
      <c r="B989">
        <v>120.611</v>
      </c>
      <c r="C989" s="12" t="s">
        <v>103</v>
      </c>
      <c r="D989" s="12">
        <v>105.116</v>
      </c>
      <c r="E989" s="13">
        <v>0.14899999999999999</v>
      </c>
      <c r="F989" s="9">
        <f t="shared" si="15"/>
        <v>2.3087550000000006</v>
      </c>
    </row>
    <row r="990" spans="1:6" x14ac:dyDescent="0.2">
      <c r="A990">
        <v>10</v>
      </c>
      <c r="B990">
        <v>120.611</v>
      </c>
      <c r="C990" s="12" t="s">
        <v>104</v>
      </c>
      <c r="D990" s="12">
        <v>138.595</v>
      </c>
      <c r="E990" s="13">
        <v>8.1000000000000003E-2</v>
      </c>
      <c r="F990" s="9">
        <f t="shared" si="15"/>
        <v>1.4567039999999996</v>
      </c>
    </row>
    <row r="991" spans="1:6" x14ac:dyDescent="0.2">
      <c r="A991">
        <v>10</v>
      </c>
      <c r="B991">
        <v>120.611</v>
      </c>
      <c r="C991" s="12" t="s">
        <v>105</v>
      </c>
      <c r="D991" s="12">
        <v>130.245</v>
      </c>
      <c r="E991" s="13">
        <v>9.4E-2</v>
      </c>
      <c r="F991" s="9">
        <f t="shared" si="15"/>
        <v>0.90559600000000007</v>
      </c>
    </row>
    <row r="992" spans="1:6" x14ac:dyDescent="0.2">
      <c r="A992">
        <v>10</v>
      </c>
      <c r="B992">
        <v>120.611</v>
      </c>
      <c r="C992" s="12" t="s">
        <v>106</v>
      </c>
      <c r="D992" s="12">
        <v>81.994</v>
      </c>
      <c r="E992" s="13">
        <v>0.187</v>
      </c>
      <c r="F992" s="9">
        <f t="shared" si="15"/>
        <v>7.2213790000000007</v>
      </c>
    </row>
    <row r="993" spans="1:6" x14ac:dyDescent="0.2">
      <c r="A993">
        <v>10</v>
      </c>
      <c r="B993">
        <v>120.611</v>
      </c>
      <c r="C993" s="12" t="s">
        <v>107</v>
      </c>
      <c r="D993" s="12">
        <v>145.821</v>
      </c>
      <c r="E993" s="13">
        <v>0.1</v>
      </c>
      <c r="F993" s="9">
        <f t="shared" si="15"/>
        <v>2.5209999999999995</v>
      </c>
    </row>
    <row r="994" spans="1:6" x14ac:dyDescent="0.2">
      <c r="A994">
        <v>10</v>
      </c>
      <c r="B994">
        <v>120.611</v>
      </c>
      <c r="C994" s="12" t="s">
        <v>108</v>
      </c>
      <c r="D994" s="12">
        <v>170.13800000000001</v>
      </c>
      <c r="E994" s="13">
        <v>0.111</v>
      </c>
      <c r="F994" s="9">
        <f t="shared" si="15"/>
        <v>5.4974970000000001</v>
      </c>
    </row>
    <row r="995" spans="1:6" x14ac:dyDescent="0.2">
      <c r="A995">
        <v>10</v>
      </c>
      <c r="B995">
        <v>120.611</v>
      </c>
      <c r="C995" s="12" t="s">
        <v>109</v>
      </c>
      <c r="D995" s="12">
        <v>92.558999999999997</v>
      </c>
      <c r="E995" s="13">
        <v>0.20300000000000001</v>
      </c>
      <c r="F995" s="9">
        <f t="shared" si="15"/>
        <v>5.6945560000000022</v>
      </c>
    </row>
    <row r="996" spans="1:6" x14ac:dyDescent="0.2">
      <c r="A996">
        <v>10</v>
      </c>
      <c r="B996">
        <v>120.611</v>
      </c>
      <c r="C996" s="12" t="s">
        <v>110</v>
      </c>
      <c r="D996" s="12">
        <v>123.182</v>
      </c>
      <c r="E996" s="13">
        <v>0.158</v>
      </c>
      <c r="F996" s="9">
        <f t="shared" si="15"/>
        <v>0.40621799999999969</v>
      </c>
    </row>
    <row r="997" spans="1:6" x14ac:dyDescent="0.2">
      <c r="A997">
        <v>10</v>
      </c>
      <c r="B997">
        <v>120.611</v>
      </c>
      <c r="C997" s="12" t="s">
        <v>111</v>
      </c>
      <c r="D997" s="12">
        <v>93.911000000000001</v>
      </c>
      <c r="E997" s="13">
        <v>0.14099999999999999</v>
      </c>
      <c r="F997" s="9">
        <f t="shared" si="15"/>
        <v>3.7646999999999999</v>
      </c>
    </row>
    <row r="998" spans="1:6" x14ac:dyDescent="0.2">
      <c r="A998">
        <v>10</v>
      </c>
      <c r="B998">
        <v>120.611</v>
      </c>
      <c r="C998" s="12" t="s">
        <v>112</v>
      </c>
      <c r="D998" s="12">
        <v>105.595</v>
      </c>
      <c r="E998" s="13">
        <v>0.191</v>
      </c>
      <c r="F998" s="9">
        <f t="shared" si="15"/>
        <v>2.868056000000001</v>
      </c>
    </row>
    <row r="999" spans="1:6" x14ac:dyDescent="0.2">
      <c r="A999">
        <v>10</v>
      </c>
      <c r="B999">
        <v>120.611</v>
      </c>
      <c r="C999" s="12" t="s">
        <v>113</v>
      </c>
      <c r="D999" s="12">
        <v>125.849</v>
      </c>
      <c r="E999" s="13">
        <v>0.08</v>
      </c>
      <c r="F999" s="9">
        <f t="shared" si="15"/>
        <v>0.41903999999999997</v>
      </c>
    </row>
    <row r="1000" spans="1:6" x14ac:dyDescent="0.2">
      <c r="A1000">
        <v>10</v>
      </c>
      <c r="B1000">
        <v>120.611</v>
      </c>
      <c r="C1000" s="12" t="s">
        <v>114</v>
      </c>
      <c r="D1000" s="12">
        <v>84.058999999999997</v>
      </c>
      <c r="E1000" s="13">
        <v>0.152</v>
      </c>
      <c r="F1000" s="9">
        <f t="shared" si="15"/>
        <v>5.5559040000000008</v>
      </c>
    </row>
    <row r="1001" spans="1:6" x14ac:dyDescent="0.2">
      <c r="A1001">
        <v>10</v>
      </c>
      <c r="B1001">
        <v>120.611</v>
      </c>
      <c r="C1001" s="12" t="s">
        <v>115</v>
      </c>
      <c r="D1001" s="12">
        <v>143.51900000000001</v>
      </c>
      <c r="E1001" s="13">
        <v>0.105</v>
      </c>
      <c r="F1001" s="9">
        <f t="shared" si="15"/>
        <v>2.4053400000000003</v>
      </c>
    </row>
    <row r="1002" spans="1:6" x14ac:dyDescent="0.2">
      <c r="A1002">
        <v>10</v>
      </c>
      <c r="B1002">
        <v>120.611</v>
      </c>
      <c r="C1002" s="12" t="s">
        <v>116</v>
      </c>
      <c r="D1002" s="12">
        <v>141.893</v>
      </c>
      <c r="E1002" s="13">
        <v>0.108</v>
      </c>
      <c r="F1002" s="9">
        <f t="shared" si="15"/>
        <v>2.2984559999999994</v>
      </c>
    </row>
    <row r="1003" spans="1:6" x14ac:dyDescent="0.2">
      <c r="A1003">
        <v>10</v>
      </c>
      <c r="B1003">
        <v>120.611</v>
      </c>
      <c r="C1003" s="12" t="s">
        <v>117</v>
      </c>
      <c r="D1003" s="12">
        <v>93.753</v>
      </c>
      <c r="E1003" s="13">
        <v>0.11799999999999999</v>
      </c>
      <c r="F1003" s="9">
        <f t="shared" si="15"/>
        <v>3.1692440000000004</v>
      </c>
    </row>
    <row r="1004" spans="1:6" x14ac:dyDescent="0.2">
      <c r="A1004">
        <v>10</v>
      </c>
      <c r="B1004">
        <v>120.611</v>
      </c>
      <c r="C1004" s="12" t="s">
        <v>118</v>
      </c>
      <c r="D1004" s="12">
        <v>125.185</v>
      </c>
      <c r="E1004" s="13">
        <v>0.14199999999999999</v>
      </c>
      <c r="F1004" s="9">
        <f t="shared" si="15"/>
        <v>0.64950799999999964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14"/>
  <sheetViews>
    <sheetView workbookViewId="0">
      <selection activeCell="B815" sqref="B815"/>
    </sheetView>
  </sheetViews>
  <sheetFormatPr baseColWidth="10" defaultRowHeight="16" x14ac:dyDescent="0.2"/>
  <cols>
    <col min="1" max="1" width="29.6640625" customWidth="1"/>
    <col min="2" max="2" width="74.6640625" customWidth="1"/>
    <col min="3" max="10" width="11.1640625" customWidth="1"/>
    <col min="11" max="11" width="10.1640625" customWidth="1"/>
    <col min="12" max="12" width="12.1640625" customWidth="1"/>
    <col min="13" max="13" width="23.5" bestFit="1" customWidth="1"/>
    <col min="14" max="14" width="23" bestFit="1" customWidth="1"/>
    <col min="15" max="15" width="23.6640625" bestFit="1" customWidth="1"/>
    <col min="16" max="16" width="22.5" bestFit="1" customWidth="1"/>
    <col min="17" max="17" width="23.5" bestFit="1" customWidth="1"/>
    <col min="18" max="18" width="22.1640625" bestFit="1" customWidth="1"/>
    <col min="19" max="19" width="22.33203125" bestFit="1" customWidth="1"/>
    <col min="20" max="20" width="23" bestFit="1" customWidth="1"/>
    <col min="21" max="21" width="23.83203125" bestFit="1" customWidth="1"/>
    <col min="22" max="22" width="23.33203125" bestFit="1" customWidth="1"/>
    <col min="23" max="23" width="25.1640625" bestFit="1" customWidth="1"/>
    <col min="24" max="24" width="24" bestFit="1" customWidth="1"/>
    <col min="25" max="25" width="22.6640625" bestFit="1" customWidth="1"/>
    <col min="26" max="26" width="23.1640625" bestFit="1" customWidth="1"/>
    <col min="27" max="27" width="23.5" bestFit="1" customWidth="1"/>
    <col min="28" max="28" width="22.1640625" bestFit="1" customWidth="1"/>
    <col min="29" max="29" width="22.83203125" bestFit="1" customWidth="1"/>
    <col min="30" max="30" width="24" bestFit="1" customWidth="1"/>
    <col min="31" max="31" width="22.6640625" bestFit="1" customWidth="1"/>
    <col min="32" max="32" width="22.33203125" bestFit="1" customWidth="1"/>
    <col min="33" max="33" width="24.83203125" bestFit="1" customWidth="1"/>
    <col min="34" max="34" width="22.33203125" bestFit="1" customWidth="1"/>
    <col min="35" max="35" width="22.5" bestFit="1" customWidth="1"/>
    <col min="36" max="36" width="22" bestFit="1" customWidth="1"/>
    <col min="37" max="37" width="23.6640625" bestFit="1" customWidth="1"/>
    <col min="38" max="38" width="23.83203125" bestFit="1" customWidth="1"/>
    <col min="39" max="39" width="22" bestFit="1" customWidth="1"/>
    <col min="40" max="40" width="22.33203125" bestFit="1" customWidth="1"/>
    <col min="41" max="41" width="24.83203125" bestFit="1" customWidth="1"/>
    <col min="42" max="42" width="23" bestFit="1" customWidth="1"/>
    <col min="43" max="43" width="22" bestFit="1" customWidth="1"/>
    <col min="44" max="44" width="22.6640625" bestFit="1" customWidth="1"/>
    <col min="45" max="45" width="24.1640625" bestFit="1" customWidth="1"/>
    <col min="46" max="46" width="23.6640625" bestFit="1" customWidth="1"/>
    <col min="47" max="47" width="23.33203125" bestFit="1" customWidth="1"/>
    <col min="48" max="48" width="21.5" bestFit="1" customWidth="1"/>
    <col min="49" max="49" width="24.1640625" bestFit="1" customWidth="1"/>
    <col min="50" max="50" width="24.33203125" bestFit="1" customWidth="1"/>
    <col min="51" max="51" width="23" bestFit="1" customWidth="1"/>
    <col min="52" max="52" width="22.6640625" bestFit="1" customWidth="1"/>
    <col min="53" max="53" width="21.5" bestFit="1" customWidth="1"/>
    <col min="54" max="54" width="23.1640625" bestFit="1" customWidth="1"/>
    <col min="55" max="55" width="21.5" bestFit="1" customWidth="1"/>
    <col min="56" max="56" width="23.33203125" bestFit="1" customWidth="1"/>
    <col min="57" max="57" width="25.83203125" bestFit="1" customWidth="1"/>
    <col min="58" max="59" width="22" bestFit="1" customWidth="1"/>
    <col min="60" max="60" width="23.1640625" bestFit="1" customWidth="1"/>
    <col min="61" max="61" width="23.33203125" bestFit="1" customWidth="1"/>
    <col min="62" max="62" width="24.33203125" bestFit="1" customWidth="1"/>
    <col min="63" max="63" width="23.6640625" bestFit="1" customWidth="1"/>
    <col min="64" max="64" width="24.83203125" bestFit="1" customWidth="1"/>
    <col min="65" max="65" width="23" bestFit="1" customWidth="1"/>
    <col min="66" max="66" width="23.83203125" bestFit="1" customWidth="1"/>
    <col min="67" max="67" width="21.83203125" bestFit="1" customWidth="1"/>
    <col min="68" max="68" width="24.83203125" bestFit="1" customWidth="1"/>
    <col min="69" max="69" width="25.1640625" bestFit="1" customWidth="1"/>
    <col min="70" max="70" width="23.33203125" bestFit="1" customWidth="1"/>
    <col min="71" max="71" width="22.6640625" bestFit="1" customWidth="1"/>
    <col min="72" max="72" width="22.33203125" bestFit="1" customWidth="1"/>
    <col min="73" max="73" width="23.5" bestFit="1" customWidth="1"/>
    <col min="74" max="74" width="23.83203125" bestFit="1" customWidth="1"/>
    <col min="75" max="75" width="24.1640625" bestFit="1" customWidth="1"/>
    <col min="76" max="76" width="24.83203125" bestFit="1" customWidth="1"/>
    <col min="77" max="77" width="24.5" bestFit="1" customWidth="1"/>
    <col min="78" max="78" width="23.33203125" bestFit="1" customWidth="1"/>
    <col min="79" max="79" width="23.5" bestFit="1" customWidth="1"/>
    <col min="80" max="80" width="24.33203125" bestFit="1" customWidth="1"/>
    <col min="81" max="81" width="20.83203125" bestFit="1" customWidth="1"/>
    <col min="82" max="82" width="25.33203125" bestFit="1" customWidth="1"/>
    <col min="83" max="83" width="24.83203125" bestFit="1" customWidth="1"/>
    <col min="84" max="84" width="23.6640625" bestFit="1" customWidth="1"/>
    <col min="85" max="85" width="24" bestFit="1" customWidth="1"/>
    <col min="86" max="86" width="23" bestFit="1" customWidth="1"/>
    <col min="87" max="87" width="22.1640625" bestFit="1" customWidth="1"/>
    <col min="88" max="88" width="22.6640625" bestFit="1" customWidth="1"/>
    <col min="89" max="89" width="25.33203125" bestFit="1" customWidth="1"/>
    <col min="90" max="90" width="24.33203125" bestFit="1" customWidth="1"/>
    <col min="91" max="91" width="22.1640625" bestFit="1" customWidth="1"/>
    <col min="92" max="92" width="25" bestFit="1" customWidth="1"/>
    <col min="93" max="93" width="23.6640625" bestFit="1" customWidth="1"/>
    <col min="94" max="94" width="23" bestFit="1" customWidth="1"/>
    <col min="95" max="95" width="22.83203125" bestFit="1" customWidth="1"/>
    <col min="96" max="96" width="22.1640625" bestFit="1" customWidth="1"/>
    <col min="97" max="97" width="23.33203125" bestFit="1" customWidth="1"/>
    <col min="98" max="98" width="22.83203125" bestFit="1" customWidth="1"/>
    <col min="99" max="99" width="22.1640625" bestFit="1" customWidth="1"/>
    <col min="100" max="100" width="22.5" bestFit="1" customWidth="1"/>
    <col min="101" max="101" width="21.6640625" bestFit="1" customWidth="1"/>
    <col min="102" max="102" width="12.1640625" customWidth="1"/>
  </cols>
  <sheetData>
    <row r="3" spans="1:2" x14ac:dyDescent="0.2">
      <c r="A3" s="15" t="s">
        <v>154</v>
      </c>
      <c r="B3" t="s">
        <v>153</v>
      </c>
    </row>
    <row r="4" spans="1:2" x14ac:dyDescent="0.2">
      <c r="A4" s="16">
        <v>1</v>
      </c>
      <c r="B4" s="19">
        <v>3.8233515593180374</v>
      </c>
    </row>
    <row r="5" spans="1:2" x14ac:dyDescent="0.2">
      <c r="A5" s="17" t="s">
        <v>85</v>
      </c>
      <c r="B5" s="19">
        <v>0</v>
      </c>
    </row>
    <row r="6" spans="1:2" x14ac:dyDescent="0.2">
      <c r="A6" s="17" t="s">
        <v>103</v>
      </c>
      <c r="B6" s="19">
        <v>1.8491918570379295E-2</v>
      </c>
    </row>
    <row r="7" spans="1:2" x14ac:dyDescent="0.2">
      <c r="A7" s="17" t="s">
        <v>79</v>
      </c>
      <c r="B7" s="19">
        <v>8.2625620195730554E-2</v>
      </c>
    </row>
    <row r="8" spans="1:2" x14ac:dyDescent="0.2">
      <c r="A8" s="17" t="s">
        <v>50</v>
      </c>
      <c r="B8" s="19">
        <v>0.11402027476602826</v>
      </c>
    </row>
    <row r="9" spans="1:2" x14ac:dyDescent="0.2">
      <c r="A9" s="17" t="s">
        <v>112</v>
      </c>
      <c r="B9" s="19">
        <v>0.11504242080368959</v>
      </c>
    </row>
    <row r="10" spans="1:2" x14ac:dyDescent="0.2">
      <c r="A10" s="17" t="s">
        <v>35</v>
      </c>
      <c r="B10" s="19">
        <v>0.12063598353802044</v>
      </c>
    </row>
    <row r="11" spans="1:2" x14ac:dyDescent="0.2">
      <c r="A11" s="17" t="s">
        <v>86</v>
      </c>
      <c r="B11" s="19">
        <v>0.21517181748251679</v>
      </c>
    </row>
    <row r="12" spans="1:2" x14ac:dyDescent="0.2">
      <c r="A12" s="17" t="s">
        <v>32</v>
      </c>
      <c r="B12" s="19">
        <v>0.31606251975595745</v>
      </c>
    </row>
    <row r="13" spans="1:2" x14ac:dyDescent="0.2">
      <c r="A13" s="17" t="s">
        <v>95</v>
      </c>
      <c r="B13" s="19">
        <v>0.32335342622804875</v>
      </c>
    </row>
    <row r="14" spans="1:2" x14ac:dyDescent="0.2">
      <c r="A14" s="17" t="s">
        <v>51</v>
      </c>
      <c r="B14" s="19">
        <v>0.32472444090656427</v>
      </c>
    </row>
    <row r="15" spans="1:2" x14ac:dyDescent="0.2">
      <c r="A15" s="17" t="s">
        <v>91</v>
      </c>
      <c r="B15" s="19">
        <v>0.48101761546352262</v>
      </c>
    </row>
    <row r="16" spans="1:2" x14ac:dyDescent="0.2">
      <c r="A16" s="17" t="s">
        <v>21</v>
      </c>
      <c r="B16" s="19">
        <v>0.48327912828285263</v>
      </c>
    </row>
    <row r="17" spans="1:2" x14ac:dyDescent="0.2">
      <c r="A17" s="17" t="s">
        <v>81</v>
      </c>
      <c r="B17" s="19">
        <v>0.51434780942425795</v>
      </c>
    </row>
    <row r="18" spans="1:2" x14ac:dyDescent="0.2">
      <c r="A18" s="17" t="s">
        <v>45</v>
      </c>
      <c r="B18" s="19">
        <v>0.54940199306565329</v>
      </c>
    </row>
    <row r="19" spans="1:2" x14ac:dyDescent="0.2">
      <c r="A19" s="17" t="s">
        <v>57</v>
      </c>
      <c r="B19" s="19">
        <v>0.59300928661251673</v>
      </c>
    </row>
    <row r="20" spans="1:2" x14ac:dyDescent="0.2">
      <c r="A20" s="17" t="s">
        <v>96</v>
      </c>
      <c r="B20" s="19">
        <v>0.74570733279075907</v>
      </c>
    </row>
    <row r="21" spans="1:2" x14ac:dyDescent="0.2">
      <c r="A21" s="17" t="s">
        <v>22</v>
      </c>
      <c r="B21" s="19">
        <v>0.77397232828536522</v>
      </c>
    </row>
    <row r="22" spans="1:2" x14ac:dyDescent="0.2">
      <c r="A22" s="17" t="s">
        <v>60</v>
      </c>
      <c r="B22" s="19">
        <v>0.86111249678281077</v>
      </c>
    </row>
    <row r="23" spans="1:2" x14ac:dyDescent="0.2">
      <c r="A23" s="17" t="s">
        <v>78</v>
      </c>
      <c r="B23" s="19">
        <v>0.91962440430798575</v>
      </c>
    </row>
    <row r="24" spans="1:2" x14ac:dyDescent="0.2">
      <c r="A24" s="17" t="s">
        <v>42</v>
      </c>
      <c r="B24" s="19">
        <v>0.9692122523425406</v>
      </c>
    </row>
    <row r="25" spans="1:2" x14ac:dyDescent="0.2">
      <c r="A25" s="17" t="s">
        <v>46</v>
      </c>
      <c r="B25" s="19">
        <v>1.0876815392939523</v>
      </c>
    </row>
    <row r="26" spans="1:2" x14ac:dyDescent="0.2">
      <c r="A26" s="17" t="s">
        <v>41</v>
      </c>
      <c r="B26" s="19">
        <v>1.3041026936905264</v>
      </c>
    </row>
    <row r="27" spans="1:2" x14ac:dyDescent="0.2">
      <c r="A27" s="17" t="s">
        <v>117</v>
      </c>
      <c r="B27" s="19">
        <v>1.3233246785339574</v>
      </c>
    </row>
    <row r="28" spans="1:2" x14ac:dyDescent="0.2">
      <c r="A28" s="17" t="s">
        <v>37</v>
      </c>
      <c r="B28" s="19">
        <v>1.340108677027896</v>
      </c>
    </row>
    <row r="29" spans="1:2" x14ac:dyDescent="0.2">
      <c r="A29" s="17" t="s">
        <v>111</v>
      </c>
      <c r="B29" s="19">
        <v>1.5636761872809934</v>
      </c>
    </row>
    <row r="30" spans="1:2" x14ac:dyDescent="0.2">
      <c r="A30" s="17" t="s">
        <v>68</v>
      </c>
      <c r="B30" s="19">
        <v>1.6175206991204185</v>
      </c>
    </row>
    <row r="31" spans="1:2" x14ac:dyDescent="0.2">
      <c r="A31" s="17" t="s">
        <v>73</v>
      </c>
      <c r="B31" s="19">
        <v>1.6333635066425392</v>
      </c>
    </row>
    <row r="32" spans="1:2" x14ac:dyDescent="0.2">
      <c r="A32" s="17" t="s">
        <v>40</v>
      </c>
      <c r="B32" s="19">
        <v>1.6564197819719124</v>
      </c>
    </row>
    <row r="33" spans="1:2" x14ac:dyDescent="0.2">
      <c r="A33" s="17" t="s">
        <v>113</v>
      </c>
      <c r="B33" s="19">
        <v>1.6581729338593629</v>
      </c>
    </row>
    <row r="34" spans="1:2" x14ac:dyDescent="0.2">
      <c r="A34" s="17" t="s">
        <v>66</v>
      </c>
      <c r="B34" s="19">
        <v>1.6975702508287709</v>
      </c>
    </row>
    <row r="35" spans="1:2" x14ac:dyDescent="0.2">
      <c r="A35" s="17" t="s">
        <v>20</v>
      </c>
      <c r="B35" s="19">
        <v>1.8276672336690487</v>
      </c>
    </row>
    <row r="36" spans="1:2" x14ac:dyDescent="0.2">
      <c r="A36" s="17" t="s">
        <v>52</v>
      </c>
      <c r="B36" s="19">
        <v>1.9331360295302158</v>
      </c>
    </row>
    <row r="37" spans="1:2" x14ac:dyDescent="0.2">
      <c r="A37" s="17" t="s">
        <v>100</v>
      </c>
      <c r="B37" s="19">
        <v>2.0507055735143211</v>
      </c>
    </row>
    <row r="38" spans="1:2" x14ac:dyDescent="0.2">
      <c r="A38" s="17" t="s">
        <v>55</v>
      </c>
      <c r="B38" s="19">
        <v>2.1958341161010235</v>
      </c>
    </row>
    <row r="39" spans="1:2" x14ac:dyDescent="0.2">
      <c r="A39" s="17" t="s">
        <v>70</v>
      </c>
      <c r="B39" s="19">
        <v>2.2690624521481579</v>
      </c>
    </row>
    <row r="40" spans="1:2" x14ac:dyDescent="0.2">
      <c r="A40" s="17" t="s">
        <v>30</v>
      </c>
      <c r="B40" s="19">
        <v>2.3029127292147598</v>
      </c>
    </row>
    <row r="41" spans="1:2" x14ac:dyDescent="0.2">
      <c r="A41" s="17" t="s">
        <v>105</v>
      </c>
      <c r="B41" s="19">
        <v>2.375166662069816</v>
      </c>
    </row>
    <row r="42" spans="1:2" x14ac:dyDescent="0.2">
      <c r="A42" s="17" t="s">
        <v>62</v>
      </c>
      <c r="B42" s="19">
        <v>2.3833084711356785</v>
      </c>
    </row>
    <row r="43" spans="1:2" x14ac:dyDescent="0.2">
      <c r="A43" s="17" t="s">
        <v>109</v>
      </c>
      <c r="B43" s="19">
        <v>2.5184051676912205</v>
      </c>
    </row>
    <row r="44" spans="1:2" x14ac:dyDescent="0.2">
      <c r="A44" s="17" t="s">
        <v>56</v>
      </c>
      <c r="B44" s="19">
        <v>2.7229275659685017</v>
      </c>
    </row>
    <row r="45" spans="1:2" x14ac:dyDescent="0.2">
      <c r="A45" s="17" t="s">
        <v>104</v>
      </c>
      <c r="B45" s="19">
        <v>2.7287315193918675</v>
      </c>
    </row>
    <row r="46" spans="1:2" x14ac:dyDescent="0.2">
      <c r="A46" s="17" t="s">
        <v>93</v>
      </c>
      <c r="B46" s="19">
        <v>2.7596757366013507</v>
      </c>
    </row>
    <row r="47" spans="1:2" x14ac:dyDescent="0.2">
      <c r="A47" s="17" t="s">
        <v>118</v>
      </c>
      <c r="B47" s="19">
        <v>2.8592066694984486</v>
      </c>
    </row>
    <row r="48" spans="1:2" x14ac:dyDescent="0.2">
      <c r="A48" s="17" t="s">
        <v>110</v>
      </c>
      <c r="B48" s="19">
        <v>2.8762193448401425</v>
      </c>
    </row>
    <row r="49" spans="1:2" x14ac:dyDescent="0.2">
      <c r="A49" s="17" t="s">
        <v>101</v>
      </c>
      <c r="B49" s="19">
        <v>2.9413507161042842</v>
      </c>
    </row>
    <row r="50" spans="1:2" x14ac:dyDescent="0.2">
      <c r="A50" s="17" t="s">
        <v>90</v>
      </c>
      <c r="B50" s="19">
        <v>2.9776546256748313</v>
      </c>
    </row>
    <row r="51" spans="1:2" x14ac:dyDescent="0.2">
      <c r="A51" s="17" t="s">
        <v>53</v>
      </c>
      <c r="B51" s="19">
        <v>3.0049131002015077</v>
      </c>
    </row>
    <row r="52" spans="1:2" x14ac:dyDescent="0.2">
      <c r="A52" s="17" t="s">
        <v>59</v>
      </c>
      <c r="B52" s="19">
        <v>3.0467514156917717</v>
      </c>
    </row>
    <row r="53" spans="1:2" x14ac:dyDescent="0.2">
      <c r="A53" s="17" t="s">
        <v>63</v>
      </c>
      <c r="B53" s="19">
        <v>3.1102193802578486</v>
      </c>
    </row>
    <row r="54" spans="1:2" x14ac:dyDescent="0.2">
      <c r="A54" s="17" t="s">
        <v>75</v>
      </c>
      <c r="B54" s="19">
        <v>3.1528592837563822</v>
      </c>
    </row>
    <row r="55" spans="1:2" x14ac:dyDescent="0.2">
      <c r="A55" s="17" t="s">
        <v>38</v>
      </c>
      <c r="B55" s="19">
        <v>3.1528721589392972</v>
      </c>
    </row>
    <row r="56" spans="1:2" x14ac:dyDescent="0.2">
      <c r="A56" s="17" t="s">
        <v>80</v>
      </c>
      <c r="B56" s="19">
        <v>3.1774606821081712</v>
      </c>
    </row>
    <row r="57" spans="1:2" x14ac:dyDescent="0.2">
      <c r="A57" s="17" t="s">
        <v>114</v>
      </c>
      <c r="B57" s="19">
        <v>3.1868105681724432</v>
      </c>
    </row>
    <row r="58" spans="1:2" x14ac:dyDescent="0.2">
      <c r="A58" s="17" t="s">
        <v>67</v>
      </c>
      <c r="B58" s="19">
        <v>3.3011397988968367</v>
      </c>
    </row>
    <row r="59" spans="1:2" x14ac:dyDescent="0.2">
      <c r="A59" s="17" t="s">
        <v>36</v>
      </c>
      <c r="B59" s="19">
        <v>3.6246578295219094</v>
      </c>
    </row>
    <row r="60" spans="1:2" x14ac:dyDescent="0.2">
      <c r="A60" s="17" t="s">
        <v>31</v>
      </c>
      <c r="B60" s="19">
        <v>3.6429115166151891</v>
      </c>
    </row>
    <row r="61" spans="1:2" x14ac:dyDescent="0.2">
      <c r="A61" s="17" t="s">
        <v>47</v>
      </c>
      <c r="B61" s="19">
        <v>3.6458934263133371</v>
      </c>
    </row>
    <row r="62" spans="1:2" x14ac:dyDescent="0.2">
      <c r="A62" s="17" t="s">
        <v>28</v>
      </c>
      <c r="B62" s="19">
        <v>3.6813835237928503</v>
      </c>
    </row>
    <row r="63" spans="1:2" x14ac:dyDescent="0.2">
      <c r="A63" s="17" t="s">
        <v>29</v>
      </c>
      <c r="B63" s="19">
        <v>3.7188361291558119</v>
      </c>
    </row>
    <row r="64" spans="1:2" x14ac:dyDescent="0.2">
      <c r="A64" s="17" t="s">
        <v>33</v>
      </c>
      <c r="B64" s="19">
        <v>3.7596182921904888</v>
      </c>
    </row>
    <row r="65" spans="1:2" x14ac:dyDescent="0.2">
      <c r="A65" s="17" t="s">
        <v>102</v>
      </c>
      <c r="B65" s="19">
        <v>3.7747767076949836</v>
      </c>
    </row>
    <row r="66" spans="1:2" x14ac:dyDescent="0.2">
      <c r="A66" s="17" t="s">
        <v>71</v>
      </c>
      <c r="B66" s="19">
        <v>3.814985464909018</v>
      </c>
    </row>
    <row r="67" spans="1:2" x14ac:dyDescent="0.2">
      <c r="A67" s="17" t="s">
        <v>116</v>
      </c>
      <c r="B67" s="19">
        <v>3.9819775193030607</v>
      </c>
    </row>
    <row r="68" spans="1:2" x14ac:dyDescent="0.2">
      <c r="A68" s="17" t="s">
        <v>115</v>
      </c>
      <c r="B68" s="19">
        <v>4.0280205666450453</v>
      </c>
    </row>
    <row r="69" spans="1:2" x14ac:dyDescent="0.2">
      <c r="A69" s="17" t="s">
        <v>107</v>
      </c>
      <c r="B69" s="19">
        <v>4.0725815843217728</v>
      </c>
    </row>
    <row r="70" spans="1:2" x14ac:dyDescent="0.2">
      <c r="A70" s="17" t="s">
        <v>25</v>
      </c>
      <c r="B70" s="19">
        <v>4.0749385148183297</v>
      </c>
    </row>
    <row r="71" spans="1:2" x14ac:dyDescent="0.2">
      <c r="A71" s="17" t="s">
        <v>58</v>
      </c>
      <c r="B71" s="19">
        <v>4.1872598832220644</v>
      </c>
    </row>
    <row r="72" spans="1:2" x14ac:dyDescent="0.2">
      <c r="A72" s="17" t="s">
        <v>98</v>
      </c>
      <c r="B72" s="19">
        <v>4.1968274502763947</v>
      </c>
    </row>
    <row r="73" spans="1:2" x14ac:dyDescent="0.2">
      <c r="A73" s="17" t="s">
        <v>92</v>
      </c>
      <c r="B73" s="19">
        <v>4.2302620298140381</v>
      </c>
    </row>
    <row r="74" spans="1:2" x14ac:dyDescent="0.2">
      <c r="A74" s="17" t="s">
        <v>24</v>
      </c>
      <c r="B74" s="19">
        <v>4.2659929132330374</v>
      </c>
    </row>
    <row r="75" spans="1:2" x14ac:dyDescent="0.2">
      <c r="A75" s="17" t="s">
        <v>23</v>
      </c>
      <c r="B75" s="19">
        <v>4.2680424883378247</v>
      </c>
    </row>
    <row r="76" spans="1:2" x14ac:dyDescent="0.2">
      <c r="A76" s="17" t="s">
        <v>106</v>
      </c>
      <c r="B76" s="19">
        <v>4.2994827633736961</v>
      </c>
    </row>
    <row r="77" spans="1:2" x14ac:dyDescent="0.2">
      <c r="A77" s="17" t="s">
        <v>97</v>
      </c>
      <c r="B77" s="19">
        <v>4.4020302369801891</v>
      </c>
    </row>
    <row r="78" spans="1:2" x14ac:dyDescent="0.2">
      <c r="A78" s="17" t="s">
        <v>87</v>
      </c>
      <c r="B78" s="19">
        <v>4.5626257651053201</v>
      </c>
    </row>
    <row r="79" spans="1:2" x14ac:dyDescent="0.2">
      <c r="A79" s="17" t="s">
        <v>65</v>
      </c>
      <c r="B79" s="19">
        <v>4.7788942125686331</v>
      </c>
    </row>
    <row r="80" spans="1:2" x14ac:dyDescent="0.2">
      <c r="A80" s="17" t="s">
        <v>83</v>
      </c>
      <c r="B80" s="19">
        <v>4.8080910308896732</v>
      </c>
    </row>
    <row r="81" spans="1:2" x14ac:dyDescent="0.2">
      <c r="A81" s="17" t="s">
        <v>19</v>
      </c>
      <c r="B81" s="19">
        <v>4.8771749502920798</v>
      </c>
    </row>
    <row r="82" spans="1:2" x14ac:dyDescent="0.2">
      <c r="A82" s="17" t="s">
        <v>76</v>
      </c>
      <c r="B82" s="19">
        <v>5.177247746753892</v>
      </c>
    </row>
    <row r="83" spans="1:2" x14ac:dyDescent="0.2">
      <c r="A83" s="17" t="s">
        <v>44</v>
      </c>
      <c r="B83" s="19">
        <v>5.3002934196697309</v>
      </c>
    </row>
    <row r="84" spans="1:2" x14ac:dyDescent="0.2">
      <c r="A84" s="17" t="s">
        <v>34</v>
      </c>
      <c r="B84" s="19">
        <v>5.3063647754815202</v>
      </c>
    </row>
    <row r="85" spans="1:2" x14ac:dyDescent="0.2">
      <c r="A85" s="17" t="s">
        <v>77</v>
      </c>
      <c r="B85" s="19">
        <v>5.4068109602337193</v>
      </c>
    </row>
    <row r="86" spans="1:2" x14ac:dyDescent="0.2">
      <c r="A86" s="17" t="s">
        <v>82</v>
      </c>
      <c r="B86" s="19">
        <v>5.5419821911556308</v>
      </c>
    </row>
    <row r="87" spans="1:2" x14ac:dyDescent="0.2">
      <c r="A87" s="17" t="s">
        <v>89</v>
      </c>
      <c r="B87" s="19">
        <v>5.8034314011693313</v>
      </c>
    </row>
    <row r="88" spans="1:2" x14ac:dyDescent="0.2">
      <c r="A88" s="17" t="s">
        <v>94</v>
      </c>
      <c r="B88" s="19">
        <v>6.0170888187093983</v>
      </c>
    </row>
    <row r="89" spans="1:2" x14ac:dyDescent="0.2">
      <c r="A89" s="17" t="s">
        <v>26</v>
      </c>
      <c r="B89" s="19">
        <v>6.367345386500868</v>
      </c>
    </row>
    <row r="90" spans="1:2" x14ac:dyDescent="0.2">
      <c r="A90" s="17" t="s">
        <v>27</v>
      </c>
      <c r="B90" s="19">
        <v>6.5671391845683074</v>
      </c>
    </row>
    <row r="91" spans="1:2" x14ac:dyDescent="0.2">
      <c r="A91" s="17" t="s">
        <v>108</v>
      </c>
      <c r="B91" s="19">
        <v>7.2005451467026038</v>
      </c>
    </row>
    <row r="92" spans="1:2" x14ac:dyDescent="0.2">
      <c r="A92" s="17" t="s">
        <v>72</v>
      </c>
      <c r="B92" s="19">
        <v>7.5436731094280312</v>
      </c>
    </row>
    <row r="93" spans="1:2" x14ac:dyDescent="0.2">
      <c r="A93" s="17" t="s">
        <v>54</v>
      </c>
      <c r="B93" s="19">
        <v>7.5709727580012922</v>
      </c>
    </row>
    <row r="94" spans="1:2" x14ac:dyDescent="0.2">
      <c r="A94" s="17" t="s">
        <v>49</v>
      </c>
      <c r="B94" s="19">
        <v>8.0261188414790023</v>
      </c>
    </row>
    <row r="95" spans="1:2" x14ac:dyDescent="0.2">
      <c r="A95" s="17" t="s">
        <v>84</v>
      </c>
      <c r="B95" s="19">
        <v>8.6885872310615024</v>
      </c>
    </row>
    <row r="96" spans="1:2" x14ac:dyDescent="0.2">
      <c r="A96" s="17" t="s">
        <v>61</v>
      </c>
      <c r="B96" s="19">
        <v>8.9838423395603559</v>
      </c>
    </row>
    <row r="97" spans="1:2" x14ac:dyDescent="0.2">
      <c r="A97" s="17" t="s">
        <v>64</v>
      </c>
      <c r="B97" s="19">
        <v>9.6061162937173012</v>
      </c>
    </row>
    <row r="98" spans="1:2" x14ac:dyDescent="0.2">
      <c r="A98" s="17" t="s">
        <v>88</v>
      </c>
      <c r="B98" s="19">
        <v>10.01578474954346</v>
      </c>
    </row>
    <row r="99" spans="1:2" x14ac:dyDescent="0.2">
      <c r="A99" s="17" t="s">
        <v>43</v>
      </c>
      <c r="B99" s="19">
        <v>10.432598368855546</v>
      </c>
    </row>
    <row r="100" spans="1:2" x14ac:dyDescent="0.2">
      <c r="A100" s="17" t="s">
        <v>48</v>
      </c>
      <c r="B100" s="19">
        <v>10.479436354519313</v>
      </c>
    </row>
    <row r="101" spans="1:2" x14ac:dyDescent="0.2">
      <c r="A101" s="17" t="s">
        <v>74</v>
      </c>
      <c r="B101" s="19">
        <v>12.344953447986763</v>
      </c>
    </row>
    <row r="102" spans="1:2" x14ac:dyDescent="0.2">
      <c r="A102" s="17" t="s">
        <v>69</v>
      </c>
      <c r="B102" s="19">
        <v>14.748314300418782</v>
      </c>
    </row>
    <row r="103" spans="1:2" x14ac:dyDescent="0.2">
      <c r="A103" s="17" t="s">
        <v>99</v>
      </c>
      <c r="B103" s="19">
        <v>15.552017923203771</v>
      </c>
    </row>
    <row r="104" spans="1:2" x14ac:dyDescent="0.2">
      <c r="A104" s="17" t="s">
        <v>39</v>
      </c>
      <c r="B104" s="19">
        <v>16.699481364675467</v>
      </c>
    </row>
    <row r="105" spans="1:2" x14ac:dyDescent="0.2">
      <c r="A105" s="16">
        <v>2</v>
      </c>
      <c r="B105" s="19">
        <v>4.2947164799999991</v>
      </c>
    </row>
    <row r="106" spans="1:2" x14ac:dyDescent="0.2">
      <c r="A106" s="17" t="s">
        <v>85</v>
      </c>
      <c r="B106" s="19">
        <v>0</v>
      </c>
    </row>
    <row r="107" spans="1:2" x14ac:dyDescent="0.2">
      <c r="A107" s="17" t="s">
        <v>20</v>
      </c>
      <c r="B107" s="19">
        <v>3.479000000000064E-2</v>
      </c>
    </row>
    <row r="108" spans="1:2" x14ac:dyDescent="0.2">
      <c r="A108" s="17" t="s">
        <v>73</v>
      </c>
      <c r="B108" s="19">
        <v>5.8080000000000478E-2</v>
      </c>
    </row>
    <row r="109" spans="1:2" x14ac:dyDescent="0.2">
      <c r="A109" s="17" t="s">
        <v>46</v>
      </c>
      <c r="B109" s="19">
        <v>8.1434999999999286E-2</v>
      </c>
    </row>
    <row r="110" spans="1:2" x14ac:dyDescent="0.2">
      <c r="A110" s="17" t="s">
        <v>109</v>
      </c>
      <c r="B110" s="19">
        <v>0.12971699999999917</v>
      </c>
    </row>
    <row r="111" spans="1:2" x14ac:dyDescent="0.2">
      <c r="A111" s="17" t="s">
        <v>96</v>
      </c>
      <c r="B111" s="19">
        <v>0.17072999999999952</v>
      </c>
    </row>
    <row r="112" spans="1:2" x14ac:dyDescent="0.2">
      <c r="A112" s="17" t="s">
        <v>117</v>
      </c>
      <c r="B112" s="19">
        <v>0.21629399999999979</v>
      </c>
    </row>
    <row r="113" spans="1:2" x14ac:dyDescent="0.2">
      <c r="A113" s="17" t="s">
        <v>111</v>
      </c>
      <c r="B113" s="19">
        <v>0.2807309999999999</v>
      </c>
    </row>
    <row r="114" spans="1:2" x14ac:dyDescent="0.2">
      <c r="A114" s="17" t="s">
        <v>70</v>
      </c>
      <c r="B114" s="19">
        <v>0.33344400000000002</v>
      </c>
    </row>
    <row r="115" spans="1:2" x14ac:dyDescent="0.2">
      <c r="A115" s="17" t="s">
        <v>55</v>
      </c>
      <c r="B115" s="19">
        <v>0.37724599999999986</v>
      </c>
    </row>
    <row r="116" spans="1:2" x14ac:dyDescent="0.2">
      <c r="A116" s="17" t="s">
        <v>60</v>
      </c>
      <c r="B116" s="19">
        <v>0.38424500000000017</v>
      </c>
    </row>
    <row r="117" spans="1:2" x14ac:dyDescent="0.2">
      <c r="A117" s="17" t="s">
        <v>68</v>
      </c>
      <c r="B117" s="19">
        <v>0.41436800000000046</v>
      </c>
    </row>
    <row r="118" spans="1:2" x14ac:dyDescent="0.2">
      <c r="A118" s="17" t="s">
        <v>67</v>
      </c>
      <c r="B118" s="19">
        <v>0.47002199999999933</v>
      </c>
    </row>
    <row r="119" spans="1:2" x14ac:dyDescent="0.2">
      <c r="A119" s="17" t="s">
        <v>37</v>
      </c>
      <c r="B119" s="19">
        <v>0.50040899999999888</v>
      </c>
    </row>
    <row r="120" spans="1:2" x14ac:dyDescent="0.2">
      <c r="A120" s="17" t="s">
        <v>81</v>
      </c>
      <c r="B120" s="19">
        <v>0.70159199999999966</v>
      </c>
    </row>
    <row r="121" spans="1:2" x14ac:dyDescent="0.2">
      <c r="A121" s="17" t="s">
        <v>42</v>
      </c>
      <c r="B121" s="19">
        <v>0.71594999999999964</v>
      </c>
    </row>
    <row r="122" spans="1:2" x14ac:dyDescent="0.2">
      <c r="A122" s="17" t="s">
        <v>86</v>
      </c>
      <c r="B122" s="19">
        <v>0.7781640000000003</v>
      </c>
    </row>
    <row r="123" spans="1:2" x14ac:dyDescent="0.2">
      <c r="A123" s="17" t="s">
        <v>35</v>
      </c>
      <c r="B123" s="19">
        <v>0.94336200000000026</v>
      </c>
    </row>
    <row r="124" spans="1:2" x14ac:dyDescent="0.2">
      <c r="A124" s="17" t="s">
        <v>62</v>
      </c>
      <c r="B124" s="19">
        <v>0.9489540000000003</v>
      </c>
    </row>
    <row r="125" spans="1:2" x14ac:dyDescent="0.2">
      <c r="A125" s="17" t="s">
        <v>56</v>
      </c>
      <c r="B125" s="19">
        <v>0.98499800000000082</v>
      </c>
    </row>
    <row r="126" spans="1:2" x14ac:dyDescent="0.2">
      <c r="A126" s="17" t="s">
        <v>63</v>
      </c>
      <c r="B126" s="19">
        <v>1.004318</v>
      </c>
    </row>
    <row r="127" spans="1:2" x14ac:dyDescent="0.2">
      <c r="A127" s="17" t="s">
        <v>93</v>
      </c>
      <c r="B127" s="19">
        <v>1.0669590000000002</v>
      </c>
    </row>
    <row r="128" spans="1:2" x14ac:dyDescent="0.2">
      <c r="A128" s="17" t="s">
        <v>78</v>
      </c>
      <c r="B128" s="19">
        <v>1.1214839999999988</v>
      </c>
    </row>
    <row r="129" spans="1:2" x14ac:dyDescent="0.2">
      <c r="A129" s="17" t="s">
        <v>51</v>
      </c>
      <c r="B129" s="19">
        <v>1.1640539999999999</v>
      </c>
    </row>
    <row r="130" spans="1:2" x14ac:dyDescent="0.2">
      <c r="A130" s="17" t="s">
        <v>114</v>
      </c>
      <c r="B130" s="19">
        <v>1.1948720000000006</v>
      </c>
    </row>
    <row r="131" spans="1:2" x14ac:dyDescent="0.2">
      <c r="A131" s="17" t="s">
        <v>32</v>
      </c>
      <c r="B131" s="19">
        <v>1.2004840000000006</v>
      </c>
    </row>
    <row r="132" spans="1:2" x14ac:dyDescent="0.2">
      <c r="A132" s="17" t="s">
        <v>57</v>
      </c>
      <c r="B132" s="19">
        <v>1.2384400000000007</v>
      </c>
    </row>
    <row r="133" spans="1:2" x14ac:dyDescent="0.2">
      <c r="A133" s="17" t="s">
        <v>90</v>
      </c>
      <c r="B133" s="19">
        <v>1.2977919999999994</v>
      </c>
    </row>
    <row r="134" spans="1:2" x14ac:dyDescent="0.2">
      <c r="A134" s="17" t="s">
        <v>75</v>
      </c>
      <c r="B134" s="19">
        <v>1.3461899999999996</v>
      </c>
    </row>
    <row r="135" spans="1:2" x14ac:dyDescent="0.2">
      <c r="A135" s="17" t="s">
        <v>95</v>
      </c>
      <c r="B135" s="19">
        <v>1.3814549999999994</v>
      </c>
    </row>
    <row r="136" spans="1:2" x14ac:dyDescent="0.2">
      <c r="A136" s="17" t="s">
        <v>21</v>
      </c>
      <c r="B136" s="19">
        <v>1.4764519999999994</v>
      </c>
    </row>
    <row r="137" spans="1:2" x14ac:dyDescent="0.2">
      <c r="A137" s="17" t="s">
        <v>33</v>
      </c>
      <c r="B137" s="19">
        <v>1.4787500000000005</v>
      </c>
    </row>
    <row r="138" spans="1:2" x14ac:dyDescent="0.2">
      <c r="A138" s="17" t="s">
        <v>101</v>
      </c>
      <c r="B138" s="19">
        <v>1.5711150000000007</v>
      </c>
    </row>
    <row r="139" spans="1:2" x14ac:dyDescent="0.2">
      <c r="A139" s="17" t="s">
        <v>98</v>
      </c>
      <c r="B139" s="19">
        <v>1.5732269999999997</v>
      </c>
    </row>
    <row r="140" spans="1:2" x14ac:dyDescent="0.2">
      <c r="A140" s="17" t="s">
        <v>45</v>
      </c>
      <c r="B140" s="19">
        <v>1.6608150000000002</v>
      </c>
    </row>
    <row r="141" spans="1:2" x14ac:dyDescent="0.2">
      <c r="A141" s="17" t="s">
        <v>31</v>
      </c>
      <c r="B141" s="19">
        <v>1.6918950000000006</v>
      </c>
    </row>
    <row r="142" spans="1:2" x14ac:dyDescent="0.2">
      <c r="A142" s="17" t="s">
        <v>47</v>
      </c>
      <c r="B142" s="19">
        <v>1.6923420000000005</v>
      </c>
    </row>
    <row r="143" spans="1:2" x14ac:dyDescent="0.2">
      <c r="A143" s="17" t="s">
        <v>80</v>
      </c>
      <c r="B143" s="19">
        <v>1.6967760000000001</v>
      </c>
    </row>
    <row r="144" spans="1:2" x14ac:dyDescent="0.2">
      <c r="A144" s="17" t="s">
        <v>50</v>
      </c>
      <c r="B144" s="19">
        <v>1.742056</v>
      </c>
    </row>
    <row r="145" spans="1:2" x14ac:dyDescent="0.2">
      <c r="A145" s="17" t="s">
        <v>106</v>
      </c>
      <c r="B145" s="19">
        <v>1.8561620000000003</v>
      </c>
    </row>
    <row r="146" spans="1:2" x14ac:dyDescent="0.2">
      <c r="A146" s="17" t="s">
        <v>102</v>
      </c>
      <c r="B146" s="19">
        <v>1.8740559999999997</v>
      </c>
    </row>
    <row r="147" spans="1:2" x14ac:dyDescent="0.2">
      <c r="A147" s="17" t="s">
        <v>92</v>
      </c>
      <c r="B147" s="19">
        <v>1.946699999999999</v>
      </c>
    </row>
    <row r="148" spans="1:2" x14ac:dyDescent="0.2">
      <c r="A148" s="17" t="s">
        <v>103</v>
      </c>
      <c r="B148" s="19">
        <v>1.9662039999999996</v>
      </c>
    </row>
    <row r="149" spans="1:2" x14ac:dyDescent="0.2">
      <c r="A149" s="17" t="s">
        <v>41</v>
      </c>
      <c r="B149" s="19">
        <v>2.274686</v>
      </c>
    </row>
    <row r="150" spans="1:2" x14ac:dyDescent="0.2">
      <c r="A150" s="17" t="s">
        <v>22</v>
      </c>
      <c r="B150" s="19">
        <v>2.4212159999999994</v>
      </c>
    </row>
    <row r="151" spans="1:2" x14ac:dyDescent="0.2">
      <c r="A151" s="17" t="s">
        <v>29</v>
      </c>
      <c r="B151" s="19">
        <v>2.4280739999999996</v>
      </c>
    </row>
    <row r="152" spans="1:2" x14ac:dyDescent="0.2">
      <c r="A152" s="17" t="s">
        <v>66</v>
      </c>
      <c r="B152" s="19">
        <v>2.4788259999999998</v>
      </c>
    </row>
    <row r="153" spans="1:2" x14ac:dyDescent="0.2">
      <c r="A153" s="17" t="s">
        <v>28</v>
      </c>
      <c r="B153" s="19">
        <v>2.5719120000000002</v>
      </c>
    </row>
    <row r="154" spans="1:2" x14ac:dyDescent="0.2">
      <c r="A154" s="17" t="s">
        <v>112</v>
      </c>
      <c r="B154" s="19">
        <v>2.6119249999999994</v>
      </c>
    </row>
    <row r="155" spans="1:2" x14ac:dyDescent="0.2">
      <c r="A155" s="17" t="s">
        <v>113</v>
      </c>
      <c r="B155" s="19">
        <v>2.7143200000000003</v>
      </c>
    </row>
    <row r="156" spans="1:2" x14ac:dyDescent="0.2">
      <c r="A156" s="17" t="s">
        <v>91</v>
      </c>
      <c r="B156" s="19">
        <v>2.9512349999999992</v>
      </c>
    </row>
    <row r="157" spans="1:2" x14ac:dyDescent="0.2">
      <c r="A157" s="17" t="s">
        <v>79</v>
      </c>
      <c r="B157" s="19">
        <v>2.9715659999999997</v>
      </c>
    </row>
    <row r="158" spans="1:2" x14ac:dyDescent="0.2">
      <c r="A158" s="17" t="s">
        <v>100</v>
      </c>
      <c r="B158" s="19">
        <v>3.0074340000000004</v>
      </c>
    </row>
    <row r="159" spans="1:2" x14ac:dyDescent="0.2">
      <c r="A159" s="17" t="s">
        <v>52</v>
      </c>
      <c r="B159" s="19">
        <v>3.1293080000000004</v>
      </c>
    </row>
    <row r="160" spans="1:2" x14ac:dyDescent="0.2">
      <c r="A160" s="17" t="s">
        <v>40</v>
      </c>
      <c r="B160" s="19">
        <v>3.2482500000000001</v>
      </c>
    </row>
    <row r="161" spans="1:2" x14ac:dyDescent="0.2">
      <c r="A161" s="17" t="s">
        <v>26</v>
      </c>
      <c r="B161" s="19">
        <v>3.2898399999999994</v>
      </c>
    </row>
    <row r="162" spans="1:2" x14ac:dyDescent="0.2">
      <c r="A162" s="17" t="s">
        <v>30</v>
      </c>
      <c r="B162" s="19">
        <v>3.5487250000000006</v>
      </c>
    </row>
    <row r="163" spans="1:2" x14ac:dyDescent="0.2">
      <c r="A163" s="17" t="s">
        <v>94</v>
      </c>
      <c r="B163" s="19">
        <v>3.5743619999999998</v>
      </c>
    </row>
    <row r="164" spans="1:2" x14ac:dyDescent="0.2">
      <c r="A164" s="17" t="s">
        <v>105</v>
      </c>
      <c r="B164" s="19">
        <v>3.6025500000000004</v>
      </c>
    </row>
    <row r="165" spans="1:2" x14ac:dyDescent="0.2">
      <c r="A165" s="17" t="s">
        <v>104</v>
      </c>
      <c r="B165" s="19">
        <v>3.780675</v>
      </c>
    </row>
    <row r="166" spans="1:2" x14ac:dyDescent="0.2">
      <c r="A166" s="17" t="s">
        <v>77</v>
      </c>
      <c r="B166" s="19">
        <v>3.9585930000000005</v>
      </c>
    </row>
    <row r="167" spans="1:2" x14ac:dyDescent="0.2">
      <c r="A167" s="17" t="s">
        <v>53</v>
      </c>
      <c r="B167" s="19">
        <v>4.3803900000000002</v>
      </c>
    </row>
    <row r="168" spans="1:2" x14ac:dyDescent="0.2">
      <c r="A168" s="17" t="s">
        <v>118</v>
      </c>
      <c r="B168" s="19">
        <v>4.72363</v>
      </c>
    </row>
    <row r="169" spans="1:2" x14ac:dyDescent="0.2">
      <c r="A169" s="17" t="s">
        <v>110</v>
      </c>
      <c r="B169" s="19">
        <v>4.9393960000000003</v>
      </c>
    </row>
    <row r="170" spans="1:2" x14ac:dyDescent="0.2">
      <c r="A170" s="17" t="s">
        <v>71</v>
      </c>
      <c r="B170" s="19">
        <v>5.1575189999999989</v>
      </c>
    </row>
    <row r="171" spans="1:2" x14ac:dyDescent="0.2">
      <c r="A171" s="17" t="s">
        <v>107</v>
      </c>
      <c r="B171" s="19">
        <v>5.3901000000000003</v>
      </c>
    </row>
    <row r="172" spans="1:2" x14ac:dyDescent="0.2">
      <c r="A172" s="17" t="s">
        <v>116</v>
      </c>
      <c r="B172" s="19">
        <v>5.3970839999999995</v>
      </c>
    </row>
    <row r="173" spans="1:2" x14ac:dyDescent="0.2">
      <c r="A173" s="17" t="s">
        <v>115</v>
      </c>
      <c r="B173" s="19">
        <v>5.4178950000000006</v>
      </c>
    </row>
    <row r="174" spans="1:2" x14ac:dyDescent="0.2">
      <c r="A174" s="17" t="s">
        <v>38</v>
      </c>
      <c r="B174" s="19">
        <v>5.433749999999999</v>
      </c>
    </row>
    <row r="175" spans="1:2" x14ac:dyDescent="0.2">
      <c r="A175" s="17" t="s">
        <v>25</v>
      </c>
      <c r="B175" s="19">
        <v>5.5110389999999985</v>
      </c>
    </row>
    <row r="176" spans="1:2" x14ac:dyDescent="0.2">
      <c r="A176" s="17" t="s">
        <v>24</v>
      </c>
      <c r="B176" s="19">
        <v>5.5260549999999995</v>
      </c>
    </row>
    <row r="177" spans="1:2" x14ac:dyDescent="0.2">
      <c r="A177" s="17" t="s">
        <v>36</v>
      </c>
      <c r="B177" s="19">
        <v>5.5379259999999997</v>
      </c>
    </row>
    <row r="178" spans="1:2" x14ac:dyDescent="0.2">
      <c r="A178" s="17" t="s">
        <v>59</v>
      </c>
      <c r="B178" s="19">
        <v>5.5655410000000005</v>
      </c>
    </row>
    <row r="179" spans="1:2" x14ac:dyDescent="0.2">
      <c r="A179" s="17" t="s">
        <v>58</v>
      </c>
      <c r="B179" s="19">
        <v>5.9890619999999988</v>
      </c>
    </row>
    <row r="180" spans="1:2" x14ac:dyDescent="0.2">
      <c r="A180" s="17" t="s">
        <v>83</v>
      </c>
      <c r="B180" s="19">
        <v>6.0123569999999988</v>
      </c>
    </row>
    <row r="181" spans="1:2" x14ac:dyDescent="0.2">
      <c r="A181" s="17" t="s">
        <v>87</v>
      </c>
      <c r="B181" s="19">
        <v>6.1172379999999986</v>
      </c>
    </row>
    <row r="182" spans="1:2" x14ac:dyDescent="0.2">
      <c r="A182" s="17" t="s">
        <v>97</v>
      </c>
      <c r="B182" s="19">
        <v>6.4129950000000004</v>
      </c>
    </row>
    <row r="183" spans="1:2" x14ac:dyDescent="0.2">
      <c r="A183" s="17" t="s">
        <v>23</v>
      </c>
      <c r="B183" s="19">
        <v>6.5193160000000008</v>
      </c>
    </row>
    <row r="184" spans="1:2" x14ac:dyDescent="0.2">
      <c r="A184" s="17" t="s">
        <v>76</v>
      </c>
      <c r="B184" s="19">
        <v>6.647088000000001</v>
      </c>
    </row>
    <row r="185" spans="1:2" x14ac:dyDescent="0.2">
      <c r="A185" s="17" t="s">
        <v>65</v>
      </c>
      <c r="B185" s="19">
        <v>6.7548339999999989</v>
      </c>
    </row>
    <row r="186" spans="1:2" x14ac:dyDescent="0.2">
      <c r="A186" s="17" t="s">
        <v>19</v>
      </c>
      <c r="B186" s="19">
        <v>6.9167920000000001</v>
      </c>
    </row>
    <row r="187" spans="1:2" x14ac:dyDescent="0.2">
      <c r="A187" s="17" t="s">
        <v>34</v>
      </c>
      <c r="B187" s="19">
        <v>7.107696999999999</v>
      </c>
    </row>
    <row r="188" spans="1:2" x14ac:dyDescent="0.2">
      <c r="A188" s="17" t="s">
        <v>44</v>
      </c>
      <c r="B188" s="19">
        <v>7.3874580000000005</v>
      </c>
    </row>
    <row r="189" spans="1:2" x14ac:dyDescent="0.2">
      <c r="A189" s="17" t="s">
        <v>27</v>
      </c>
      <c r="B189" s="19">
        <v>7.7535039999999986</v>
      </c>
    </row>
    <row r="190" spans="1:2" x14ac:dyDescent="0.2">
      <c r="A190" s="17" t="s">
        <v>89</v>
      </c>
      <c r="B190" s="19">
        <v>7.7792079999999979</v>
      </c>
    </row>
    <row r="191" spans="1:2" x14ac:dyDescent="0.2">
      <c r="A191" s="17" t="s">
        <v>108</v>
      </c>
      <c r="B191" s="19">
        <v>8.6821979999999996</v>
      </c>
    </row>
    <row r="192" spans="1:2" x14ac:dyDescent="0.2">
      <c r="A192" s="17" t="s">
        <v>82</v>
      </c>
      <c r="B192" s="19">
        <v>8.695762000000002</v>
      </c>
    </row>
    <row r="193" spans="1:2" x14ac:dyDescent="0.2">
      <c r="A193" s="17" t="s">
        <v>72</v>
      </c>
      <c r="B193" s="19">
        <v>9.1949759999999987</v>
      </c>
    </row>
    <row r="194" spans="1:2" x14ac:dyDescent="0.2">
      <c r="A194" s="17" t="s">
        <v>54</v>
      </c>
      <c r="B194" s="19">
        <v>9.9586760000000005</v>
      </c>
    </row>
    <row r="195" spans="1:2" x14ac:dyDescent="0.2">
      <c r="A195" s="17" t="s">
        <v>49</v>
      </c>
      <c r="B195" s="19">
        <v>10.131200000000002</v>
      </c>
    </row>
    <row r="196" spans="1:2" x14ac:dyDescent="0.2">
      <c r="A196" s="17" t="s">
        <v>84</v>
      </c>
      <c r="B196" s="19">
        <v>10.920743999999999</v>
      </c>
    </row>
    <row r="197" spans="1:2" x14ac:dyDescent="0.2">
      <c r="A197" s="17" t="s">
        <v>64</v>
      </c>
      <c r="B197" s="19">
        <v>11.399251000000001</v>
      </c>
    </row>
    <row r="198" spans="1:2" x14ac:dyDescent="0.2">
      <c r="A198" s="17" t="s">
        <v>61</v>
      </c>
      <c r="B198" s="19">
        <v>11.597123000000002</v>
      </c>
    </row>
    <row r="199" spans="1:2" x14ac:dyDescent="0.2">
      <c r="A199" s="17" t="s">
        <v>88</v>
      </c>
      <c r="B199" s="19">
        <v>12.100854000000002</v>
      </c>
    </row>
    <row r="200" spans="1:2" x14ac:dyDescent="0.2">
      <c r="A200" s="17" t="s">
        <v>48</v>
      </c>
      <c r="B200" s="19">
        <v>12.341674999999999</v>
      </c>
    </row>
    <row r="201" spans="1:2" x14ac:dyDescent="0.2">
      <c r="A201" s="17" t="s">
        <v>43</v>
      </c>
      <c r="B201" s="19">
        <v>12.398996</v>
      </c>
    </row>
    <row r="202" spans="1:2" x14ac:dyDescent="0.2">
      <c r="A202" s="17" t="s">
        <v>74</v>
      </c>
      <c r="B202" s="19">
        <v>15.121535999999997</v>
      </c>
    </row>
    <row r="203" spans="1:2" x14ac:dyDescent="0.2">
      <c r="A203" s="17" t="s">
        <v>69</v>
      </c>
      <c r="B203" s="19">
        <v>16.801380000000002</v>
      </c>
    </row>
    <row r="204" spans="1:2" x14ac:dyDescent="0.2">
      <c r="A204" s="17" t="s">
        <v>99</v>
      </c>
      <c r="B204" s="19">
        <v>18.644681999999996</v>
      </c>
    </row>
    <row r="205" spans="1:2" x14ac:dyDescent="0.2">
      <c r="A205" s="17" t="s">
        <v>39</v>
      </c>
      <c r="B205" s="19">
        <v>19.774094999999996</v>
      </c>
    </row>
    <row r="206" spans="1:2" x14ac:dyDescent="0.2">
      <c r="A206" s="16">
        <v>3</v>
      </c>
      <c r="B206" s="19">
        <v>5.0623818399999978</v>
      </c>
    </row>
    <row r="207" spans="1:2" x14ac:dyDescent="0.2">
      <c r="A207" s="17" t="s">
        <v>85</v>
      </c>
      <c r="B207" s="19">
        <v>0</v>
      </c>
    </row>
    <row r="208" spans="1:2" x14ac:dyDescent="0.2">
      <c r="A208" s="17" t="s">
        <v>24</v>
      </c>
      <c r="B208" s="19">
        <v>0.19589000000000112</v>
      </c>
    </row>
    <row r="209" spans="1:2" x14ac:dyDescent="0.2">
      <c r="A209" s="17" t="s">
        <v>107</v>
      </c>
      <c r="B209" s="19">
        <v>0.22059999999999891</v>
      </c>
    </row>
    <row r="210" spans="1:2" x14ac:dyDescent="0.2">
      <c r="A210" s="17" t="s">
        <v>54</v>
      </c>
      <c r="B210" s="19">
        <v>0.25279799999999664</v>
      </c>
    </row>
    <row r="211" spans="1:2" x14ac:dyDescent="0.2">
      <c r="A211" s="17" t="s">
        <v>76</v>
      </c>
      <c r="B211" s="19">
        <v>0.36310400000000209</v>
      </c>
    </row>
    <row r="212" spans="1:2" x14ac:dyDescent="0.2">
      <c r="A212" s="17" t="s">
        <v>61</v>
      </c>
      <c r="B212" s="19">
        <v>0.43183000000000321</v>
      </c>
    </row>
    <row r="213" spans="1:2" x14ac:dyDescent="0.2">
      <c r="A213" s="17" t="s">
        <v>115</v>
      </c>
      <c r="B213" s="19">
        <v>0.47333999999999804</v>
      </c>
    </row>
    <row r="214" spans="1:2" x14ac:dyDescent="0.2">
      <c r="A214" s="17" t="s">
        <v>87</v>
      </c>
      <c r="B214" s="19">
        <v>0.50338799999999895</v>
      </c>
    </row>
    <row r="215" spans="1:2" x14ac:dyDescent="0.2">
      <c r="A215" s="17" t="s">
        <v>34</v>
      </c>
      <c r="B215" s="19">
        <v>0.57896199999999987</v>
      </c>
    </row>
    <row r="216" spans="1:2" x14ac:dyDescent="0.2">
      <c r="A216" s="17" t="s">
        <v>71</v>
      </c>
      <c r="B216" s="19">
        <v>0.62150199999999911</v>
      </c>
    </row>
    <row r="217" spans="1:2" x14ac:dyDescent="0.2">
      <c r="A217" s="17" t="s">
        <v>116</v>
      </c>
      <c r="B217" s="19">
        <v>0.66247199999999851</v>
      </c>
    </row>
    <row r="218" spans="1:2" x14ac:dyDescent="0.2">
      <c r="A218" s="17" t="s">
        <v>25</v>
      </c>
      <c r="B218" s="19">
        <v>0.71683799999999986</v>
      </c>
    </row>
    <row r="219" spans="1:2" x14ac:dyDescent="0.2">
      <c r="A219" s="17" t="s">
        <v>89</v>
      </c>
      <c r="B219" s="19">
        <v>0.74905599999999961</v>
      </c>
    </row>
    <row r="220" spans="1:2" x14ac:dyDescent="0.2">
      <c r="A220" s="17" t="s">
        <v>104</v>
      </c>
      <c r="B220" s="19">
        <v>0.76399199999999901</v>
      </c>
    </row>
    <row r="221" spans="1:2" x14ac:dyDescent="0.2">
      <c r="A221" s="17" t="s">
        <v>83</v>
      </c>
      <c r="B221" s="19">
        <v>0.79440600000000017</v>
      </c>
    </row>
    <row r="222" spans="1:2" x14ac:dyDescent="0.2">
      <c r="A222" s="17" t="s">
        <v>66</v>
      </c>
      <c r="B222" s="19">
        <v>0.83148699999999931</v>
      </c>
    </row>
    <row r="223" spans="1:2" x14ac:dyDescent="0.2">
      <c r="A223" s="17" t="s">
        <v>100</v>
      </c>
      <c r="B223" s="19">
        <v>1.1444839999999985</v>
      </c>
    </row>
    <row r="224" spans="1:2" x14ac:dyDescent="0.2">
      <c r="A224" s="17" t="s">
        <v>49</v>
      </c>
      <c r="B224" s="19">
        <v>1.1540800000000035</v>
      </c>
    </row>
    <row r="225" spans="1:2" x14ac:dyDescent="0.2">
      <c r="A225" s="17" t="s">
        <v>84</v>
      </c>
      <c r="B225" s="19">
        <v>1.326447000000001</v>
      </c>
    </row>
    <row r="226" spans="1:2" x14ac:dyDescent="0.2">
      <c r="A226" s="17" t="s">
        <v>53</v>
      </c>
      <c r="B226" s="19">
        <v>1.510844999999998</v>
      </c>
    </row>
    <row r="227" spans="1:2" x14ac:dyDescent="0.2">
      <c r="A227" s="17" t="s">
        <v>44</v>
      </c>
      <c r="B227" s="19">
        <v>1.5335549999999971</v>
      </c>
    </row>
    <row r="228" spans="1:2" x14ac:dyDescent="0.2">
      <c r="A228" s="17" t="s">
        <v>105</v>
      </c>
      <c r="B228" s="19">
        <v>1.6715079999999984</v>
      </c>
    </row>
    <row r="229" spans="1:2" x14ac:dyDescent="0.2">
      <c r="A229" s="17" t="s">
        <v>65</v>
      </c>
      <c r="B229" s="19">
        <v>1.7173229999999986</v>
      </c>
    </row>
    <row r="230" spans="1:2" x14ac:dyDescent="0.2">
      <c r="A230" s="17" t="s">
        <v>58</v>
      </c>
      <c r="B230" s="19">
        <v>1.7537039999999999</v>
      </c>
    </row>
    <row r="231" spans="1:2" x14ac:dyDescent="0.2">
      <c r="A231" s="17" t="s">
        <v>113</v>
      </c>
      <c r="B231" s="19">
        <v>1.7742399999999987</v>
      </c>
    </row>
    <row r="232" spans="1:2" x14ac:dyDescent="0.2">
      <c r="A232" s="17" t="s">
        <v>30</v>
      </c>
      <c r="B232" s="19">
        <v>1.7814399999999981</v>
      </c>
    </row>
    <row r="233" spans="1:2" x14ac:dyDescent="0.2">
      <c r="A233" s="17" t="s">
        <v>41</v>
      </c>
      <c r="B233" s="19">
        <v>1.8772319999999985</v>
      </c>
    </row>
    <row r="234" spans="1:2" x14ac:dyDescent="0.2">
      <c r="A234" s="17" t="s">
        <v>19</v>
      </c>
      <c r="B234" s="19">
        <v>1.892006999999998</v>
      </c>
    </row>
    <row r="235" spans="1:2" x14ac:dyDescent="0.2">
      <c r="A235" s="17" t="s">
        <v>52</v>
      </c>
      <c r="B235" s="19">
        <v>1.9764289999999982</v>
      </c>
    </row>
    <row r="236" spans="1:2" x14ac:dyDescent="0.2">
      <c r="A236" s="17" t="s">
        <v>72</v>
      </c>
      <c r="B236" s="19">
        <v>2.1254939999999998</v>
      </c>
    </row>
    <row r="237" spans="1:2" x14ac:dyDescent="0.2">
      <c r="A237" s="17" t="s">
        <v>97</v>
      </c>
      <c r="B237" s="19">
        <v>2.1713759999999969</v>
      </c>
    </row>
    <row r="238" spans="1:2" x14ac:dyDescent="0.2">
      <c r="A238" s="17" t="s">
        <v>108</v>
      </c>
      <c r="B238" s="19">
        <v>2.454321000000002</v>
      </c>
    </row>
    <row r="239" spans="1:2" x14ac:dyDescent="0.2">
      <c r="A239" s="17" t="s">
        <v>60</v>
      </c>
      <c r="B239" s="19">
        <v>2.4602039999999996</v>
      </c>
    </row>
    <row r="240" spans="1:2" x14ac:dyDescent="0.2">
      <c r="A240" s="17" t="s">
        <v>35</v>
      </c>
      <c r="B240" s="19">
        <v>2.591378999999999</v>
      </c>
    </row>
    <row r="241" spans="1:2" x14ac:dyDescent="0.2">
      <c r="A241" s="17" t="s">
        <v>36</v>
      </c>
      <c r="B241" s="19">
        <v>2.6536959999999978</v>
      </c>
    </row>
    <row r="242" spans="1:2" x14ac:dyDescent="0.2">
      <c r="A242" s="17" t="s">
        <v>21</v>
      </c>
      <c r="B242" s="19">
        <v>2.7876799999999995</v>
      </c>
    </row>
    <row r="243" spans="1:2" x14ac:dyDescent="0.2">
      <c r="A243" s="17" t="s">
        <v>27</v>
      </c>
      <c r="B243" s="19">
        <v>2.8160880000000001</v>
      </c>
    </row>
    <row r="244" spans="1:2" x14ac:dyDescent="0.2">
      <c r="A244" s="17" t="s">
        <v>45</v>
      </c>
      <c r="B244" s="19">
        <v>3.1082799999999988</v>
      </c>
    </row>
    <row r="245" spans="1:2" x14ac:dyDescent="0.2">
      <c r="A245" s="17" t="s">
        <v>23</v>
      </c>
      <c r="B245" s="19">
        <v>3.1310879999999961</v>
      </c>
    </row>
    <row r="246" spans="1:2" x14ac:dyDescent="0.2">
      <c r="A246" s="17" t="s">
        <v>95</v>
      </c>
      <c r="B246" s="19">
        <v>3.1632119999999997</v>
      </c>
    </row>
    <row r="247" spans="1:2" x14ac:dyDescent="0.2">
      <c r="A247" s="17" t="s">
        <v>88</v>
      </c>
      <c r="B247" s="19">
        <v>3.1798410000000037</v>
      </c>
    </row>
    <row r="248" spans="1:2" x14ac:dyDescent="0.2">
      <c r="A248" s="17" t="s">
        <v>74</v>
      </c>
      <c r="B248" s="19">
        <v>3.2268520000000005</v>
      </c>
    </row>
    <row r="249" spans="1:2" x14ac:dyDescent="0.2">
      <c r="A249" s="17" t="s">
        <v>118</v>
      </c>
      <c r="B249" s="19">
        <v>3.2435639999999974</v>
      </c>
    </row>
    <row r="250" spans="1:2" x14ac:dyDescent="0.2">
      <c r="A250" s="17" t="s">
        <v>86</v>
      </c>
      <c r="B250" s="19">
        <v>3.4859679999999984</v>
      </c>
    </row>
    <row r="251" spans="1:2" x14ac:dyDescent="0.2">
      <c r="A251" s="17" t="s">
        <v>40</v>
      </c>
      <c r="B251" s="19">
        <v>3.5968039999999979</v>
      </c>
    </row>
    <row r="252" spans="1:2" x14ac:dyDescent="0.2">
      <c r="A252" s="17" t="s">
        <v>64</v>
      </c>
      <c r="B252" s="19">
        <v>3.6003780000000023</v>
      </c>
    </row>
    <row r="253" spans="1:2" x14ac:dyDescent="0.2">
      <c r="A253" s="17" t="s">
        <v>96</v>
      </c>
      <c r="B253" s="19">
        <v>3.7567599999999999</v>
      </c>
    </row>
    <row r="254" spans="1:2" x14ac:dyDescent="0.2">
      <c r="A254" s="17" t="s">
        <v>110</v>
      </c>
      <c r="B254" s="19">
        <v>3.9255099999999978</v>
      </c>
    </row>
    <row r="255" spans="1:2" x14ac:dyDescent="0.2">
      <c r="A255" s="17" t="s">
        <v>43</v>
      </c>
      <c r="B255" s="19">
        <v>4.0951600000000026</v>
      </c>
    </row>
    <row r="256" spans="1:2" x14ac:dyDescent="0.2">
      <c r="A256" s="17" t="s">
        <v>48</v>
      </c>
      <c r="B256" s="19">
        <v>4.2061600000000015</v>
      </c>
    </row>
    <row r="257" spans="1:2" x14ac:dyDescent="0.2">
      <c r="A257" s="17" t="s">
        <v>38</v>
      </c>
      <c r="B257" s="19">
        <v>4.3849749999999972</v>
      </c>
    </row>
    <row r="258" spans="1:2" x14ac:dyDescent="0.2">
      <c r="A258" s="17" t="s">
        <v>81</v>
      </c>
      <c r="B258" s="19">
        <v>4.5163589999999987</v>
      </c>
    </row>
    <row r="259" spans="1:2" x14ac:dyDescent="0.2">
      <c r="A259" s="17" t="s">
        <v>22</v>
      </c>
      <c r="B259" s="19">
        <v>4.6482659999999987</v>
      </c>
    </row>
    <row r="260" spans="1:2" x14ac:dyDescent="0.2">
      <c r="A260" s="17" t="s">
        <v>82</v>
      </c>
      <c r="B260" s="19">
        <v>4.8260249999999942</v>
      </c>
    </row>
    <row r="261" spans="1:2" x14ac:dyDescent="0.2">
      <c r="A261" s="17" t="s">
        <v>46</v>
      </c>
      <c r="B261" s="19">
        <v>4.9120879999999989</v>
      </c>
    </row>
    <row r="262" spans="1:2" x14ac:dyDescent="0.2">
      <c r="A262" s="17" t="s">
        <v>51</v>
      </c>
      <c r="B262" s="19">
        <v>5.232143999999999</v>
      </c>
    </row>
    <row r="263" spans="1:2" x14ac:dyDescent="0.2">
      <c r="A263" s="17" t="s">
        <v>59</v>
      </c>
      <c r="B263" s="19">
        <v>5.2631099999999966</v>
      </c>
    </row>
    <row r="264" spans="1:2" x14ac:dyDescent="0.2">
      <c r="A264" s="17" t="s">
        <v>99</v>
      </c>
      <c r="B264" s="19">
        <v>5.2912159999999995</v>
      </c>
    </row>
    <row r="265" spans="1:2" x14ac:dyDescent="0.2">
      <c r="A265" s="17" t="s">
        <v>32</v>
      </c>
      <c r="B265" s="19">
        <v>5.3079279999999978</v>
      </c>
    </row>
    <row r="266" spans="1:2" x14ac:dyDescent="0.2">
      <c r="A266" s="17" t="s">
        <v>68</v>
      </c>
      <c r="B266" s="19">
        <v>5.5762119999999991</v>
      </c>
    </row>
    <row r="267" spans="1:2" x14ac:dyDescent="0.2">
      <c r="A267" s="17" t="s">
        <v>50</v>
      </c>
      <c r="B267" s="19">
        <v>6.2251379999999976</v>
      </c>
    </row>
    <row r="268" spans="1:2" x14ac:dyDescent="0.2">
      <c r="A268" s="17" t="s">
        <v>103</v>
      </c>
      <c r="B268" s="19">
        <v>6.3937389999999974</v>
      </c>
    </row>
    <row r="269" spans="1:2" x14ac:dyDescent="0.2">
      <c r="A269" s="17" t="s">
        <v>117</v>
      </c>
      <c r="B269" s="19">
        <v>6.4043319999999984</v>
      </c>
    </row>
    <row r="270" spans="1:2" x14ac:dyDescent="0.2">
      <c r="A270" s="17" t="s">
        <v>39</v>
      </c>
      <c r="B270" s="19">
        <v>6.4767360000000007</v>
      </c>
    </row>
    <row r="271" spans="1:2" x14ac:dyDescent="0.2">
      <c r="A271" s="17" t="s">
        <v>42</v>
      </c>
      <c r="B271" s="19">
        <v>6.5218529999999983</v>
      </c>
    </row>
    <row r="272" spans="1:2" x14ac:dyDescent="0.2">
      <c r="A272" s="17" t="s">
        <v>57</v>
      </c>
      <c r="B272" s="19">
        <v>6.6165399999999979</v>
      </c>
    </row>
    <row r="273" spans="1:2" x14ac:dyDescent="0.2">
      <c r="A273" s="17" t="s">
        <v>73</v>
      </c>
      <c r="B273" s="19">
        <v>6.8470269999999989</v>
      </c>
    </row>
    <row r="274" spans="1:2" x14ac:dyDescent="0.2">
      <c r="A274" s="17" t="s">
        <v>62</v>
      </c>
      <c r="B274" s="19">
        <v>7.0646169999999984</v>
      </c>
    </row>
    <row r="275" spans="1:2" x14ac:dyDescent="0.2">
      <c r="A275" s="17" t="s">
        <v>28</v>
      </c>
      <c r="B275" s="19">
        <v>7.2849000000000004</v>
      </c>
    </row>
    <row r="276" spans="1:2" x14ac:dyDescent="0.2">
      <c r="A276" s="17" t="s">
        <v>37</v>
      </c>
      <c r="B276" s="19">
        <v>7.4106779999999981</v>
      </c>
    </row>
    <row r="277" spans="1:2" x14ac:dyDescent="0.2">
      <c r="A277" s="17" t="s">
        <v>101</v>
      </c>
      <c r="B277" s="19">
        <v>7.4623499999999989</v>
      </c>
    </row>
    <row r="278" spans="1:2" x14ac:dyDescent="0.2">
      <c r="A278" s="17" t="s">
        <v>111</v>
      </c>
      <c r="B278" s="19">
        <v>7.6303559999999973</v>
      </c>
    </row>
    <row r="279" spans="1:2" x14ac:dyDescent="0.2">
      <c r="A279" s="17" t="s">
        <v>78</v>
      </c>
      <c r="B279" s="19">
        <v>7.6312079999999991</v>
      </c>
    </row>
    <row r="280" spans="1:2" x14ac:dyDescent="0.2">
      <c r="A280" s="17" t="s">
        <v>91</v>
      </c>
      <c r="B280" s="19">
        <v>7.6529879999999979</v>
      </c>
    </row>
    <row r="281" spans="1:2" x14ac:dyDescent="0.2">
      <c r="A281" s="17" t="s">
        <v>20</v>
      </c>
      <c r="B281" s="19">
        <v>7.9324039999999965</v>
      </c>
    </row>
    <row r="282" spans="1:2" x14ac:dyDescent="0.2">
      <c r="A282" s="17" t="s">
        <v>29</v>
      </c>
      <c r="B282" s="19">
        <v>7.9826669999999984</v>
      </c>
    </row>
    <row r="283" spans="1:2" x14ac:dyDescent="0.2">
      <c r="A283" s="17" t="s">
        <v>80</v>
      </c>
      <c r="B283" s="19">
        <v>8.0929739999999981</v>
      </c>
    </row>
    <row r="284" spans="1:2" x14ac:dyDescent="0.2">
      <c r="A284" s="17" t="s">
        <v>112</v>
      </c>
      <c r="B284" s="19">
        <v>8.1045119999999979</v>
      </c>
    </row>
    <row r="285" spans="1:2" x14ac:dyDescent="0.2">
      <c r="A285" s="17" t="s">
        <v>69</v>
      </c>
      <c r="B285" s="19">
        <v>8.1047950000000029</v>
      </c>
    </row>
    <row r="286" spans="1:2" x14ac:dyDescent="0.2">
      <c r="A286" s="17" t="s">
        <v>55</v>
      </c>
      <c r="B286" s="19">
        <v>8.1761189999999981</v>
      </c>
    </row>
    <row r="287" spans="1:2" x14ac:dyDescent="0.2">
      <c r="A287" s="17" t="s">
        <v>93</v>
      </c>
      <c r="B287" s="19">
        <v>8.3047619999999984</v>
      </c>
    </row>
    <row r="288" spans="1:2" x14ac:dyDescent="0.2">
      <c r="A288" s="17" t="s">
        <v>56</v>
      </c>
      <c r="B288" s="19">
        <v>8.4472290000000001</v>
      </c>
    </row>
    <row r="289" spans="1:2" x14ac:dyDescent="0.2">
      <c r="A289" s="17" t="s">
        <v>90</v>
      </c>
      <c r="B289" s="19">
        <v>8.4794879999999981</v>
      </c>
    </row>
    <row r="290" spans="1:2" x14ac:dyDescent="0.2">
      <c r="A290" s="17" t="s">
        <v>70</v>
      </c>
      <c r="B290" s="19">
        <v>8.637279999999997</v>
      </c>
    </row>
    <row r="291" spans="1:2" x14ac:dyDescent="0.2">
      <c r="A291" s="17" t="s">
        <v>75</v>
      </c>
      <c r="B291" s="19">
        <v>9.0889559999999978</v>
      </c>
    </row>
    <row r="292" spans="1:2" x14ac:dyDescent="0.2">
      <c r="A292" s="17" t="s">
        <v>79</v>
      </c>
      <c r="B292" s="19">
        <v>9.428080999999997</v>
      </c>
    </row>
    <row r="293" spans="1:2" x14ac:dyDescent="0.2">
      <c r="A293" s="17" t="s">
        <v>114</v>
      </c>
      <c r="B293" s="19">
        <v>9.7231359999999984</v>
      </c>
    </row>
    <row r="294" spans="1:2" x14ac:dyDescent="0.2">
      <c r="A294" s="17" t="s">
        <v>63</v>
      </c>
      <c r="B294" s="19">
        <v>10.037544999999998</v>
      </c>
    </row>
    <row r="295" spans="1:2" x14ac:dyDescent="0.2">
      <c r="A295" s="17" t="s">
        <v>31</v>
      </c>
      <c r="B295" s="19">
        <v>10.051837999999998</v>
      </c>
    </row>
    <row r="296" spans="1:2" x14ac:dyDescent="0.2">
      <c r="A296" s="17" t="s">
        <v>47</v>
      </c>
      <c r="B296" s="19">
        <v>10.052284999999998</v>
      </c>
    </row>
    <row r="297" spans="1:2" x14ac:dyDescent="0.2">
      <c r="A297" s="17" t="s">
        <v>102</v>
      </c>
      <c r="B297" s="19">
        <v>10.065677999999997</v>
      </c>
    </row>
    <row r="298" spans="1:2" x14ac:dyDescent="0.2">
      <c r="A298" s="17" t="s">
        <v>77</v>
      </c>
      <c r="B298" s="19">
        <v>10.186469999999998</v>
      </c>
    </row>
    <row r="299" spans="1:2" x14ac:dyDescent="0.2">
      <c r="A299" s="17" t="s">
        <v>109</v>
      </c>
      <c r="B299" s="19">
        <v>11.260003999999999</v>
      </c>
    </row>
    <row r="300" spans="1:2" x14ac:dyDescent="0.2">
      <c r="A300" s="17" t="s">
        <v>33</v>
      </c>
      <c r="B300" s="19">
        <v>11.297474999999997</v>
      </c>
    </row>
    <row r="301" spans="1:2" x14ac:dyDescent="0.2">
      <c r="A301" s="17" t="s">
        <v>92</v>
      </c>
      <c r="B301" s="19">
        <v>11.765424999999995</v>
      </c>
    </row>
    <row r="302" spans="1:2" x14ac:dyDescent="0.2">
      <c r="A302" s="17" t="s">
        <v>106</v>
      </c>
      <c r="B302" s="19">
        <v>12.348170999999997</v>
      </c>
    </row>
    <row r="303" spans="1:2" x14ac:dyDescent="0.2">
      <c r="A303" s="17" t="s">
        <v>67</v>
      </c>
      <c r="B303" s="19">
        <v>12.645240999999997</v>
      </c>
    </row>
    <row r="304" spans="1:2" x14ac:dyDescent="0.2">
      <c r="A304" s="17" t="s">
        <v>98</v>
      </c>
      <c r="B304" s="19">
        <v>12.850733999999997</v>
      </c>
    </row>
    <row r="305" spans="1:2" x14ac:dyDescent="0.2">
      <c r="A305" s="17" t="s">
        <v>94</v>
      </c>
      <c r="B305" s="19">
        <v>14.010263999999998</v>
      </c>
    </row>
    <row r="306" spans="1:2" x14ac:dyDescent="0.2">
      <c r="A306" s="17" t="s">
        <v>26</v>
      </c>
      <c r="B306" s="19">
        <v>16.531091999999994</v>
      </c>
    </row>
    <row r="307" spans="1:2" x14ac:dyDescent="0.2">
      <c r="A307" s="16">
        <v>4</v>
      </c>
      <c r="B307" s="19">
        <v>3.8748883399999996</v>
      </c>
    </row>
    <row r="308" spans="1:2" x14ac:dyDescent="0.2">
      <c r="A308" s="17" t="s">
        <v>85</v>
      </c>
      <c r="B308" s="19">
        <v>0</v>
      </c>
    </row>
    <row r="309" spans="1:2" x14ac:dyDescent="0.2">
      <c r="A309" s="17" t="s">
        <v>118</v>
      </c>
      <c r="B309" s="19">
        <v>3.3938000000000614E-2</v>
      </c>
    </row>
    <row r="310" spans="1:2" x14ac:dyDescent="0.2">
      <c r="A310" s="17" t="s">
        <v>113</v>
      </c>
      <c r="B310" s="19">
        <v>7.2240000000000471E-2</v>
      </c>
    </row>
    <row r="311" spans="1:2" x14ac:dyDescent="0.2">
      <c r="A311" s="17" t="s">
        <v>52</v>
      </c>
      <c r="B311" s="19">
        <v>0.12394200000000082</v>
      </c>
    </row>
    <row r="312" spans="1:2" x14ac:dyDescent="0.2">
      <c r="A312" s="17" t="s">
        <v>41</v>
      </c>
      <c r="B312" s="19">
        <v>0.16923799999999939</v>
      </c>
    </row>
    <row r="313" spans="1:2" x14ac:dyDescent="0.2">
      <c r="A313" s="17" t="s">
        <v>110</v>
      </c>
      <c r="B313" s="19">
        <v>0.27871199999999935</v>
      </c>
    </row>
    <row r="314" spans="1:2" x14ac:dyDescent="0.2">
      <c r="A314" s="17" t="s">
        <v>38</v>
      </c>
      <c r="B314" s="19">
        <v>0.34579999999999983</v>
      </c>
    </row>
    <row r="315" spans="1:2" x14ac:dyDescent="0.2">
      <c r="A315" s="17" t="s">
        <v>30</v>
      </c>
      <c r="B315" s="19">
        <v>0.41125500000000076</v>
      </c>
    </row>
    <row r="316" spans="1:2" x14ac:dyDescent="0.2">
      <c r="A316" s="17" t="s">
        <v>105</v>
      </c>
      <c r="B316" s="19">
        <v>0.4981060000000006</v>
      </c>
    </row>
    <row r="317" spans="1:2" x14ac:dyDescent="0.2">
      <c r="A317" s="17" t="s">
        <v>66</v>
      </c>
      <c r="B317" s="19">
        <v>0.53029199999999999</v>
      </c>
    </row>
    <row r="318" spans="1:2" x14ac:dyDescent="0.2">
      <c r="A318" s="17" t="s">
        <v>100</v>
      </c>
      <c r="B318" s="19">
        <v>0.56351000000000062</v>
      </c>
    </row>
    <row r="319" spans="1:2" x14ac:dyDescent="0.2">
      <c r="A319" s="17" t="s">
        <v>36</v>
      </c>
      <c r="B319" s="19">
        <v>0.71613000000000016</v>
      </c>
    </row>
    <row r="320" spans="1:2" x14ac:dyDescent="0.2">
      <c r="A320" s="17" t="s">
        <v>82</v>
      </c>
      <c r="B320" s="19">
        <v>0.73649600000000282</v>
      </c>
    </row>
    <row r="321" spans="1:2" x14ac:dyDescent="0.2">
      <c r="A321" s="17" t="s">
        <v>40</v>
      </c>
      <c r="B321" s="19">
        <v>0.78092199999999956</v>
      </c>
    </row>
    <row r="322" spans="1:2" x14ac:dyDescent="0.2">
      <c r="A322" s="17" t="s">
        <v>59</v>
      </c>
      <c r="B322" s="19">
        <v>0.80847699999999867</v>
      </c>
    </row>
    <row r="323" spans="1:2" x14ac:dyDescent="0.2">
      <c r="A323" s="17" t="s">
        <v>23</v>
      </c>
      <c r="B323" s="19">
        <v>0.83884400000000159</v>
      </c>
    </row>
    <row r="324" spans="1:2" x14ac:dyDescent="0.2">
      <c r="A324" s="17" t="s">
        <v>53</v>
      </c>
      <c r="B324" s="19">
        <v>0.91266000000000069</v>
      </c>
    </row>
    <row r="325" spans="1:2" x14ac:dyDescent="0.2">
      <c r="A325" s="17" t="s">
        <v>21</v>
      </c>
      <c r="B325" s="19">
        <v>1.0335240000000003</v>
      </c>
    </row>
    <row r="326" spans="1:2" x14ac:dyDescent="0.2">
      <c r="A326" s="17" t="s">
        <v>104</v>
      </c>
      <c r="B326" s="19">
        <v>1.105569</v>
      </c>
    </row>
    <row r="327" spans="1:2" x14ac:dyDescent="0.2">
      <c r="A327" s="17" t="s">
        <v>35</v>
      </c>
      <c r="B327" s="19">
        <v>1.1372759999999995</v>
      </c>
    </row>
    <row r="328" spans="1:2" x14ac:dyDescent="0.2">
      <c r="A328" s="17" t="s">
        <v>45</v>
      </c>
      <c r="B328" s="19">
        <v>1.1463949999999996</v>
      </c>
    </row>
    <row r="329" spans="1:2" x14ac:dyDescent="0.2">
      <c r="A329" s="17" t="s">
        <v>95</v>
      </c>
      <c r="B329" s="19">
        <v>1.2936510000000003</v>
      </c>
    </row>
    <row r="330" spans="1:2" x14ac:dyDescent="0.2">
      <c r="A330" s="17" t="s">
        <v>97</v>
      </c>
      <c r="B330" s="19">
        <v>1.3600170000000016</v>
      </c>
    </row>
    <row r="331" spans="1:2" x14ac:dyDescent="0.2">
      <c r="A331" s="17" t="s">
        <v>58</v>
      </c>
      <c r="B331" s="19">
        <v>1.4314739999999988</v>
      </c>
    </row>
    <row r="332" spans="1:2" x14ac:dyDescent="0.2">
      <c r="A332" s="17" t="s">
        <v>60</v>
      </c>
      <c r="B332" s="19">
        <v>1.6062069999999999</v>
      </c>
    </row>
    <row r="333" spans="1:2" x14ac:dyDescent="0.2">
      <c r="A333" s="17" t="s">
        <v>19</v>
      </c>
      <c r="B333" s="19">
        <v>1.7317100000000001</v>
      </c>
    </row>
    <row r="334" spans="1:2" x14ac:dyDescent="0.2">
      <c r="A334" s="17" t="s">
        <v>86</v>
      </c>
      <c r="B334" s="19">
        <v>1.7318119999999992</v>
      </c>
    </row>
    <row r="335" spans="1:2" x14ac:dyDescent="0.2">
      <c r="A335" s="17" t="s">
        <v>22</v>
      </c>
      <c r="B335" s="19">
        <v>1.7400600000000004</v>
      </c>
    </row>
    <row r="336" spans="1:2" x14ac:dyDescent="0.2">
      <c r="A336" s="17" t="s">
        <v>71</v>
      </c>
      <c r="B336" s="19">
        <v>1.7558409999999995</v>
      </c>
    </row>
    <row r="337" spans="1:2" x14ac:dyDescent="0.2">
      <c r="A337" s="17" t="s">
        <v>65</v>
      </c>
      <c r="B337" s="19">
        <v>1.7679079999999998</v>
      </c>
    </row>
    <row r="338" spans="1:2" x14ac:dyDescent="0.2">
      <c r="A338" s="17" t="s">
        <v>116</v>
      </c>
      <c r="B338" s="19">
        <v>1.8302760000000002</v>
      </c>
    </row>
    <row r="339" spans="1:2" x14ac:dyDescent="0.2">
      <c r="A339" s="17" t="s">
        <v>25</v>
      </c>
      <c r="B339" s="19">
        <v>1.8451529999999989</v>
      </c>
    </row>
    <row r="340" spans="1:2" x14ac:dyDescent="0.2">
      <c r="A340" s="17" t="s">
        <v>115</v>
      </c>
      <c r="B340" s="19">
        <v>1.9501650000000008</v>
      </c>
    </row>
    <row r="341" spans="1:2" x14ac:dyDescent="0.2">
      <c r="A341" s="17" t="s">
        <v>107</v>
      </c>
      <c r="B341" s="19">
        <v>2.0874999999999999</v>
      </c>
    </row>
    <row r="342" spans="1:2" x14ac:dyDescent="0.2">
      <c r="A342" s="17" t="s">
        <v>44</v>
      </c>
      <c r="B342" s="19">
        <v>2.136324000000001</v>
      </c>
    </row>
    <row r="343" spans="1:2" x14ac:dyDescent="0.2">
      <c r="A343" s="17" t="s">
        <v>96</v>
      </c>
      <c r="B343" s="19">
        <v>2.1410900000000006</v>
      </c>
    </row>
    <row r="344" spans="1:2" x14ac:dyDescent="0.2">
      <c r="A344" s="17" t="s">
        <v>87</v>
      </c>
      <c r="B344" s="19">
        <v>2.2201699999999995</v>
      </c>
    </row>
    <row r="345" spans="1:2" x14ac:dyDescent="0.2">
      <c r="A345" s="17" t="s">
        <v>81</v>
      </c>
      <c r="B345" s="19">
        <v>2.3698259999999998</v>
      </c>
    </row>
    <row r="346" spans="1:2" x14ac:dyDescent="0.2">
      <c r="A346" s="17" t="s">
        <v>24</v>
      </c>
      <c r="B346" s="19">
        <v>2.388585</v>
      </c>
    </row>
    <row r="347" spans="1:2" x14ac:dyDescent="0.2">
      <c r="A347" s="17" t="s">
        <v>34</v>
      </c>
      <c r="B347" s="19">
        <v>2.5831349999999986</v>
      </c>
    </row>
    <row r="348" spans="1:2" x14ac:dyDescent="0.2">
      <c r="A348" s="17" t="s">
        <v>51</v>
      </c>
      <c r="B348" s="19">
        <v>2.6009099999999998</v>
      </c>
    </row>
    <row r="349" spans="1:2" x14ac:dyDescent="0.2">
      <c r="A349" s="17" t="s">
        <v>32</v>
      </c>
      <c r="B349" s="19">
        <v>2.6305319999999992</v>
      </c>
    </row>
    <row r="350" spans="1:2" x14ac:dyDescent="0.2">
      <c r="A350" s="17" t="s">
        <v>89</v>
      </c>
      <c r="B350" s="19">
        <v>2.7592559999999988</v>
      </c>
    </row>
    <row r="351" spans="1:2" x14ac:dyDescent="0.2">
      <c r="A351" s="17" t="s">
        <v>46</v>
      </c>
      <c r="B351" s="19">
        <v>2.8578790000000001</v>
      </c>
    </row>
    <row r="352" spans="1:2" x14ac:dyDescent="0.2">
      <c r="A352" s="17" t="s">
        <v>83</v>
      </c>
      <c r="B352" s="19">
        <v>2.9409389999999993</v>
      </c>
    </row>
    <row r="353" spans="1:2" x14ac:dyDescent="0.2">
      <c r="A353" s="17" t="s">
        <v>50</v>
      </c>
      <c r="B353" s="19">
        <v>2.9476359999999993</v>
      </c>
    </row>
    <row r="354" spans="1:2" x14ac:dyDescent="0.2">
      <c r="A354" s="17" t="s">
        <v>76</v>
      </c>
      <c r="B354" s="19">
        <v>2.948176000000001</v>
      </c>
    </row>
    <row r="355" spans="1:2" x14ac:dyDescent="0.2">
      <c r="A355" s="17" t="s">
        <v>103</v>
      </c>
      <c r="B355" s="19">
        <v>2.9546699999999997</v>
      </c>
    </row>
    <row r="356" spans="1:2" x14ac:dyDescent="0.2">
      <c r="A356" s="17" t="s">
        <v>91</v>
      </c>
      <c r="B356" s="19">
        <v>3.2906790000000004</v>
      </c>
    </row>
    <row r="357" spans="1:2" x14ac:dyDescent="0.2">
      <c r="A357" s="17" t="s">
        <v>57</v>
      </c>
      <c r="B357" s="19">
        <v>3.3851999999999993</v>
      </c>
    </row>
    <row r="358" spans="1:2" x14ac:dyDescent="0.2">
      <c r="A358" s="17" t="s">
        <v>68</v>
      </c>
      <c r="B358" s="19">
        <v>3.4527600000000001</v>
      </c>
    </row>
    <row r="359" spans="1:2" x14ac:dyDescent="0.2">
      <c r="A359" s="17" t="s">
        <v>42</v>
      </c>
      <c r="B359" s="19">
        <v>3.5444040000000001</v>
      </c>
    </row>
    <row r="360" spans="1:2" x14ac:dyDescent="0.2">
      <c r="A360" s="17" t="s">
        <v>117</v>
      </c>
      <c r="B360" s="19">
        <v>3.6807739999999995</v>
      </c>
    </row>
    <row r="361" spans="1:2" x14ac:dyDescent="0.2">
      <c r="A361" s="17" t="s">
        <v>112</v>
      </c>
      <c r="B361" s="19">
        <v>3.6960409999999997</v>
      </c>
    </row>
    <row r="362" spans="1:2" x14ac:dyDescent="0.2">
      <c r="A362" s="17" t="s">
        <v>54</v>
      </c>
      <c r="B362" s="19">
        <v>3.947944000000001</v>
      </c>
    </row>
    <row r="363" spans="1:2" x14ac:dyDescent="0.2">
      <c r="A363" s="17" t="s">
        <v>78</v>
      </c>
      <c r="B363" s="19">
        <v>4.0305720000000003</v>
      </c>
    </row>
    <row r="364" spans="1:2" x14ac:dyDescent="0.2">
      <c r="A364" s="17" t="s">
        <v>73</v>
      </c>
      <c r="B364" s="19">
        <v>4.0542259999999999</v>
      </c>
    </row>
    <row r="365" spans="1:2" x14ac:dyDescent="0.2">
      <c r="A365" s="17" t="s">
        <v>37</v>
      </c>
      <c r="B365" s="19">
        <v>4.1562570000000001</v>
      </c>
    </row>
    <row r="366" spans="1:2" x14ac:dyDescent="0.2">
      <c r="A366" s="17" t="s">
        <v>79</v>
      </c>
      <c r="B366" s="19">
        <v>4.3271799999999994</v>
      </c>
    </row>
    <row r="367" spans="1:2" x14ac:dyDescent="0.2">
      <c r="A367" s="17" t="s">
        <v>111</v>
      </c>
      <c r="B367" s="19">
        <v>4.3759349999999992</v>
      </c>
    </row>
    <row r="368" spans="1:2" x14ac:dyDescent="0.2">
      <c r="A368" s="17" t="s">
        <v>62</v>
      </c>
      <c r="B368" s="19">
        <v>4.5487880000000001</v>
      </c>
    </row>
    <row r="369" spans="1:2" x14ac:dyDescent="0.2">
      <c r="A369" s="17" t="s">
        <v>20</v>
      </c>
      <c r="B369" s="19">
        <v>4.6549019999999981</v>
      </c>
    </row>
    <row r="370" spans="1:2" x14ac:dyDescent="0.2">
      <c r="A370" s="17" t="s">
        <v>49</v>
      </c>
      <c r="B370" s="19">
        <v>4.8470400000000016</v>
      </c>
    </row>
    <row r="371" spans="1:2" x14ac:dyDescent="0.2">
      <c r="A371" s="17" t="s">
        <v>27</v>
      </c>
      <c r="B371" s="19">
        <v>4.8472159999999995</v>
      </c>
    </row>
    <row r="372" spans="1:2" x14ac:dyDescent="0.2">
      <c r="A372" s="17" t="s">
        <v>55</v>
      </c>
      <c r="B372" s="19">
        <v>4.9678599999999999</v>
      </c>
    </row>
    <row r="373" spans="1:2" x14ac:dyDescent="0.2">
      <c r="A373" s="17" t="s">
        <v>108</v>
      </c>
      <c r="B373" s="19">
        <v>5.016312000000001</v>
      </c>
    </row>
    <row r="374" spans="1:2" x14ac:dyDescent="0.2">
      <c r="A374" s="17" t="s">
        <v>61</v>
      </c>
      <c r="B374" s="19">
        <v>5.0249490000000012</v>
      </c>
    </row>
    <row r="375" spans="1:2" x14ac:dyDescent="0.2">
      <c r="A375" s="17" t="s">
        <v>72</v>
      </c>
      <c r="B375" s="19">
        <v>5.0336999999999987</v>
      </c>
    </row>
    <row r="376" spans="1:2" x14ac:dyDescent="0.2">
      <c r="A376" s="17" t="s">
        <v>101</v>
      </c>
      <c r="B376" s="19">
        <v>5.0388450000000002</v>
      </c>
    </row>
    <row r="377" spans="1:2" x14ac:dyDescent="0.2">
      <c r="A377" s="17" t="s">
        <v>70</v>
      </c>
      <c r="B377" s="19">
        <v>5.2212919999999992</v>
      </c>
    </row>
    <row r="378" spans="1:2" x14ac:dyDescent="0.2">
      <c r="A378" s="17" t="s">
        <v>84</v>
      </c>
      <c r="B378" s="19">
        <v>5.2732979999999996</v>
      </c>
    </row>
    <row r="379" spans="1:2" x14ac:dyDescent="0.2">
      <c r="A379" s="17" t="s">
        <v>93</v>
      </c>
      <c r="B379" s="19">
        <v>5.3273130000000002</v>
      </c>
    </row>
    <row r="380" spans="1:2" x14ac:dyDescent="0.2">
      <c r="A380" s="17" t="s">
        <v>28</v>
      </c>
      <c r="B380" s="19">
        <v>5.3460960000000002</v>
      </c>
    </row>
    <row r="381" spans="1:2" x14ac:dyDescent="0.2">
      <c r="A381" s="17" t="s">
        <v>56</v>
      </c>
      <c r="B381" s="19">
        <v>5.3774560000000005</v>
      </c>
    </row>
    <row r="382" spans="1:2" x14ac:dyDescent="0.2">
      <c r="A382" s="17" t="s">
        <v>80</v>
      </c>
      <c r="B382" s="19">
        <v>5.4617399999999998</v>
      </c>
    </row>
    <row r="383" spans="1:2" x14ac:dyDescent="0.2">
      <c r="A383" s="17" t="s">
        <v>90</v>
      </c>
      <c r="B383" s="19">
        <v>5.5251199999999994</v>
      </c>
    </row>
    <row r="384" spans="1:2" x14ac:dyDescent="0.2">
      <c r="A384" s="17" t="s">
        <v>29</v>
      </c>
      <c r="B384" s="19">
        <v>5.6976479999999992</v>
      </c>
    </row>
    <row r="385" spans="1:2" x14ac:dyDescent="0.2">
      <c r="A385" s="17" t="s">
        <v>75</v>
      </c>
      <c r="B385" s="19">
        <v>5.9037779999999991</v>
      </c>
    </row>
    <row r="386" spans="1:2" x14ac:dyDescent="0.2">
      <c r="A386" s="17" t="s">
        <v>114</v>
      </c>
      <c r="B386" s="19">
        <v>6.2148240000000001</v>
      </c>
    </row>
    <row r="387" spans="1:2" x14ac:dyDescent="0.2">
      <c r="A387" s="17" t="s">
        <v>63</v>
      </c>
      <c r="B387" s="19">
        <v>6.3215039999999991</v>
      </c>
    </row>
    <row r="388" spans="1:2" x14ac:dyDescent="0.2">
      <c r="A388" s="17" t="s">
        <v>109</v>
      </c>
      <c r="B388" s="19">
        <v>6.5745610000000001</v>
      </c>
    </row>
    <row r="389" spans="1:2" x14ac:dyDescent="0.2">
      <c r="A389" s="17" t="s">
        <v>31</v>
      </c>
      <c r="B389" s="19">
        <v>6.6127690000000001</v>
      </c>
    </row>
    <row r="390" spans="1:2" x14ac:dyDescent="0.2">
      <c r="A390" s="17" t="s">
        <v>47</v>
      </c>
      <c r="B390" s="19">
        <v>6.6132159999999995</v>
      </c>
    </row>
    <row r="391" spans="1:2" x14ac:dyDescent="0.2">
      <c r="A391" s="17" t="s">
        <v>102</v>
      </c>
      <c r="B391" s="19">
        <v>6.6958519999999986</v>
      </c>
    </row>
    <row r="392" spans="1:2" x14ac:dyDescent="0.2">
      <c r="A392" s="17" t="s">
        <v>64</v>
      </c>
      <c r="B392" s="19">
        <v>6.8086370000000009</v>
      </c>
    </row>
    <row r="393" spans="1:2" x14ac:dyDescent="0.2">
      <c r="A393" s="17" t="s">
        <v>88</v>
      </c>
      <c r="B393" s="19">
        <v>6.8497200000000023</v>
      </c>
    </row>
    <row r="394" spans="1:2" x14ac:dyDescent="0.2">
      <c r="A394" s="17" t="s">
        <v>33</v>
      </c>
      <c r="B394" s="19">
        <v>7.2582999999999993</v>
      </c>
    </row>
    <row r="395" spans="1:2" x14ac:dyDescent="0.2">
      <c r="A395" s="17" t="s">
        <v>43</v>
      </c>
      <c r="B395" s="19">
        <v>7.5111480000000004</v>
      </c>
    </row>
    <row r="396" spans="1:2" x14ac:dyDescent="0.2">
      <c r="A396" s="17" t="s">
        <v>48</v>
      </c>
      <c r="B396" s="19">
        <v>7.5529049999999991</v>
      </c>
    </row>
    <row r="397" spans="1:2" x14ac:dyDescent="0.2">
      <c r="A397" s="17" t="s">
        <v>77</v>
      </c>
      <c r="B397" s="19">
        <v>7.6244789999999991</v>
      </c>
    </row>
    <row r="398" spans="1:2" x14ac:dyDescent="0.2">
      <c r="A398" s="17" t="s">
        <v>67</v>
      </c>
      <c r="B398" s="19">
        <v>7.6366639999999988</v>
      </c>
    </row>
    <row r="399" spans="1:2" x14ac:dyDescent="0.2">
      <c r="A399" s="17" t="s">
        <v>92</v>
      </c>
      <c r="B399" s="19">
        <v>7.7262499999999976</v>
      </c>
    </row>
    <row r="400" spans="1:2" x14ac:dyDescent="0.2">
      <c r="A400" s="17" t="s">
        <v>106</v>
      </c>
      <c r="B400" s="19">
        <v>8.0320239999999998</v>
      </c>
    </row>
    <row r="401" spans="1:2" x14ac:dyDescent="0.2">
      <c r="A401" s="17" t="s">
        <v>74</v>
      </c>
      <c r="B401" s="19">
        <v>8.120023999999999</v>
      </c>
    </row>
    <row r="402" spans="1:2" x14ac:dyDescent="0.2">
      <c r="A402" s="17" t="s">
        <v>98</v>
      </c>
      <c r="B402" s="19">
        <v>8.2114529999999988</v>
      </c>
    </row>
    <row r="403" spans="1:2" x14ac:dyDescent="0.2">
      <c r="A403" s="17" t="s">
        <v>94</v>
      </c>
      <c r="B403" s="19">
        <v>9.7171979999999998</v>
      </c>
    </row>
    <row r="404" spans="1:2" x14ac:dyDescent="0.2">
      <c r="A404" s="17" t="s">
        <v>99</v>
      </c>
      <c r="B404" s="19">
        <v>10.784493999999997</v>
      </c>
    </row>
    <row r="405" spans="1:2" x14ac:dyDescent="0.2">
      <c r="A405" s="17" t="s">
        <v>26</v>
      </c>
      <c r="B405" s="19">
        <v>11.083975999999998</v>
      </c>
    </row>
    <row r="406" spans="1:2" x14ac:dyDescent="0.2">
      <c r="A406" s="17" t="s">
        <v>69</v>
      </c>
      <c r="B406" s="19">
        <v>11.682350000000001</v>
      </c>
    </row>
    <row r="407" spans="1:2" x14ac:dyDescent="0.2">
      <c r="A407" s="17" t="s">
        <v>39</v>
      </c>
      <c r="B407" s="19">
        <v>11.946932999999998</v>
      </c>
    </row>
    <row r="408" spans="1:2" x14ac:dyDescent="0.2">
      <c r="A408" s="16">
        <v>5</v>
      </c>
      <c r="B408" s="19">
        <v>3.8149291599999993</v>
      </c>
    </row>
    <row r="409" spans="1:2" x14ac:dyDescent="0.2">
      <c r="A409" s="17" t="s">
        <v>85</v>
      </c>
      <c r="B409" s="19">
        <v>0</v>
      </c>
    </row>
    <row r="410" spans="1:2" x14ac:dyDescent="0.2">
      <c r="A410" s="17" t="s">
        <v>40</v>
      </c>
      <c r="B410" s="19">
        <v>0.16396799999999928</v>
      </c>
    </row>
    <row r="411" spans="1:2" x14ac:dyDescent="0.2">
      <c r="A411" s="17" t="s">
        <v>59</v>
      </c>
      <c r="B411" s="19">
        <v>0.16752400000000178</v>
      </c>
    </row>
    <row r="412" spans="1:2" x14ac:dyDescent="0.2">
      <c r="A412" s="17" t="s">
        <v>41</v>
      </c>
      <c r="B412" s="19">
        <v>0.20498000000000074</v>
      </c>
    </row>
    <row r="413" spans="1:2" x14ac:dyDescent="0.2">
      <c r="A413" s="17" t="s">
        <v>113</v>
      </c>
      <c r="B413" s="19">
        <v>0.47680000000000067</v>
      </c>
    </row>
    <row r="414" spans="1:2" x14ac:dyDescent="0.2">
      <c r="A414" s="17" t="s">
        <v>110</v>
      </c>
      <c r="B414" s="19">
        <v>0.52029400000000103</v>
      </c>
    </row>
    <row r="415" spans="1:2" x14ac:dyDescent="0.2">
      <c r="A415" s="17" t="s">
        <v>38</v>
      </c>
      <c r="B415" s="19">
        <v>0.53917500000000051</v>
      </c>
    </row>
    <row r="416" spans="1:2" x14ac:dyDescent="0.2">
      <c r="A416" s="17" t="s">
        <v>52</v>
      </c>
      <c r="B416" s="19">
        <v>0.58412900000000101</v>
      </c>
    </row>
    <row r="417" spans="1:2" x14ac:dyDescent="0.2">
      <c r="A417" s="17" t="s">
        <v>21</v>
      </c>
      <c r="B417" s="19">
        <v>0.6491920000000001</v>
      </c>
    </row>
    <row r="418" spans="1:2" x14ac:dyDescent="0.2">
      <c r="A418" s="17" t="s">
        <v>45</v>
      </c>
      <c r="B418" s="19">
        <v>0.71654999999999947</v>
      </c>
    </row>
    <row r="419" spans="1:2" x14ac:dyDescent="0.2">
      <c r="A419" s="17" t="s">
        <v>118</v>
      </c>
      <c r="B419" s="19">
        <v>0.75203200000000081</v>
      </c>
    </row>
    <row r="420" spans="1:2" x14ac:dyDescent="0.2">
      <c r="A420" s="17" t="s">
        <v>35</v>
      </c>
      <c r="B420" s="19">
        <v>0.81868499999999944</v>
      </c>
    </row>
    <row r="421" spans="1:2" x14ac:dyDescent="0.2">
      <c r="A421" s="17" t="s">
        <v>66</v>
      </c>
      <c r="B421" s="19">
        <v>0.82865500000000003</v>
      </c>
    </row>
    <row r="422" spans="1:2" x14ac:dyDescent="0.2">
      <c r="A422" s="17" t="s">
        <v>95</v>
      </c>
      <c r="B422" s="19">
        <v>0.8840340000000001</v>
      </c>
    </row>
    <row r="423" spans="1:2" x14ac:dyDescent="0.2">
      <c r="A423" s="17" t="s">
        <v>30</v>
      </c>
      <c r="B423" s="19">
        <v>0.89167000000000096</v>
      </c>
    </row>
    <row r="424" spans="1:2" x14ac:dyDescent="0.2">
      <c r="A424" s="17" t="s">
        <v>100</v>
      </c>
      <c r="B424" s="19">
        <v>0.93772800000000078</v>
      </c>
    </row>
    <row r="425" spans="1:2" x14ac:dyDescent="0.2">
      <c r="A425" s="17" t="s">
        <v>105</v>
      </c>
      <c r="B425" s="19">
        <v>0.97346400000000077</v>
      </c>
    </row>
    <row r="426" spans="1:2" x14ac:dyDescent="0.2">
      <c r="A426" s="17" t="s">
        <v>22</v>
      </c>
      <c r="B426" s="19">
        <v>1.102878</v>
      </c>
    </row>
    <row r="427" spans="1:2" x14ac:dyDescent="0.2">
      <c r="A427" s="17" t="s">
        <v>86</v>
      </c>
      <c r="B427" s="19">
        <v>1.3474799999999991</v>
      </c>
    </row>
    <row r="428" spans="1:2" x14ac:dyDescent="0.2">
      <c r="A428" s="17" t="s">
        <v>60</v>
      </c>
      <c r="B428" s="19">
        <v>1.419098</v>
      </c>
    </row>
    <row r="429" spans="1:2" x14ac:dyDescent="0.2">
      <c r="A429" s="17" t="s">
        <v>53</v>
      </c>
      <c r="B429" s="19">
        <v>1.443645000000001</v>
      </c>
    </row>
    <row r="430" spans="1:2" x14ac:dyDescent="0.2">
      <c r="A430" s="17" t="s">
        <v>36</v>
      </c>
      <c r="B430" s="19">
        <v>1.4544520000000003</v>
      </c>
    </row>
    <row r="431" spans="1:2" x14ac:dyDescent="0.2">
      <c r="A431" s="17" t="s">
        <v>104</v>
      </c>
      <c r="B431" s="19">
        <v>1.5151860000000004</v>
      </c>
    </row>
    <row r="432" spans="1:2" x14ac:dyDescent="0.2">
      <c r="A432" s="17" t="s">
        <v>23</v>
      </c>
      <c r="B432" s="19">
        <v>1.7086480000000019</v>
      </c>
    </row>
    <row r="433" spans="1:2" x14ac:dyDescent="0.2">
      <c r="A433" s="17" t="s">
        <v>96</v>
      </c>
      <c r="B433" s="19">
        <v>1.7871000000000004</v>
      </c>
    </row>
    <row r="434" spans="1:2" x14ac:dyDescent="0.2">
      <c r="A434" s="17" t="s">
        <v>81</v>
      </c>
      <c r="B434" s="19">
        <v>1.8995249999999997</v>
      </c>
    </row>
    <row r="435" spans="1:2" x14ac:dyDescent="0.2">
      <c r="A435" s="17" t="s">
        <v>82</v>
      </c>
      <c r="B435" s="19">
        <v>1.9552330000000033</v>
      </c>
    </row>
    <row r="436" spans="1:2" x14ac:dyDescent="0.2">
      <c r="A436" s="17" t="s">
        <v>51</v>
      </c>
      <c r="B436" s="19">
        <v>2.0244119999999994</v>
      </c>
    </row>
    <row r="437" spans="1:2" x14ac:dyDescent="0.2">
      <c r="A437" s="17" t="s">
        <v>32</v>
      </c>
      <c r="B437" s="19">
        <v>2.0439199999999991</v>
      </c>
    </row>
    <row r="438" spans="1:2" x14ac:dyDescent="0.2">
      <c r="A438" s="17" t="s">
        <v>58</v>
      </c>
      <c r="B438" s="19">
        <v>2.1293399999999991</v>
      </c>
    </row>
    <row r="439" spans="1:2" x14ac:dyDescent="0.2">
      <c r="A439" s="17" t="s">
        <v>97</v>
      </c>
      <c r="B439" s="19">
        <v>2.1337380000000019</v>
      </c>
    </row>
    <row r="440" spans="1:2" x14ac:dyDescent="0.2">
      <c r="A440" s="17" t="s">
        <v>103</v>
      </c>
      <c r="B440" s="19">
        <v>2.2011769999999995</v>
      </c>
    </row>
    <row r="441" spans="1:2" x14ac:dyDescent="0.2">
      <c r="A441" s="17" t="s">
        <v>50</v>
      </c>
      <c r="B441" s="19">
        <v>2.229541999999999</v>
      </c>
    </row>
    <row r="442" spans="1:2" x14ac:dyDescent="0.2">
      <c r="A442" s="17" t="s">
        <v>71</v>
      </c>
      <c r="B442" s="19">
        <v>2.2767119999999998</v>
      </c>
    </row>
    <row r="443" spans="1:2" x14ac:dyDescent="0.2">
      <c r="A443" s="17" t="s">
        <v>91</v>
      </c>
      <c r="B443" s="19">
        <v>2.3349059999999997</v>
      </c>
    </row>
    <row r="444" spans="1:2" x14ac:dyDescent="0.2">
      <c r="A444" s="17" t="s">
        <v>116</v>
      </c>
      <c r="B444" s="19">
        <v>2.3764320000000003</v>
      </c>
    </row>
    <row r="445" spans="1:2" x14ac:dyDescent="0.2">
      <c r="A445" s="17" t="s">
        <v>25</v>
      </c>
      <c r="B445" s="19">
        <v>2.4064799999999993</v>
      </c>
    </row>
    <row r="446" spans="1:2" x14ac:dyDescent="0.2">
      <c r="A446" s="17" t="s">
        <v>46</v>
      </c>
      <c r="B446" s="19">
        <v>2.4078059999999999</v>
      </c>
    </row>
    <row r="447" spans="1:2" x14ac:dyDescent="0.2">
      <c r="A447" s="17" t="s">
        <v>115</v>
      </c>
      <c r="B447" s="19">
        <v>2.4811500000000009</v>
      </c>
    </row>
    <row r="448" spans="1:2" x14ac:dyDescent="0.2">
      <c r="A448" s="17" t="s">
        <v>19</v>
      </c>
      <c r="B448" s="19">
        <v>2.5256590000000005</v>
      </c>
    </row>
    <row r="449" spans="1:2" x14ac:dyDescent="0.2">
      <c r="A449" s="17" t="s">
        <v>65</v>
      </c>
      <c r="B449" s="19">
        <v>2.5315150000000002</v>
      </c>
    </row>
    <row r="450" spans="1:2" x14ac:dyDescent="0.2">
      <c r="A450" s="17" t="s">
        <v>107</v>
      </c>
      <c r="B450" s="19">
        <v>2.5932000000000004</v>
      </c>
    </row>
    <row r="451" spans="1:2" x14ac:dyDescent="0.2">
      <c r="A451" s="17" t="s">
        <v>57</v>
      </c>
      <c r="B451" s="19">
        <v>2.6772199999999988</v>
      </c>
    </row>
    <row r="452" spans="1:2" x14ac:dyDescent="0.2">
      <c r="A452" s="17" t="s">
        <v>112</v>
      </c>
      <c r="B452" s="19">
        <v>2.7301539999999993</v>
      </c>
    </row>
    <row r="453" spans="1:2" x14ac:dyDescent="0.2">
      <c r="A453" s="17" t="s">
        <v>87</v>
      </c>
      <c r="B453" s="19">
        <v>2.8168959999999998</v>
      </c>
    </row>
    <row r="454" spans="1:2" x14ac:dyDescent="0.2">
      <c r="A454" s="17" t="s">
        <v>24</v>
      </c>
      <c r="B454" s="19">
        <v>2.8690000000000002</v>
      </c>
    </row>
    <row r="455" spans="1:2" x14ac:dyDescent="0.2">
      <c r="A455" s="17" t="s">
        <v>42</v>
      </c>
      <c r="B455" s="19">
        <v>2.8920509999999995</v>
      </c>
    </row>
    <row r="456" spans="1:2" x14ac:dyDescent="0.2">
      <c r="A456" s="17" t="s">
        <v>44</v>
      </c>
      <c r="B456" s="19">
        <v>2.9403870000000016</v>
      </c>
    </row>
    <row r="457" spans="1:2" x14ac:dyDescent="0.2">
      <c r="A457" s="17" t="s">
        <v>68</v>
      </c>
      <c r="B457" s="19">
        <v>2.9875159999999998</v>
      </c>
    </row>
    <row r="458" spans="1:2" x14ac:dyDescent="0.2">
      <c r="A458" s="17" t="s">
        <v>117</v>
      </c>
      <c r="B458" s="19">
        <v>3.0840479999999992</v>
      </c>
    </row>
    <row r="459" spans="1:2" x14ac:dyDescent="0.2">
      <c r="A459" s="17" t="s">
        <v>79</v>
      </c>
      <c r="B459" s="19">
        <v>3.209582999999999</v>
      </c>
    </row>
    <row r="460" spans="1:2" x14ac:dyDescent="0.2">
      <c r="A460" s="17" t="s">
        <v>78</v>
      </c>
      <c r="B460" s="19">
        <v>3.2416800000000001</v>
      </c>
    </row>
    <row r="461" spans="1:2" x14ac:dyDescent="0.2">
      <c r="A461" s="17" t="s">
        <v>34</v>
      </c>
      <c r="B461" s="19">
        <v>3.2759439999999991</v>
      </c>
    </row>
    <row r="462" spans="1:2" x14ac:dyDescent="0.2">
      <c r="A462" s="17" t="s">
        <v>83</v>
      </c>
      <c r="B462" s="19">
        <v>3.4112399999999994</v>
      </c>
    </row>
    <row r="463" spans="1:2" x14ac:dyDescent="0.2">
      <c r="A463" s="17" t="s">
        <v>73</v>
      </c>
      <c r="B463" s="19">
        <v>3.4423289999999995</v>
      </c>
    </row>
    <row r="464" spans="1:2" x14ac:dyDescent="0.2">
      <c r="A464" s="17" t="s">
        <v>37</v>
      </c>
      <c r="B464" s="19">
        <v>3.4432199999999997</v>
      </c>
    </row>
    <row r="465" spans="1:2" x14ac:dyDescent="0.2">
      <c r="A465" s="17" t="s">
        <v>76</v>
      </c>
      <c r="B465" s="19">
        <v>3.5145600000000012</v>
      </c>
    </row>
    <row r="466" spans="1:2" x14ac:dyDescent="0.2">
      <c r="A466" s="17" t="s">
        <v>89</v>
      </c>
      <c r="B466" s="19">
        <v>3.5279199999999991</v>
      </c>
    </row>
    <row r="467" spans="1:2" x14ac:dyDescent="0.2">
      <c r="A467" s="17" t="s">
        <v>111</v>
      </c>
      <c r="B467" s="19">
        <v>3.6628979999999989</v>
      </c>
    </row>
    <row r="468" spans="1:2" x14ac:dyDescent="0.2">
      <c r="A468" s="17" t="s">
        <v>20</v>
      </c>
      <c r="B468" s="19">
        <v>3.9368079999999983</v>
      </c>
    </row>
    <row r="469" spans="1:2" x14ac:dyDescent="0.2">
      <c r="A469" s="17" t="s">
        <v>62</v>
      </c>
      <c r="B469" s="19">
        <v>3.9975749999999999</v>
      </c>
    </row>
    <row r="470" spans="1:2" x14ac:dyDescent="0.2">
      <c r="A470" s="17" t="s">
        <v>55</v>
      </c>
      <c r="B470" s="19">
        <v>4.2649369999999998</v>
      </c>
    </row>
    <row r="471" spans="1:2" x14ac:dyDescent="0.2">
      <c r="A471" s="17" t="s">
        <v>70</v>
      </c>
      <c r="B471" s="19">
        <v>4.4728559999999993</v>
      </c>
    </row>
    <row r="472" spans="1:2" x14ac:dyDescent="0.2">
      <c r="A472" s="17" t="s">
        <v>101</v>
      </c>
      <c r="B472" s="19">
        <v>4.50786</v>
      </c>
    </row>
    <row r="473" spans="1:2" x14ac:dyDescent="0.2">
      <c r="A473" s="17" t="s">
        <v>93</v>
      </c>
      <c r="B473" s="19">
        <v>4.6749599999999996</v>
      </c>
    </row>
    <row r="474" spans="1:2" x14ac:dyDescent="0.2">
      <c r="A474" s="17" t="s">
        <v>56</v>
      </c>
      <c r="B474" s="19">
        <v>4.7048750000000004</v>
      </c>
    </row>
    <row r="475" spans="1:2" x14ac:dyDescent="0.2">
      <c r="A475" s="17" t="s">
        <v>54</v>
      </c>
      <c r="B475" s="19">
        <v>4.8683180000000013</v>
      </c>
    </row>
    <row r="476" spans="1:2" x14ac:dyDescent="0.2">
      <c r="A476" s="17" t="s">
        <v>90</v>
      </c>
      <c r="B476" s="19">
        <v>4.8778239999999986</v>
      </c>
    </row>
    <row r="477" spans="1:2" x14ac:dyDescent="0.2">
      <c r="A477" s="17" t="s">
        <v>80</v>
      </c>
      <c r="B477" s="19">
        <v>4.8852419999999999</v>
      </c>
    </row>
    <row r="478" spans="1:2" x14ac:dyDescent="0.2">
      <c r="A478" s="17" t="s">
        <v>28</v>
      </c>
      <c r="B478" s="19">
        <v>4.9213079999999998</v>
      </c>
    </row>
    <row r="479" spans="1:2" x14ac:dyDescent="0.2">
      <c r="A479" s="17" t="s">
        <v>29</v>
      </c>
      <c r="B479" s="19">
        <v>5.197004999999999</v>
      </c>
    </row>
    <row r="480" spans="1:2" x14ac:dyDescent="0.2">
      <c r="A480" s="17" t="s">
        <v>75</v>
      </c>
      <c r="B480" s="19">
        <v>5.2059119999999988</v>
      </c>
    </row>
    <row r="481" spans="1:2" x14ac:dyDescent="0.2">
      <c r="A481" s="17" t="s">
        <v>27</v>
      </c>
      <c r="B481" s="19">
        <v>5.2922319999999994</v>
      </c>
    </row>
    <row r="482" spans="1:2" x14ac:dyDescent="0.2">
      <c r="A482" s="17" t="s">
        <v>114</v>
      </c>
      <c r="B482" s="19">
        <v>5.4461599999999999</v>
      </c>
    </row>
    <row r="483" spans="1:2" x14ac:dyDescent="0.2">
      <c r="A483" s="17" t="s">
        <v>63</v>
      </c>
      <c r="B483" s="19">
        <v>5.5073269999999992</v>
      </c>
    </row>
    <row r="484" spans="1:2" x14ac:dyDescent="0.2">
      <c r="A484" s="17" t="s">
        <v>109</v>
      </c>
      <c r="B484" s="19">
        <v>5.5479900000000004</v>
      </c>
    </row>
    <row r="485" spans="1:2" x14ac:dyDescent="0.2">
      <c r="A485" s="17" t="s">
        <v>108</v>
      </c>
      <c r="B485" s="19">
        <v>5.5776390000000013</v>
      </c>
    </row>
    <row r="486" spans="1:2" x14ac:dyDescent="0.2">
      <c r="A486" s="17" t="s">
        <v>49</v>
      </c>
      <c r="B486" s="19">
        <v>5.6561600000000025</v>
      </c>
    </row>
    <row r="487" spans="1:2" x14ac:dyDescent="0.2">
      <c r="A487" s="17" t="s">
        <v>72</v>
      </c>
      <c r="B487" s="19">
        <v>5.6708819999999989</v>
      </c>
    </row>
    <row r="488" spans="1:2" x14ac:dyDescent="0.2">
      <c r="A488" s="17" t="s">
        <v>31</v>
      </c>
      <c r="B488" s="19">
        <v>5.8592759999999995</v>
      </c>
    </row>
    <row r="489" spans="1:2" x14ac:dyDescent="0.2">
      <c r="A489" s="17" t="s">
        <v>47</v>
      </c>
      <c r="B489" s="19">
        <v>5.8597229999999998</v>
      </c>
    </row>
    <row r="490" spans="1:2" x14ac:dyDescent="0.2">
      <c r="A490" s="17" t="s">
        <v>102</v>
      </c>
      <c r="B490" s="19">
        <v>5.9575299999999984</v>
      </c>
    </row>
    <row r="491" spans="1:2" x14ac:dyDescent="0.2">
      <c r="A491" s="17" t="s">
        <v>61</v>
      </c>
      <c r="B491" s="19">
        <v>6.0312920000000014</v>
      </c>
    </row>
    <row r="492" spans="1:2" x14ac:dyDescent="0.2">
      <c r="A492" s="17" t="s">
        <v>84</v>
      </c>
      <c r="B492" s="19">
        <v>6.138045</v>
      </c>
    </row>
    <row r="493" spans="1:2" x14ac:dyDescent="0.2">
      <c r="A493" s="17" t="s">
        <v>33</v>
      </c>
      <c r="B493" s="19">
        <v>6.3733249999999995</v>
      </c>
    </row>
    <row r="494" spans="1:2" x14ac:dyDescent="0.2">
      <c r="A494" s="17" t="s">
        <v>67</v>
      </c>
      <c r="B494" s="19">
        <v>6.5392949999999983</v>
      </c>
    </row>
    <row r="495" spans="1:2" x14ac:dyDescent="0.2">
      <c r="A495" s="17" t="s">
        <v>92</v>
      </c>
      <c r="B495" s="19">
        <v>6.8412749999999978</v>
      </c>
    </row>
    <row r="496" spans="1:2" x14ac:dyDescent="0.2">
      <c r="A496" s="17" t="s">
        <v>77</v>
      </c>
      <c r="B496" s="19">
        <v>7.0631519999999997</v>
      </c>
    </row>
    <row r="497" spans="1:2" x14ac:dyDescent="0.2">
      <c r="A497" s="17" t="s">
        <v>106</v>
      </c>
      <c r="B497" s="19">
        <v>7.0863649999999989</v>
      </c>
    </row>
    <row r="498" spans="1:2" x14ac:dyDescent="0.2">
      <c r="A498" s="17" t="s">
        <v>98</v>
      </c>
      <c r="B498" s="19">
        <v>7.1949959999999988</v>
      </c>
    </row>
    <row r="499" spans="1:2" x14ac:dyDescent="0.2">
      <c r="A499" s="17" t="s">
        <v>64</v>
      </c>
      <c r="B499" s="19">
        <v>7.5115600000000011</v>
      </c>
    </row>
    <row r="500" spans="1:2" x14ac:dyDescent="0.2">
      <c r="A500" s="17" t="s">
        <v>88</v>
      </c>
      <c r="B500" s="19">
        <v>7.6537830000000024</v>
      </c>
    </row>
    <row r="501" spans="1:2" x14ac:dyDescent="0.2">
      <c r="A501" s="17" t="s">
        <v>43</v>
      </c>
      <c r="B501" s="19">
        <v>8.2595840000000003</v>
      </c>
    </row>
    <row r="502" spans="1:2" x14ac:dyDescent="0.2">
      <c r="A502" s="17" t="s">
        <v>48</v>
      </c>
      <c r="B502" s="19">
        <v>8.2861700000000003</v>
      </c>
    </row>
    <row r="503" spans="1:2" x14ac:dyDescent="0.2">
      <c r="A503" s="17" t="s">
        <v>94</v>
      </c>
      <c r="B503" s="19">
        <v>8.7765959999999978</v>
      </c>
    </row>
    <row r="504" spans="1:2" x14ac:dyDescent="0.2">
      <c r="A504" s="17" t="s">
        <v>74</v>
      </c>
      <c r="B504" s="19">
        <v>9.1921079999999993</v>
      </c>
    </row>
    <row r="505" spans="1:2" x14ac:dyDescent="0.2">
      <c r="A505" s="17" t="s">
        <v>26</v>
      </c>
      <c r="B505" s="19">
        <v>9.8905239999999974</v>
      </c>
    </row>
    <row r="506" spans="1:2" x14ac:dyDescent="0.2">
      <c r="A506" s="17" t="s">
        <v>99</v>
      </c>
      <c r="B506" s="19">
        <v>11.988059999999997</v>
      </c>
    </row>
    <row r="507" spans="1:2" x14ac:dyDescent="0.2">
      <c r="A507" s="17" t="s">
        <v>69</v>
      </c>
      <c r="B507" s="19">
        <v>12.466185000000001</v>
      </c>
    </row>
    <row r="508" spans="1:2" x14ac:dyDescent="0.2">
      <c r="A508" s="17" t="s">
        <v>39</v>
      </c>
      <c r="B508" s="19">
        <v>13.145441999999997</v>
      </c>
    </row>
    <row r="509" spans="1:2" x14ac:dyDescent="0.2">
      <c r="A509" s="16">
        <v>6</v>
      </c>
      <c r="B509" s="19">
        <v>3.7885635200000007</v>
      </c>
    </row>
    <row r="510" spans="1:2" x14ac:dyDescent="0.2">
      <c r="A510" s="17" t="s">
        <v>85</v>
      </c>
      <c r="B510" s="19">
        <v>0</v>
      </c>
    </row>
    <row r="511" spans="1:2" x14ac:dyDescent="0.2">
      <c r="A511" s="17" t="s">
        <v>95</v>
      </c>
      <c r="B511" s="19">
        <v>8.3592000000000874E-2</v>
      </c>
    </row>
    <row r="512" spans="1:2" x14ac:dyDescent="0.2">
      <c r="A512" s="17" t="s">
        <v>21</v>
      </c>
      <c r="B512" s="19">
        <v>0.10183999999999918</v>
      </c>
    </row>
    <row r="513" spans="1:2" x14ac:dyDescent="0.2">
      <c r="A513" s="17" t="s">
        <v>45</v>
      </c>
      <c r="B513" s="19">
        <v>0.12341999999999985</v>
      </c>
    </row>
    <row r="514" spans="1:2" x14ac:dyDescent="0.2">
      <c r="A514" s="17" t="s">
        <v>22</v>
      </c>
      <c r="B514" s="19">
        <v>0.14225399999999883</v>
      </c>
    </row>
    <row r="515" spans="1:2" x14ac:dyDescent="0.2">
      <c r="A515" s="17" t="s">
        <v>35</v>
      </c>
      <c r="B515" s="19">
        <v>0.19611899999999996</v>
      </c>
    </row>
    <row r="516" spans="1:2" x14ac:dyDescent="0.2">
      <c r="A516" s="17" t="s">
        <v>91</v>
      </c>
      <c r="B516" s="19">
        <v>0.46720800000000157</v>
      </c>
    </row>
    <row r="517" spans="1:2" x14ac:dyDescent="0.2">
      <c r="A517" s="17" t="s">
        <v>86</v>
      </c>
      <c r="B517" s="19">
        <v>0.59644799999999987</v>
      </c>
    </row>
    <row r="518" spans="1:2" x14ac:dyDescent="0.2">
      <c r="A518" s="17" t="s">
        <v>103</v>
      </c>
      <c r="B518" s="19">
        <v>0.72875900000000071</v>
      </c>
    </row>
    <row r="519" spans="1:2" x14ac:dyDescent="0.2">
      <c r="A519" s="17" t="s">
        <v>50</v>
      </c>
      <c r="B519" s="19">
        <v>0.82629800000000031</v>
      </c>
    </row>
    <row r="520" spans="1:2" x14ac:dyDescent="0.2">
      <c r="A520" s="17" t="s">
        <v>112</v>
      </c>
      <c r="B520" s="19">
        <v>0.84269200000000122</v>
      </c>
    </row>
    <row r="521" spans="1:2" x14ac:dyDescent="0.2">
      <c r="A521" s="17" t="s">
        <v>32</v>
      </c>
      <c r="B521" s="19">
        <v>0.89760799999999996</v>
      </c>
    </row>
    <row r="522" spans="1:2" x14ac:dyDescent="0.2">
      <c r="A522" s="17" t="s">
        <v>51</v>
      </c>
      <c r="B522" s="19">
        <v>0.89786400000000055</v>
      </c>
    </row>
    <row r="523" spans="1:2" x14ac:dyDescent="0.2">
      <c r="A523" s="17" t="s">
        <v>41</v>
      </c>
      <c r="B523" s="19">
        <v>0.93624800000000008</v>
      </c>
    </row>
    <row r="524" spans="1:2" x14ac:dyDescent="0.2">
      <c r="A524" s="17" t="s">
        <v>81</v>
      </c>
      <c r="B524" s="19">
        <v>0.98049900000000056</v>
      </c>
    </row>
    <row r="525" spans="1:2" x14ac:dyDescent="0.2">
      <c r="A525" s="17" t="s">
        <v>79</v>
      </c>
      <c r="B525" s="19">
        <v>1.0256610000000013</v>
      </c>
    </row>
    <row r="526" spans="1:2" x14ac:dyDescent="0.2">
      <c r="A526" s="17" t="s">
        <v>40</v>
      </c>
      <c r="B526" s="19">
        <v>1.0416359999999996</v>
      </c>
    </row>
    <row r="527" spans="1:2" x14ac:dyDescent="0.2">
      <c r="A527" s="17" t="s">
        <v>60</v>
      </c>
      <c r="B527" s="19">
        <v>1.0534640000000002</v>
      </c>
    </row>
    <row r="528" spans="1:2" x14ac:dyDescent="0.2">
      <c r="A528" s="17" t="s">
        <v>96</v>
      </c>
      <c r="B528" s="19">
        <v>1.0953600000000008</v>
      </c>
    </row>
    <row r="529" spans="1:2" x14ac:dyDescent="0.2">
      <c r="A529" s="17" t="s">
        <v>113</v>
      </c>
      <c r="B529" s="19">
        <v>1.2673599999999998</v>
      </c>
    </row>
    <row r="530" spans="1:2" x14ac:dyDescent="0.2">
      <c r="A530" s="17" t="s">
        <v>57</v>
      </c>
      <c r="B530" s="19">
        <v>1.2937400000000001</v>
      </c>
    </row>
    <row r="531" spans="1:2" x14ac:dyDescent="0.2">
      <c r="A531" s="17" t="s">
        <v>66</v>
      </c>
      <c r="B531" s="19">
        <v>1.4116929999999994</v>
      </c>
    </row>
    <row r="532" spans="1:2" x14ac:dyDescent="0.2">
      <c r="A532" s="17" t="s">
        <v>52</v>
      </c>
      <c r="B532" s="19">
        <v>1.4833910000000001</v>
      </c>
    </row>
    <row r="533" spans="1:2" x14ac:dyDescent="0.2">
      <c r="A533" s="17" t="s">
        <v>46</v>
      </c>
      <c r="B533" s="19">
        <v>1.5283080000000009</v>
      </c>
    </row>
    <row r="534" spans="1:2" x14ac:dyDescent="0.2">
      <c r="A534" s="17" t="s">
        <v>42</v>
      </c>
      <c r="B534" s="19">
        <v>1.6172730000000008</v>
      </c>
    </row>
    <row r="535" spans="1:2" x14ac:dyDescent="0.2">
      <c r="A535" s="17" t="s">
        <v>100</v>
      </c>
      <c r="B535" s="19">
        <v>1.6689960000000001</v>
      </c>
    </row>
    <row r="536" spans="1:2" x14ac:dyDescent="0.2">
      <c r="A536" s="17" t="s">
        <v>78</v>
      </c>
      <c r="B536" s="19">
        <v>1.7000880000000016</v>
      </c>
    </row>
    <row r="537" spans="1:2" x14ac:dyDescent="0.2">
      <c r="A537" s="17" t="s">
        <v>30</v>
      </c>
      <c r="B537" s="19">
        <v>1.83046</v>
      </c>
    </row>
    <row r="538" spans="1:2" x14ac:dyDescent="0.2">
      <c r="A538" s="17" t="s">
        <v>105</v>
      </c>
      <c r="B538" s="19">
        <v>1.902372</v>
      </c>
    </row>
    <row r="539" spans="1:2" x14ac:dyDescent="0.2">
      <c r="A539" s="17" t="s">
        <v>117</v>
      </c>
      <c r="B539" s="19">
        <v>1.9179720000000005</v>
      </c>
    </row>
    <row r="540" spans="1:2" x14ac:dyDescent="0.2">
      <c r="A540" s="17" t="s">
        <v>37</v>
      </c>
      <c r="B540" s="19">
        <v>2.0498580000000013</v>
      </c>
    </row>
    <row r="541" spans="1:2" x14ac:dyDescent="0.2">
      <c r="A541" s="17" t="s">
        <v>59</v>
      </c>
      <c r="B541" s="19">
        <v>2.0747499999999999</v>
      </c>
    </row>
    <row r="542" spans="1:2" x14ac:dyDescent="0.2">
      <c r="A542" s="17" t="s">
        <v>68</v>
      </c>
      <c r="B542" s="19">
        <v>2.0783720000000008</v>
      </c>
    </row>
    <row r="543" spans="1:2" x14ac:dyDescent="0.2">
      <c r="A543" s="17" t="s">
        <v>110</v>
      </c>
      <c r="B543" s="19">
        <v>2.0816499999999998</v>
      </c>
    </row>
    <row r="544" spans="1:2" x14ac:dyDescent="0.2">
      <c r="A544" s="17" t="s">
        <v>118</v>
      </c>
      <c r="B544" s="19">
        <v>2.1552759999999993</v>
      </c>
    </row>
    <row r="545" spans="1:2" x14ac:dyDescent="0.2">
      <c r="A545" s="17" t="s">
        <v>73</v>
      </c>
      <c r="B545" s="19">
        <v>2.2466070000000009</v>
      </c>
    </row>
    <row r="546" spans="1:2" x14ac:dyDescent="0.2">
      <c r="A546" s="17" t="s">
        <v>38</v>
      </c>
      <c r="B546" s="19">
        <v>2.2685249999999986</v>
      </c>
    </row>
    <row r="547" spans="1:2" x14ac:dyDescent="0.2">
      <c r="A547" s="17" t="s">
        <v>111</v>
      </c>
      <c r="B547" s="19">
        <v>2.2695360000000004</v>
      </c>
    </row>
    <row r="548" spans="1:2" x14ac:dyDescent="0.2">
      <c r="A548" s="17" t="s">
        <v>104</v>
      </c>
      <c r="B548" s="19">
        <v>2.3156279999999998</v>
      </c>
    </row>
    <row r="549" spans="1:2" x14ac:dyDescent="0.2">
      <c r="A549" s="17" t="s">
        <v>53</v>
      </c>
      <c r="B549" s="19">
        <v>2.481255</v>
      </c>
    </row>
    <row r="550" spans="1:2" x14ac:dyDescent="0.2">
      <c r="A550" s="17" t="s">
        <v>20</v>
      </c>
      <c r="B550" s="19">
        <v>2.5335639999999997</v>
      </c>
    </row>
    <row r="551" spans="1:2" x14ac:dyDescent="0.2">
      <c r="A551" s="17" t="s">
        <v>55</v>
      </c>
      <c r="B551" s="19">
        <v>2.8913390000000003</v>
      </c>
    </row>
    <row r="552" spans="1:2" x14ac:dyDescent="0.2">
      <c r="A552" s="17" t="s">
        <v>36</v>
      </c>
      <c r="B552" s="19">
        <v>2.8972239999999991</v>
      </c>
    </row>
    <row r="553" spans="1:2" x14ac:dyDescent="0.2">
      <c r="A553" s="17" t="s">
        <v>62</v>
      </c>
      <c r="B553" s="19">
        <v>2.9204370000000006</v>
      </c>
    </row>
    <row r="554" spans="1:2" x14ac:dyDescent="0.2">
      <c r="A554" s="17" t="s">
        <v>70</v>
      </c>
      <c r="B554" s="19">
        <v>3.0103200000000006</v>
      </c>
    </row>
    <row r="555" spans="1:2" x14ac:dyDescent="0.2">
      <c r="A555" s="17" t="s">
        <v>71</v>
      </c>
      <c r="B555" s="19">
        <v>3.294557999999999</v>
      </c>
    </row>
    <row r="556" spans="1:2" x14ac:dyDescent="0.2">
      <c r="A556" s="17" t="s">
        <v>56</v>
      </c>
      <c r="B556" s="19">
        <v>3.3905690000000015</v>
      </c>
    </row>
    <row r="557" spans="1:2" x14ac:dyDescent="0.2">
      <c r="A557" s="17" t="s">
        <v>93</v>
      </c>
      <c r="B557" s="19">
        <v>3.4001820000000005</v>
      </c>
    </row>
    <row r="558" spans="1:2" x14ac:dyDescent="0.2">
      <c r="A558" s="17" t="s">
        <v>23</v>
      </c>
      <c r="B558" s="19">
        <v>3.4083520000000003</v>
      </c>
    </row>
    <row r="559" spans="1:2" x14ac:dyDescent="0.2">
      <c r="A559" s="17" t="s">
        <v>116</v>
      </c>
      <c r="B559" s="19">
        <v>3.4436879999999994</v>
      </c>
    </row>
    <row r="560" spans="1:2" x14ac:dyDescent="0.2">
      <c r="A560" s="17" t="s">
        <v>101</v>
      </c>
      <c r="B560" s="19">
        <v>3.4702500000000009</v>
      </c>
    </row>
    <row r="561" spans="1:2" x14ac:dyDescent="0.2">
      <c r="A561" s="17" t="s">
        <v>58</v>
      </c>
      <c r="B561" s="19">
        <v>3.4930559999999979</v>
      </c>
    </row>
    <row r="562" spans="1:2" x14ac:dyDescent="0.2">
      <c r="A562" s="17" t="s">
        <v>25</v>
      </c>
      <c r="B562" s="19">
        <v>3.503381999999998</v>
      </c>
    </row>
    <row r="563" spans="1:2" x14ac:dyDescent="0.2">
      <c r="A563" s="17" t="s">
        <v>115</v>
      </c>
      <c r="B563" s="19">
        <v>3.5187599999999999</v>
      </c>
    </row>
    <row r="564" spans="1:2" x14ac:dyDescent="0.2">
      <c r="A564" s="17" t="s">
        <v>109</v>
      </c>
      <c r="B564" s="19">
        <v>3.5419440000000018</v>
      </c>
    </row>
    <row r="565" spans="1:2" x14ac:dyDescent="0.2">
      <c r="A565" s="17" t="s">
        <v>107</v>
      </c>
      <c r="B565" s="19">
        <v>3.5813999999999995</v>
      </c>
    </row>
    <row r="566" spans="1:2" x14ac:dyDescent="0.2">
      <c r="A566" s="17" t="s">
        <v>90</v>
      </c>
      <c r="B566" s="19">
        <v>3.6129280000000001</v>
      </c>
    </row>
    <row r="567" spans="1:2" x14ac:dyDescent="0.2">
      <c r="A567" s="17" t="s">
        <v>97</v>
      </c>
      <c r="B567" s="19">
        <v>3.6456840000000006</v>
      </c>
    </row>
    <row r="568" spans="1:2" x14ac:dyDescent="0.2">
      <c r="A568" s="17" t="s">
        <v>80</v>
      </c>
      <c r="B568" s="19">
        <v>3.7586940000000006</v>
      </c>
    </row>
    <row r="569" spans="1:2" x14ac:dyDescent="0.2">
      <c r="A569" s="17" t="s">
        <v>24</v>
      </c>
      <c r="B569" s="19">
        <v>3.8077899999999993</v>
      </c>
    </row>
    <row r="570" spans="1:2" x14ac:dyDescent="0.2">
      <c r="A570" s="17" t="s">
        <v>75</v>
      </c>
      <c r="B570" s="19">
        <v>3.8421959999999999</v>
      </c>
    </row>
    <row r="571" spans="1:2" x14ac:dyDescent="0.2">
      <c r="A571" s="17" t="s">
        <v>63</v>
      </c>
      <c r="B571" s="19">
        <v>3.9163250000000005</v>
      </c>
    </row>
    <row r="572" spans="1:2" x14ac:dyDescent="0.2">
      <c r="A572" s="17" t="s">
        <v>114</v>
      </c>
      <c r="B572" s="19">
        <v>3.9440960000000009</v>
      </c>
    </row>
    <row r="573" spans="1:2" x14ac:dyDescent="0.2">
      <c r="A573" s="17" t="s">
        <v>87</v>
      </c>
      <c r="B573" s="19">
        <v>3.9829719999999988</v>
      </c>
    </row>
    <row r="574" spans="1:2" x14ac:dyDescent="0.2">
      <c r="A574" s="17" t="s">
        <v>65</v>
      </c>
      <c r="B574" s="19">
        <v>4.0236969999999985</v>
      </c>
    </row>
    <row r="575" spans="1:2" x14ac:dyDescent="0.2">
      <c r="A575" s="17" t="s">
        <v>19</v>
      </c>
      <c r="B575" s="19">
        <v>4.077132999999999</v>
      </c>
    </row>
    <row r="576" spans="1:2" x14ac:dyDescent="0.2">
      <c r="A576" s="17" t="s">
        <v>28</v>
      </c>
      <c r="B576" s="19">
        <v>4.0912200000000007</v>
      </c>
    </row>
    <row r="577" spans="1:2" x14ac:dyDescent="0.2">
      <c r="A577" s="17" t="s">
        <v>29</v>
      </c>
      <c r="B577" s="19">
        <v>4.2186870000000001</v>
      </c>
    </row>
    <row r="578" spans="1:2" x14ac:dyDescent="0.2">
      <c r="A578" s="17" t="s">
        <v>83</v>
      </c>
      <c r="B578" s="19">
        <v>4.3302659999999982</v>
      </c>
    </row>
    <row r="579" spans="1:2" x14ac:dyDescent="0.2">
      <c r="A579" s="17" t="s">
        <v>82</v>
      </c>
      <c r="B579" s="19">
        <v>4.3367950000000013</v>
      </c>
    </row>
    <row r="580" spans="1:2" x14ac:dyDescent="0.2">
      <c r="A580" s="17" t="s">
        <v>31</v>
      </c>
      <c r="B580" s="19">
        <v>4.386858000000001</v>
      </c>
    </row>
    <row r="581" spans="1:2" x14ac:dyDescent="0.2">
      <c r="A581" s="17" t="s">
        <v>47</v>
      </c>
      <c r="B581" s="19">
        <v>4.3873050000000013</v>
      </c>
    </row>
    <row r="582" spans="1:2" x14ac:dyDescent="0.2">
      <c r="A582" s="17" t="s">
        <v>67</v>
      </c>
      <c r="B582" s="19">
        <v>4.3949009999999999</v>
      </c>
    </row>
    <row r="583" spans="1:2" x14ac:dyDescent="0.2">
      <c r="A583" s="17" t="s">
        <v>44</v>
      </c>
      <c r="B583" s="19">
        <v>4.5116250000000004</v>
      </c>
    </row>
    <row r="584" spans="1:2" x14ac:dyDescent="0.2">
      <c r="A584" s="17" t="s">
        <v>102</v>
      </c>
      <c r="B584" s="19">
        <v>4.5147579999999996</v>
      </c>
    </row>
    <row r="585" spans="1:2" x14ac:dyDescent="0.2">
      <c r="A585" s="17" t="s">
        <v>76</v>
      </c>
      <c r="B585" s="19">
        <v>4.6213440000000006</v>
      </c>
    </row>
    <row r="586" spans="1:2" x14ac:dyDescent="0.2">
      <c r="A586" s="17" t="s">
        <v>34</v>
      </c>
      <c r="B586" s="19">
        <v>4.6297779999999982</v>
      </c>
    </row>
    <row r="587" spans="1:2" x14ac:dyDescent="0.2">
      <c r="A587" s="17" t="s">
        <v>33</v>
      </c>
      <c r="B587" s="19">
        <v>4.6439750000000011</v>
      </c>
    </row>
    <row r="588" spans="1:2" x14ac:dyDescent="0.2">
      <c r="A588" s="17" t="s">
        <v>89</v>
      </c>
      <c r="B588" s="19">
        <v>5.0299839999999971</v>
      </c>
    </row>
    <row r="589" spans="1:2" x14ac:dyDescent="0.2">
      <c r="A589" s="17" t="s">
        <v>92</v>
      </c>
      <c r="B589" s="19">
        <v>5.1119249999999994</v>
      </c>
    </row>
    <row r="590" spans="1:2" x14ac:dyDescent="0.2">
      <c r="A590" s="17" t="s">
        <v>98</v>
      </c>
      <c r="B590" s="19">
        <v>5.2087140000000005</v>
      </c>
    </row>
    <row r="591" spans="1:2" x14ac:dyDescent="0.2">
      <c r="A591" s="17" t="s">
        <v>106</v>
      </c>
      <c r="B591" s="19">
        <v>5.2384310000000012</v>
      </c>
    </row>
    <row r="592" spans="1:2" x14ac:dyDescent="0.2">
      <c r="A592" s="17" t="s">
        <v>77</v>
      </c>
      <c r="B592" s="19">
        <v>5.9662500000000005</v>
      </c>
    </row>
    <row r="593" spans="1:2" x14ac:dyDescent="0.2">
      <c r="A593" s="17" t="s">
        <v>27</v>
      </c>
      <c r="B593" s="19">
        <v>6.1618479999999982</v>
      </c>
    </row>
    <row r="594" spans="1:2" x14ac:dyDescent="0.2">
      <c r="A594" s="17" t="s">
        <v>54</v>
      </c>
      <c r="B594" s="19">
        <v>6.6668419999999999</v>
      </c>
    </row>
    <row r="595" spans="1:2" x14ac:dyDescent="0.2">
      <c r="A595" s="17" t="s">
        <v>108</v>
      </c>
      <c r="B595" s="19">
        <v>6.6745410000000005</v>
      </c>
    </row>
    <row r="596" spans="1:2" x14ac:dyDescent="0.2">
      <c r="A596" s="17" t="s">
        <v>72</v>
      </c>
      <c r="B596" s="19">
        <v>6.9160139999999979</v>
      </c>
    </row>
    <row r="597" spans="1:2" x14ac:dyDescent="0.2">
      <c r="A597" s="17" t="s">
        <v>94</v>
      </c>
      <c r="B597" s="19">
        <v>6.9385440000000003</v>
      </c>
    </row>
    <row r="598" spans="1:2" x14ac:dyDescent="0.2">
      <c r="A598" s="17" t="s">
        <v>49</v>
      </c>
      <c r="B598" s="19">
        <v>7.237280000000001</v>
      </c>
    </row>
    <row r="599" spans="1:2" x14ac:dyDescent="0.2">
      <c r="A599" s="17" t="s">
        <v>26</v>
      </c>
      <c r="B599" s="19">
        <v>7.5583719999999994</v>
      </c>
    </row>
    <row r="600" spans="1:2" x14ac:dyDescent="0.2">
      <c r="A600" s="17" t="s">
        <v>84</v>
      </c>
      <c r="B600" s="19">
        <v>7.8278669999999986</v>
      </c>
    </row>
    <row r="601" spans="1:2" x14ac:dyDescent="0.2">
      <c r="A601" s="17" t="s">
        <v>61</v>
      </c>
      <c r="B601" s="19">
        <v>7.9978100000000003</v>
      </c>
    </row>
    <row r="602" spans="1:2" x14ac:dyDescent="0.2">
      <c r="A602" s="17" t="s">
        <v>64</v>
      </c>
      <c r="B602" s="19">
        <v>8.8851580000000006</v>
      </c>
    </row>
    <row r="603" spans="1:2" x14ac:dyDescent="0.2">
      <c r="A603" s="17" t="s">
        <v>88</v>
      </c>
      <c r="B603" s="19">
        <v>9.2250210000000017</v>
      </c>
    </row>
    <row r="604" spans="1:2" x14ac:dyDescent="0.2">
      <c r="A604" s="17" t="s">
        <v>48</v>
      </c>
      <c r="B604" s="19">
        <v>9.7190599999999989</v>
      </c>
    </row>
    <row r="605" spans="1:2" x14ac:dyDescent="0.2">
      <c r="A605" s="17" t="s">
        <v>43</v>
      </c>
      <c r="B605" s="19">
        <v>9.7221199999999985</v>
      </c>
    </row>
    <row r="606" spans="1:2" x14ac:dyDescent="0.2">
      <c r="A606" s="17" t="s">
        <v>74</v>
      </c>
      <c r="B606" s="19">
        <v>11.287091999999996</v>
      </c>
    </row>
    <row r="607" spans="1:2" x14ac:dyDescent="0.2">
      <c r="A607" s="17" t="s">
        <v>69</v>
      </c>
      <c r="B607" s="19">
        <v>13.997895</v>
      </c>
    </row>
    <row r="608" spans="1:2" x14ac:dyDescent="0.2">
      <c r="A608" s="17" t="s">
        <v>99</v>
      </c>
      <c r="B608" s="19">
        <v>14.339975999999995</v>
      </c>
    </row>
    <row r="609" spans="1:2" x14ac:dyDescent="0.2">
      <c r="A609" s="17" t="s">
        <v>39</v>
      </c>
      <c r="B609" s="19">
        <v>15.487475999999996</v>
      </c>
    </row>
    <row r="610" spans="1:2" x14ac:dyDescent="0.2">
      <c r="A610" s="16">
        <v>7</v>
      </c>
      <c r="B610" s="19">
        <v>3.86895722</v>
      </c>
    </row>
    <row r="611" spans="1:2" x14ac:dyDescent="0.2">
      <c r="A611" s="17" t="s">
        <v>85</v>
      </c>
      <c r="B611" s="19">
        <v>0</v>
      </c>
    </row>
    <row r="612" spans="1:2" x14ac:dyDescent="0.2">
      <c r="A612" s="17" t="s">
        <v>86</v>
      </c>
      <c r="B612" s="19">
        <v>6.399199999999991E-2</v>
      </c>
    </row>
    <row r="613" spans="1:2" x14ac:dyDescent="0.2">
      <c r="A613" s="17" t="s">
        <v>32</v>
      </c>
      <c r="B613" s="19">
        <v>8.4911999999999932E-2</v>
      </c>
    </row>
    <row r="614" spans="1:2" x14ac:dyDescent="0.2">
      <c r="A614" s="17" t="s">
        <v>51</v>
      </c>
      <c r="B614" s="19">
        <v>9.9180000000000518E-2</v>
      </c>
    </row>
    <row r="615" spans="1:2" x14ac:dyDescent="0.2">
      <c r="A615" s="17" t="s">
        <v>50</v>
      </c>
      <c r="B615" s="19">
        <v>0.16855399999999965</v>
      </c>
    </row>
    <row r="616" spans="1:2" x14ac:dyDescent="0.2">
      <c r="A616" s="17" t="s">
        <v>35</v>
      </c>
      <c r="B616" s="19">
        <v>0.24525900000000003</v>
      </c>
    </row>
    <row r="617" spans="1:2" x14ac:dyDescent="0.2">
      <c r="A617" s="17" t="s">
        <v>57</v>
      </c>
      <c r="B617" s="19">
        <v>0.31289999999999996</v>
      </c>
    </row>
    <row r="618" spans="1:2" x14ac:dyDescent="0.2">
      <c r="A618" s="17" t="s">
        <v>103</v>
      </c>
      <c r="B618" s="19">
        <v>0.31513499999999922</v>
      </c>
    </row>
    <row r="619" spans="1:2" x14ac:dyDescent="0.2">
      <c r="A619" s="17" t="s">
        <v>81</v>
      </c>
      <c r="B619" s="19">
        <v>0.32894100000000059</v>
      </c>
    </row>
    <row r="620" spans="1:2" x14ac:dyDescent="0.2">
      <c r="A620" s="17" t="s">
        <v>95</v>
      </c>
      <c r="B620" s="19">
        <v>0.48389399999999916</v>
      </c>
    </row>
    <row r="621" spans="1:2" x14ac:dyDescent="0.2">
      <c r="A621" s="17" t="s">
        <v>112</v>
      </c>
      <c r="B621" s="19">
        <v>0.4954539999999989</v>
      </c>
    </row>
    <row r="622" spans="1:2" x14ac:dyDescent="0.2">
      <c r="A622" s="17" t="s">
        <v>79</v>
      </c>
      <c r="B622" s="19">
        <v>0.52266499999999882</v>
      </c>
    </row>
    <row r="623" spans="1:2" x14ac:dyDescent="0.2">
      <c r="A623" s="17" t="s">
        <v>96</v>
      </c>
      <c r="B623" s="19">
        <v>0.60494000000000081</v>
      </c>
    </row>
    <row r="624" spans="1:2" x14ac:dyDescent="0.2">
      <c r="A624" s="17" t="s">
        <v>78</v>
      </c>
      <c r="B624" s="19">
        <v>0.60715200000000158</v>
      </c>
    </row>
    <row r="625" spans="1:2" x14ac:dyDescent="0.2">
      <c r="A625" s="17" t="s">
        <v>21</v>
      </c>
      <c r="B625" s="19">
        <v>0.63429599999999919</v>
      </c>
    </row>
    <row r="626" spans="1:2" x14ac:dyDescent="0.2">
      <c r="A626" s="17" t="s">
        <v>42</v>
      </c>
      <c r="B626" s="19">
        <v>0.71349900000000077</v>
      </c>
    </row>
    <row r="627" spans="1:2" x14ac:dyDescent="0.2">
      <c r="A627" s="17" t="s">
        <v>45</v>
      </c>
      <c r="B627" s="19">
        <v>0.71892999999999996</v>
      </c>
    </row>
    <row r="628" spans="1:2" x14ac:dyDescent="0.2">
      <c r="A628" s="17" t="s">
        <v>60</v>
      </c>
      <c r="B628" s="19">
        <v>0.79424200000000023</v>
      </c>
    </row>
    <row r="629" spans="1:2" x14ac:dyDescent="0.2">
      <c r="A629" s="17" t="s">
        <v>91</v>
      </c>
      <c r="B629" s="19">
        <v>0.85692599999999841</v>
      </c>
    </row>
    <row r="630" spans="1:2" x14ac:dyDescent="0.2">
      <c r="A630" s="17" t="s">
        <v>46</v>
      </c>
      <c r="B630" s="19">
        <v>0.90477400000000097</v>
      </c>
    </row>
    <row r="631" spans="1:2" x14ac:dyDescent="0.2">
      <c r="A631" s="17" t="s">
        <v>22</v>
      </c>
      <c r="B631" s="19">
        <v>1.0250099999999989</v>
      </c>
    </row>
    <row r="632" spans="1:2" x14ac:dyDescent="0.2">
      <c r="A632" s="17" t="s">
        <v>37</v>
      </c>
      <c r="B632" s="19">
        <v>1.0620120000000015</v>
      </c>
    </row>
    <row r="633" spans="1:2" x14ac:dyDescent="0.2">
      <c r="A633" s="17" t="s">
        <v>117</v>
      </c>
      <c r="B633" s="19">
        <v>1.0912640000000005</v>
      </c>
    </row>
    <row r="634" spans="1:2" x14ac:dyDescent="0.2">
      <c r="A634" s="17" t="s">
        <v>111</v>
      </c>
      <c r="B634" s="19">
        <v>1.2816900000000004</v>
      </c>
    </row>
    <row r="635" spans="1:2" x14ac:dyDescent="0.2">
      <c r="A635" s="17" t="s">
        <v>73</v>
      </c>
      <c r="B635" s="19">
        <v>1.3988810000000007</v>
      </c>
    </row>
    <row r="636" spans="1:2" x14ac:dyDescent="0.2">
      <c r="A636" s="17" t="s">
        <v>68</v>
      </c>
      <c r="B636" s="19">
        <v>1.4338200000000008</v>
      </c>
    </row>
    <row r="637" spans="1:2" x14ac:dyDescent="0.2">
      <c r="A637" s="17" t="s">
        <v>41</v>
      </c>
      <c r="B637" s="19">
        <v>1.4546920000000001</v>
      </c>
    </row>
    <row r="638" spans="1:2" x14ac:dyDescent="0.2">
      <c r="A638" s="17" t="s">
        <v>20</v>
      </c>
      <c r="B638" s="19">
        <v>1.5387119999999996</v>
      </c>
    </row>
    <row r="639" spans="1:2" x14ac:dyDescent="0.2">
      <c r="A639" s="17" t="s">
        <v>66</v>
      </c>
      <c r="B639" s="19">
        <v>1.8250469999999994</v>
      </c>
    </row>
    <row r="640" spans="1:2" x14ac:dyDescent="0.2">
      <c r="A640" s="17" t="s">
        <v>113</v>
      </c>
      <c r="B640" s="19">
        <v>1.8278399999999999</v>
      </c>
    </row>
    <row r="641" spans="1:2" x14ac:dyDescent="0.2">
      <c r="A641" s="17" t="s">
        <v>40</v>
      </c>
      <c r="B641" s="19">
        <v>1.8963679999999996</v>
      </c>
    </row>
    <row r="642" spans="1:2" x14ac:dyDescent="0.2">
      <c r="A642" s="17" t="s">
        <v>55</v>
      </c>
      <c r="B642" s="19">
        <v>1.9175050000000005</v>
      </c>
    </row>
    <row r="643" spans="1:2" x14ac:dyDescent="0.2">
      <c r="A643" s="17" t="s">
        <v>70</v>
      </c>
      <c r="B643" s="19">
        <v>1.9734320000000003</v>
      </c>
    </row>
    <row r="644" spans="1:2" x14ac:dyDescent="0.2">
      <c r="A644" s="17" t="s">
        <v>109</v>
      </c>
      <c r="B644" s="19">
        <v>2.1197260000000018</v>
      </c>
    </row>
    <row r="645" spans="1:2" x14ac:dyDescent="0.2">
      <c r="A645" s="17" t="s">
        <v>52</v>
      </c>
      <c r="B645" s="19">
        <v>2.1209370000000001</v>
      </c>
    </row>
    <row r="646" spans="1:2" x14ac:dyDescent="0.2">
      <c r="A646" s="17" t="s">
        <v>62</v>
      </c>
      <c r="B646" s="19">
        <v>2.1567830000000008</v>
      </c>
    </row>
    <row r="647" spans="1:2" x14ac:dyDescent="0.2">
      <c r="A647" s="17" t="s">
        <v>100</v>
      </c>
      <c r="B647" s="19">
        <v>2.1874400000000001</v>
      </c>
    </row>
    <row r="648" spans="1:2" x14ac:dyDescent="0.2">
      <c r="A648" s="17" t="s">
        <v>56</v>
      </c>
      <c r="B648" s="19">
        <v>2.4587710000000014</v>
      </c>
    </row>
    <row r="649" spans="1:2" x14ac:dyDescent="0.2">
      <c r="A649" s="17" t="s">
        <v>30</v>
      </c>
      <c r="B649" s="19">
        <v>2.4960300000000002</v>
      </c>
    </row>
    <row r="650" spans="1:2" x14ac:dyDescent="0.2">
      <c r="A650" s="17" t="s">
        <v>93</v>
      </c>
      <c r="B650" s="19">
        <v>2.4964080000000006</v>
      </c>
    </row>
    <row r="651" spans="1:2" x14ac:dyDescent="0.2">
      <c r="A651" s="17" t="s">
        <v>105</v>
      </c>
      <c r="B651" s="19">
        <v>2.5609359999999999</v>
      </c>
    </row>
    <row r="652" spans="1:2" x14ac:dyDescent="0.2">
      <c r="A652" s="17" t="s">
        <v>90</v>
      </c>
      <c r="B652" s="19">
        <v>2.7161599999999999</v>
      </c>
    </row>
    <row r="653" spans="1:2" x14ac:dyDescent="0.2">
      <c r="A653" s="17" t="s">
        <v>101</v>
      </c>
      <c r="B653" s="19">
        <v>2.7346200000000009</v>
      </c>
    </row>
    <row r="654" spans="1:2" x14ac:dyDescent="0.2">
      <c r="A654" s="17" t="s">
        <v>63</v>
      </c>
      <c r="B654" s="19">
        <v>2.7883590000000007</v>
      </c>
    </row>
    <row r="655" spans="1:2" x14ac:dyDescent="0.2">
      <c r="A655" s="17" t="s">
        <v>67</v>
      </c>
      <c r="B655" s="19">
        <v>2.8745989999999999</v>
      </c>
    </row>
    <row r="656" spans="1:2" x14ac:dyDescent="0.2">
      <c r="A656" s="17" t="s">
        <v>75</v>
      </c>
      <c r="B656" s="19">
        <v>2.8753679999999999</v>
      </c>
    </row>
    <row r="657" spans="1:2" x14ac:dyDescent="0.2">
      <c r="A657" s="17" t="s">
        <v>114</v>
      </c>
      <c r="B657" s="19">
        <v>2.8791840000000009</v>
      </c>
    </row>
    <row r="658" spans="1:2" x14ac:dyDescent="0.2">
      <c r="A658" s="17" t="s">
        <v>104</v>
      </c>
      <c r="B658" s="19">
        <v>2.8831139999999995</v>
      </c>
    </row>
    <row r="659" spans="1:2" x14ac:dyDescent="0.2">
      <c r="A659" s="17" t="s">
        <v>80</v>
      </c>
      <c r="B659" s="19">
        <v>2.9600100000000005</v>
      </c>
    </row>
    <row r="660" spans="1:2" x14ac:dyDescent="0.2">
      <c r="A660" s="17" t="s">
        <v>118</v>
      </c>
      <c r="B660" s="19">
        <v>3.1501279999999992</v>
      </c>
    </row>
    <row r="661" spans="1:2" x14ac:dyDescent="0.2">
      <c r="A661" s="17" t="s">
        <v>110</v>
      </c>
      <c r="B661" s="19">
        <v>3.1885979999999998</v>
      </c>
    </row>
    <row r="662" spans="1:2" x14ac:dyDescent="0.2">
      <c r="A662" s="17" t="s">
        <v>53</v>
      </c>
      <c r="B662" s="19">
        <v>3.216885</v>
      </c>
    </row>
    <row r="663" spans="1:2" x14ac:dyDescent="0.2">
      <c r="A663" s="17" t="s">
        <v>31</v>
      </c>
      <c r="B663" s="19">
        <v>3.3429640000000007</v>
      </c>
    </row>
    <row r="664" spans="1:2" x14ac:dyDescent="0.2">
      <c r="A664" s="17" t="s">
        <v>47</v>
      </c>
      <c r="B664" s="19">
        <v>3.343411000000001</v>
      </c>
    </row>
    <row r="665" spans="1:2" x14ac:dyDescent="0.2">
      <c r="A665" s="17" t="s">
        <v>33</v>
      </c>
      <c r="B665" s="19">
        <v>3.4179250000000008</v>
      </c>
    </row>
    <row r="666" spans="1:2" x14ac:dyDescent="0.2">
      <c r="A666" s="17" t="s">
        <v>59</v>
      </c>
      <c r="B666" s="19">
        <v>3.4269080000000001</v>
      </c>
    </row>
    <row r="667" spans="1:2" x14ac:dyDescent="0.2">
      <c r="A667" s="17" t="s">
        <v>102</v>
      </c>
      <c r="B667" s="19">
        <v>3.4918819999999999</v>
      </c>
    </row>
    <row r="668" spans="1:2" x14ac:dyDescent="0.2">
      <c r="A668" s="17" t="s">
        <v>38</v>
      </c>
      <c r="B668" s="19">
        <v>3.4945749999999989</v>
      </c>
    </row>
    <row r="669" spans="1:2" x14ac:dyDescent="0.2">
      <c r="A669" s="17" t="s">
        <v>28</v>
      </c>
      <c r="B669" s="19">
        <v>3.5027160000000008</v>
      </c>
    </row>
    <row r="670" spans="1:2" x14ac:dyDescent="0.2">
      <c r="A670" s="17" t="s">
        <v>29</v>
      </c>
      <c r="B670" s="19">
        <v>3.525093</v>
      </c>
    </row>
    <row r="671" spans="1:2" x14ac:dyDescent="0.2">
      <c r="A671" s="17" t="s">
        <v>98</v>
      </c>
      <c r="B671" s="19">
        <v>3.8005080000000007</v>
      </c>
    </row>
    <row r="672" spans="1:2" x14ac:dyDescent="0.2">
      <c r="A672" s="17" t="s">
        <v>92</v>
      </c>
      <c r="B672" s="19">
        <v>3.8858749999999995</v>
      </c>
    </row>
    <row r="673" spans="1:2" x14ac:dyDescent="0.2">
      <c r="A673" s="17" t="s">
        <v>36</v>
      </c>
      <c r="B673" s="19">
        <v>3.9200999999999988</v>
      </c>
    </row>
    <row r="674" spans="1:2" x14ac:dyDescent="0.2">
      <c r="A674" s="17" t="s">
        <v>106</v>
      </c>
      <c r="B674" s="19">
        <v>3.9283090000000009</v>
      </c>
    </row>
    <row r="675" spans="1:2" x14ac:dyDescent="0.2">
      <c r="A675" s="17" t="s">
        <v>71</v>
      </c>
      <c r="B675" s="19">
        <v>4.0161759999999989</v>
      </c>
    </row>
    <row r="676" spans="1:2" x14ac:dyDescent="0.2">
      <c r="A676" s="17" t="s">
        <v>116</v>
      </c>
      <c r="B676" s="19">
        <v>4.2003359999999992</v>
      </c>
    </row>
    <row r="677" spans="1:2" x14ac:dyDescent="0.2">
      <c r="A677" s="17" t="s">
        <v>115</v>
      </c>
      <c r="B677" s="19">
        <v>4.2543899999999999</v>
      </c>
    </row>
    <row r="678" spans="1:2" x14ac:dyDescent="0.2">
      <c r="A678" s="17" t="s">
        <v>25</v>
      </c>
      <c r="B678" s="19">
        <v>4.2810479999999984</v>
      </c>
    </row>
    <row r="679" spans="1:2" x14ac:dyDescent="0.2">
      <c r="A679" s="17" t="s">
        <v>107</v>
      </c>
      <c r="B679" s="19">
        <v>4.2819999999999991</v>
      </c>
    </row>
    <row r="680" spans="1:2" x14ac:dyDescent="0.2">
      <c r="A680" s="17" t="s">
        <v>58</v>
      </c>
      <c r="B680" s="19">
        <v>4.459883999999998</v>
      </c>
    </row>
    <row r="681" spans="1:2" x14ac:dyDescent="0.2">
      <c r="A681" s="17" t="s">
        <v>24</v>
      </c>
      <c r="B681" s="19">
        <v>4.4733599999999996</v>
      </c>
    </row>
    <row r="682" spans="1:2" x14ac:dyDescent="0.2">
      <c r="A682" s="17" t="s">
        <v>23</v>
      </c>
      <c r="B682" s="19">
        <v>4.6133839999999999</v>
      </c>
    </row>
    <row r="683" spans="1:2" x14ac:dyDescent="0.2">
      <c r="A683" s="17" t="s">
        <v>97</v>
      </c>
      <c r="B683" s="19">
        <v>4.7176020000000003</v>
      </c>
    </row>
    <row r="684" spans="1:2" x14ac:dyDescent="0.2">
      <c r="A684" s="17" t="s">
        <v>87</v>
      </c>
      <c r="B684" s="19">
        <v>4.8096799999999984</v>
      </c>
    </row>
    <row r="685" spans="1:2" x14ac:dyDescent="0.2">
      <c r="A685" s="17" t="s">
        <v>83</v>
      </c>
      <c r="B685" s="19">
        <v>4.9818239999999987</v>
      </c>
    </row>
    <row r="686" spans="1:2" x14ac:dyDescent="0.2">
      <c r="A686" s="17" t="s">
        <v>65</v>
      </c>
      <c r="B686" s="19">
        <v>5.0816029999999985</v>
      </c>
    </row>
    <row r="687" spans="1:2" x14ac:dyDescent="0.2">
      <c r="A687" s="17" t="s">
        <v>19</v>
      </c>
      <c r="B687" s="19">
        <v>5.1770749999999994</v>
      </c>
    </row>
    <row r="688" spans="1:2" x14ac:dyDescent="0.2">
      <c r="A688" s="17" t="s">
        <v>77</v>
      </c>
      <c r="B688" s="19">
        <v>5.1885840000000005</v>
      </c>
    </row>
    <row r="689" spans="1:2" x14ac:dyDescent="0.2">
      <c r="A689" s="17" t="s">
        <v>76</v>
      </c>
      <c r="B689" s="19">
        <v>5.4060160000000002</v>
      </c>
    </row>
    <row r="690" spans="1:2" x14ac:dyDescent="0.2">
      <c r="A690" s="17" t="s">
        <v>34</v>
      </c>
      <c r="B690" s="19">
        <v>5.5895999999999981</v>
      </c>
    </row>
    <row r="691" spans="1:2" x14ac:dyDescent="0.2">
      <c r="A691" s="17" t="s">
        <v>44</v>
      </c>
      <c r="B691" s="19">
        <v>5.6255790000000001</v>
      </c>
    </row>
    <row r="692" spans="1:2" x14ac:dyDescent="0.2">
      <c r="A692" s="17" t="s">
        <v>94</v>
      </c>
      <c r="B692" s="19">
        <v>5.6354280000000001</v>
      </c>
    </row>
    <row r="693" spans="1:2" x14ac:dyDescent="0.2">
      <c r="A693" s="17" t="s">
        <v>26</v>
      </c>
      <c r="B693" s="19">
        <v>5.9049560000000003</v>
      </c>
    </row>
    <row r="694" spans="1:2" x14ac:dyDescent="0.2">
      <c r="A694" s="17" t="s">
        <v>82</v>
      </c>
      <c r="B694" s="19">
        <v>6.0252410000000012</v>
      </c>
    </row>
    <row r="695" spans="1:2" x14ac:dyDescent="0.2">
      <c r="A695" s="17" t="s">
        <v>89</v>
      </c>
      <c r="B695" s="19">
        <v>6.0948959999999976</v>
      </c>
    </row>
    <row r="696" spans="1:2" x14ac:dyDescent="0.2">
      <c r="A696" s="17" t="s">
        <v>27</v>
      </c>
      <c r="B696" s="19">
        <v>6.7783759999999988</v>
      </c>
    </row>
    <row r="697" spans="1:2" x14ac:dyDescent="0.2">
      <c r="A697" s="17" t="s">
        <v>108</v>
      </c>
      <c r="B697" s="19">
        <v>7.4522070000000005</v>
      </c>
    </row>
    <row r="698" spans="1:2" x14ac:dyDescent="0.2">
      <c r="A698" s="17" t="s">
        <v>72</v>
      </c>
      <c r="B698" s="19">
        <v>7.7987699999999975</v>
      </c>
    </row>
    <row r="699" spans="1:2" x14ac:dyDescent="0.2">
      <c r="A699" s="17" t="s">
        <v>54</v>
      </c>
      <c r="B699" s="19">
        <v>7.9419339999999998</v>
      </c>
    </row>
    <row r="700" spans="1:2" x14ac:dyDescent="0.2">
      <c r="A700" s="17" t="s">
        <v>49</v>
      </c>
      <c r="B700" s="19">
        <v>8.3582400000000003</v>
      </c>
    </row>
    <row r="701" spans="1:2" x14ac:dyDescent="0.2">
      <c r="A701" s="17" t="s">
        <v>84</v>
      </c>
      <c r="B701" s="19">
        <v>9.0258929999999982</v>
      </c>
    </row>
    <row r="702" spans="1:2" x14ac:dyDescent="0.2">
      <c r="A702" s="17" t="s">
        <v>61</v>
      </c>
      <c r="B702" s="19">
        <v>9.392004</v>
      </c>
    </row>
    <row r="703" spans="1:2" x14ac:dyDescent="0.2">
      <c r="A703" s="17" t="s">
        <v>64</v>
      </c>
      <c r="B703" s="19">
        <v>9.8589920000000006</v>
      </c>
    </row>
    <row r="704" spans="1:2" x14ac:dyDescent="0.2">
      <c r="A704" s="17" t="s">
        <v>88</v>
      </c>
      <c r="B704" s="19">
        <v>10.338975000000001</v>
      </c>
    </row>
    <row r="705" spans="1:2" x14ac:dyDescent="0.2">
      <c r="A705" s="17" t="s">
        <v>48</v>
      </c>
      <c r="B705" s="19">
        <v>10.734929999999999</v>
      </c>
    </row>
    <row r="706" spans="1:2" x14ac:dyDescent="0.2">
      <c r="A706" s="17" t="s">
        <v>43</v>
      </c>
      <c r="B706" s="19">
        <v>10.759008</v>
      </c>
    </row>
    <row r="707" spans="1:2" x14ac:dyDescent="0.2">
      <c r="A707" s="17" t="s">
        <v>74</v>
      </c>
      <c r="B707" s="19">
        <v>12.772363999999996</v>
      </c>
    </row>
    <row r="708" spans="1:2" x14ac:dyDescent="0.2">
      <c r="A708" s="17" t="s">
        <v>69</v>
      </c>
      <c r="B708" s="19">
        <v>15.083824999999999</v>
      </c>
    </row>
    <row r="709" spans="1:2" x14ac:dyDescent="0.2">
      <c r="A709" s="17" t="s">
        <v>99</v>
      </c>
      <c r="B709" s="19">
        <v>16.007403999999994</v>
      </c>
    </row>
    <row r="710" spans="1:2" x14ac:dyDescent="0.2">
      <c r="A710" s="17" t="s">
        <v>39</v>
      </c>
      <c r="B710" s="19">
        <v>17.147897999999994</v>
      </c>
    </row>
    <row r="711" spans="1:2" x14ac:dyDescent="0.2">
      <c r="A711" s="16">
        <v>8</v>
      </c>
      <c r="B711" s="19">
        <v>4.7365313200000001</v>
      </c>
    </row>
    <row r="712" spans="1:2" x14ac:dyDescent="0.2">
      <c r="A712" s="17" t="s">
        <v>85</v>
      </c>
      <c r="B712" s="19">
        <v>0</v>
      </c>
    </row>
    <row r="713" spans="1:2" x14ac:dyDescent="0.2">
      <c r="A713" s="17" t="s">
        <v>34</v>
      </c>
      <c r="B713" s="19">
        <v>1.5755000000001247E-2</v>
      </c>
    </row>
    <row r="714" spans="1:2" x14ac:dyDescent="0.2">
      <c r="A714" s="17" t="s">
        <v>87</v>
      </c>
      <c r="B714" s="19">
        <v>1.8290000000000133E-2</v>
      </c>
    </row>
    <row r="715" spans="1:2" x14ac:dyDescent="0.2">
      <c r="A715" s="17" t="s">
        <v>115</v>
      </c>
      <c r="B715" s="19">
        <v>4.1684999999999091E-2</v>
      </c>
    </row>
    <row r="716" spans="1:2" x14ac:dyDescent="0.2">
      <c r="A716" s="17" t="s">
        <v>89</v>
      </c>
      <c r="B716" s="19">
        <v>0.1241840000000011</v>
      </c>
    </row>
    <row r="717" spans="1:2" x14ac:dyDescent="0.2">
      <c r="A717" s="17" t="s">
        <v>107</v>
      </c>
      <c r="B717" s="19">
        <v>0.19050000000000011</v>
      </c>
    </row>
    <row r="718" spans="1:2" x14ac:dyDescent="0.2">
      <c r="A718" s="17" t="s">
        <v>71</v>
      </c>
      <c r="B718" s="19">
        <v>0.19806900000000019</v>
      </c>
    </row>
    <row r="719" spans="1:2" x14ac:dyDescent="0.2">
      <c r="A719" s="17" t="s">
        <v>116</v>
      </c>
      <c r="B719" s="19">
        <v>0.21848399999999957</v>
      </c>
    </row>
    <row r="720" spans="1:2" x14ac:dyDescent="0.2">
      <c r="A720" s="17" t="s">
        <v>25</v>
      </c>
      <c r="B720" s="19">
        <v>0.26051700000000094</v>
      </c>
    </row>
    <row r="721" spans="1:2" x14ac:dyDescent="0.2">
      <c r="A721" s="17" t="s">
        <v>104</v>
      </c>
      <c r="B721" s="19">
        <v>0.43100099999999986</v>
      </c>
    </row>
    <row r="722" spans="1:2" x14ac:dyDescent="0.2">
      <c r="A722" s="17" t="s">
        <v>54</v>
      </c>
      <c r="B722" s="19">
        <v>0.49540400000000151</v>
      </c>
    </row>
    <row r="723" spans="1:2" x14ac:dyDescent="0.2">
      <c r="A723" s="17" t="s">
        <v>24</v>
      </c>
      <c r="B723" s="19">
        <v>0.58643500000000015</v>
      </c>
    </row>
    <row r="724" spans="1:2" x14ac:dyDescent="0.2">
      <c r="A724" s="17" t="s">
        <v>66</v>
      </c>
      <c r="B724" s="19">
        <v>0.58893799999999996</v>
      </c>
    </row>
    <row r="725" spans="1:2" x14ac:dyDescent="0.2">
      <c r="A725" s="17" t="s">
        <v>76</v>
      </c>
      <c r="B725" s="19">
        <v>0.82353600000000093</v>
      </c>
    </row>
    <row r="726" spans="1:2" x14ac:dyDescent="0.2">
      <c r="A726" s="17" t="s">
        <v>100</v>
      </c>
      <c r="B726" s="19">
        <v>0.84026999999999918</v>
      </c>
    </row>
    <row r="727" spans="1:2" x14ac:dyDescent="0.2">
      <c r="A727" s="17" t="s">
        <v>44</v>
      </c>
      <c r="B727" s="19">
        <v>0.87990599999999874</v>
      </c>
    </row>
    <row r="728" spans="1:2" x14ac:dyDescent="0.2">
      <c r="A728" s="17" t="s">
        <v>53</v>
      </c>
      <c r="B728" s="19">
        <v>1.079189999999999</v>
      </c>
    </row>
    <row r="729" spans="1:2" x14ac:dyDescent="0.2">
      <c r="A729" s="17" t="s">
        <v>65</v>
      </c>
      <c r="B729" s="19">
        <v>1.096562</v>
      </c>
    </row>
    <row r="730" spans="1:2" x14ac:dyDescent="0.2">
      <c r="A730" s="17" t="s">
        <v>83</v>
      </c>
      <c r="B730" s="19">
        <v>1.1767289999999992</v>
      </c>
    </row>
    <row r="731" spans="1:2" x14ac:dyDescent="0.2">
      <c r="A731" s="17" t="s">
        <v>58</v>
      </c>
      <c r="B731" s="19">
        <v>1.1863860000000013</v>
      </c>
    </row>
    <row r="732" spans="1:2" x14ac:dyDescent="0.2">
      <c r="A732" s="17" t="s">
        <v>19</v>
      </c>
      <c r="B732" s="19">
        <v>1.2465799999999996</v>
      </c>
    </row>
    <row r="733" spans="1:2" x14ac:dyDescent="0.2">
      <c r="A733" s="17" t="s">
        <v>61</v>
      </c>
      <c r="B733" s="19">
        <v>1.2499190000000013</v>
      </c>
    </row>
    <row r="734" spans="1:2" x14ac:dyDescent="0.2">
      <c r="A734" s="17" t="s">
        <v>105</v>
      </c>
      <c r="B734" s="19">
        <v>1.2850739999999994</v>
      </c>
    </row>
    <row r="735" spans="1:2" x14ac:dyDescent="0.2">
      <c r="A735" s="17" t="s">
        <v>30</v>
      </c>
      <c r="B735" s="19">
        <v>1.3908949999999991</v>
      </c>
    </row>
    <row r="736" spans="1:2" x14ac:dyDescent="0.2">
      <c r="A736" s="17" t="s">
        <v>113</v>
      </c>
      <c r="B736" s="19">
        <v>1.4453599999999995</v>
      </c>
    </row>
    <row r="737" spans="1:2" x14ac:dyDescent="0.2">
      <c r="A737" s="17" t="s">
        <v>97</v>
      </c>
      <c r="B737" s="19">
        <v>1.5423929999999983</v>
      </c>
    </row>
    <row r="738" spans="1:2" x14ac:dyDescent="0.2">
      <c r="A738" s="17" t="s">
        <v>41</v>
      </c>
      <c r="B738" s="19">
        <v>1.5730179999999991</v>
      </c>
    </row>
    <row r="739" spans="1:2" x14ac:dyDescent="0.2">
      <c r="A739" s="17" t="s">
        <v>52</v>
      </c>
      <c r="B739" s="19">
        <v>1.6023279999999991</v>
      </c>
    </row>
    <row r="740" spans="1:2" x14ac:dyDescent="0.2">
      <c r="A740" s="17" t="s">
        <v>49</v>
      </c>
      <c r="B740" s="19">
        <v>1.8118400000000019</v>
      </c>
    </row>
    <row r="741" spans="1:2" x14ac:dyDescent="0.2">
      <c r="A741" s="17" t="s">
        <v>84</v>
      </c>
      <c r="B741" s="19">
        <v>2.0294279999999993</v>
      </c>
    </row>
    <row r="742" spans="1:2" x14ac:dyDescent="0.2">
      <c r="A742" s="17" t="s">
        <v>36</v>
      </c>
      <c r="B742" s="19">
        <v>2.0534899999999996</v>
      </c>
    </row>
    <row r="743" spans="1:2" x14ac:dyDescent="0.2">
      <c r="A743" s="17" t="s">
        <v>60</v>
      </c>
      <c r="B743" s="19">
        <v>2.3080970000000001</v>
      </c>
    </row>
    <row r="744" spans="1:2" x14ac:dyDescent="0.2">
      <c r="A744" s="17" t="s">
        <v>35</v>
      </c>
      <c r="B744" s="19">
        <v>2.3323859999999996</v>
      </c>
    </row>
    <row r="745" spans="1:2" x14ac:dyDescent="0.2">
      <c r="A745" s="17" t="s">
        <v>23</v>
      </c>
      <c r="B745" s="19">
        <v>2.423995999999998</v>
      </c>
    </row>
    <row r="746" spans="1:2" x14ac:dyDescent="0.2">
      <c r="A746" s="17" t="s">
        <v>21</v>
      </c>
      <c r="B746" s="19">
        <v>2.475244</v>
      </c>
    </row>
    <row r="747" spans="1:2" x14ac:dyDescent="0.2">
      <c r="A747" s="17" t="s">
        <v>72</v>
      </c>
      <c r="B747" s="19">
        <v>2.6434799999999989</v>
      </c>
    </row>
    <row r="748" spans="1:2" x14ac:dyDescent="0.2">
      <c r="A748" s="17" t="s">
        <v>118</v>
      </c>
      <c r="B748" s="19">
        <v>2.6598019999999991</v>
      </c>
    </row>
    <row r="749" spans="1:2" x14ac:dyDescent="0.2">
      <c r="A749" s="17" t="s">
        <v>45</v>
      </c>
      <c r="B749" s="19">
        <v>2.7588449999999995</v>
      </c>
    </row>
    <row r="750" spans="1:2" x14ac:dyDescent="0.2">
      <c r="A750" s="17" t="s">
        <v>95</v>
      </c>
      <c r="B750" s="19">
        <v>2.8302210000000003</v>
      </c>
    </row>
    <row r="751" spans="1:2" x14ac:dyDescent="0.2">
      <c r="A751" s="17" t="s">
        <v>108</v>
      </c>
      <c r="B751" s="19">
        <v>2.9106420000000011</v>
      </c>
    </row>
    <row r="752" spans="1:2" x14ac:dyDescent="0.2">
      <c r="A752" s="17" t="s">
        <v>40</v>
      </c>
      <c r="B752" s="19">
        <v>3.0952619999999995</v>
      </c>
    </row>
    <row r="753" spans="1:2" x14ac:dyDescent="0.2">
      <c r="A753" s="17" t="s">
        <v>86</v>
      </c>
      <c r="B753" s="19">
        <v>3.1735319999999994</v>
      </c>
    </row>
    <row r="754" spans="1:2" x14ac:dyDescent="0.2">
      <c r="A754" s="17" t="s">
        <v>27</v>
      </c>
      <c r="B754" s="19">
        <v>3.1778559999999993</v>
      </c>
    </row>
    <row r="755" spans="1:2" x14ac:dyDescent="0.2">
      <c r="A755" s="17" t="s">
        <v>110</v>
      </c>
      <c r="B755" s="19">
        <v>3.275971999999999</v>
      </c>
    </row>
    <row r="756" spans="1:2" x14ac:dyDescent="0.2">
      <c r="A756" s="17" t="s">
        <v>96</v>
      </c>
      <c r="B756" s="19">
        <v>3.4689900000000007</v>
      </c>
    </row>
    <row r="757" spans="1:2" x14ac:dyDescent="0.2">
      <c r="A757" s="17" t="s">
        <v>38</v>
      </c>
      <c r="B757" s="19">
        <v>3.6655499999999992</v>
      </c>
    </row>
    <row r="758" spans="1:2" x14ac:dyDescent="0.2">
      <c r="A758" s="17" t="s">
        <v>88</v>
      </c>
      <c r="B758" s="19">
        <v>3.8334900000000021</v>
      </c>
    </row>
    <row r="759" spans="1:2" x14ac:dyDescent="0.2">
      <c r="A759" s="17" t="s">
        <v>82</v>
      </c>
      <c r="B759" s="19">
        <v>3.835273999999997</v>
      </c>
    </row>
    <row r="760" spans="1:2" x14ac:dyDescent="0.2">
      <c r="A760" s="17" t="s">
        <v>74</v>
      </c>
      <c r="B760" s="19">
        <v>4.0983839999999985</v>
      </c>
    </row>
    <row r="761" spans="1:2" x14ac:dyDescent="0.2">
      <c r="A761" s="17" t="s">
        <v>22</v>
      </c>
      <c r="B761" s="19">
        <v>4.13028</v>
      </c>
    </row>
    <row r="762" spans="1:2" x14ac:dyDescent="0.2">
      <c r="A762" s="17" t="s">
        <v>81</v>
      </c>
      <c r="B762" s="19">
        <v>4.134036</v>
      </c>
    </row>
    <row r="763" spans="1:2" x14ac:dyDescent="0.2">
      <c r="A763" s="17" t="s">
        <v>64</v>
      </c>
      <c r="B763" s="19">
        <v>4.1718070000000012</v>
      </c>
    </row>
    <row r="764" spans="1:2" x14ac:dyDescent="0.2">
      <c r="A764" s="17" t="s">
        <v>59</v>
      </c>
      <c r="B764" s="19">
        <v>4.4696869999999986</v>
      </c>
    </row>
    <row r="765" spans="1:2" x14ac:dyDescent="0.2">
      <c r="A765" s="17" t="s">
        <v>46</v>
      </c>
      <c r="B765" s="19">
        <v>4.5462090000000002</v>
      </c>
    </row>
    <row r="766" spans="1:2" x14ac:dyDescent="0.2">
      <c r="A766" s="17" t="s">
        <v>43</v>
      </c>
      <c r="B766" s="19">
        <v>4.7035880000000008</v>
      </c>
    </row>
    <row r="767" spans="1:2" x14ac:dyDescent="0.2">
      <c r="A767" s="17" t="s">
        <v>51</v>
      </c>
      <c r="B767" s="19">
        <v>4.76349</v>
      </c>
    </row>
    <row r="768" spans="1:2" x14ac:dyDescent="0.2">
      <c r="A768" s="17" t="s">
        <v>48</v>
      </c>
      <c r="B768" s="19">
        <v>4.8022549999999997</v>
      </c>
    </row>
    <row r="769" spans="1:2" x14ac:dyDescent="0.2">
      <c r="A769" s="17" t="s">
        <v>32</v>
      </c>
      <c r="B769" s="19">
        <v>4.8310519999999997</v>
      </c>
    </row>
    <row r="770" spans="1:2" x14ac:dyDescent="0.2">
      <c r="A770" s="17" t="s">
        <v>68</v>
      </c>
      <c r="B770" s="19">
        <v>5.1979999999999995</v>
      </c>
    </row>
    <row r="771" spans="1:2" x14ac:dyDescent="0.2">
      <c r="A771" s="17" t="s">
        <v>50</v>
      </c>
      <c r="B771" s="19">
        <v>5.6413759999999984</v>
      </c>
    </row>
    <row r="772" spans="1:2" x14ac:dyDescent="0.2">
      <c r="A772" s="17" t="s">
        <v>103</v>
      </c>
      <c r="B772" s="19">
        <v>5.7811999999999992</v>
      </c>
    </row>
    <row r="773" spans="1:2" x14ac:dyDescent="0.2">
      <c r="A773" s="17" t="s">
        <v>117</v>
      </c>
      <c r="B773" s="19">
        <v>5.9192339999999994</v>
      </c>
    </row>
    <row r="774" spans="1:2" x14ac:dyDescent="0.2">
      <c r="A774" s="17" t="s">
        <v>42</v>
      </c>
      <c r="B774" s="19">
        <v>5.9915339999999997</v>
      </c>
    </row>
    <row r="775" spans="1:2" x14ac:dyDescent="0.2">
      <c r="A775" s="17" t="s">
        <v>57</v>
      </c>
      <c r="B775" s="19">
        <v>6.0409999999999995</v>
      </c>
    </row>
    <row r="776" spans="1:2" x14ac:dyDescent="0.2">
      <c r="A776" s="17" t="s">
        <v>99</v>
      </c>
      <c r="B776" s="19">
        <v>6.2696339999999973</v>
      </c>
    </row>
    <row r="777" spans="1:2" x14ac:dyDescent="0.2">
      <c r="A777" s="17" t="s">
        <v>73</v>
      </c>
      <c r="B777" s="19">
        <v>6.349596</v>
      </c>
    </row>
    <row r="778" spans="1:2" x14ac:dyDescent="0.2">
      <c r="A778" s="17" t="s">
        <v>62</v>
      </c>
      <c r="B778" s="19">
        <v>6.6165180000000001</v>
      </c>
    </row>
    <row r="779" spans="1:2" x14ac:dyDescent="0.2">
      <c r="A779" s="17" t="s">
        <v>37</v>
      </c>
      <c r="B779" s="19">
        <v>6.8310269999999997</v>
      </c>
    </row>
    <row r="780" spans="1:2" x14ac:dyDescent="0.2">
      <c r="A780" s="17" t="s">
        <v>91</v>
      </c>
      <c r="B780" s="19">
        <v>6.8760089999999998</v>
      </c>
    </row>
    <row r="781" spans="1:2" x14ac:dyDescent="0.2">
      <c r="A781" s="17" t="s">
        <v>28</v>
      </c>
      <c r="B781" s="19">
        <v>6.9395760000000006</v>
      </c>
    </row>
    <row r="782" spans="1:2" x14ac:dyDescent="0.2">
      <c r="A782" s="17" t="s">
        <v>78</v>
      </c>
      <c r="B782" s="19">
        <v>6.9898920000000002</v>
      </c>
    </row>
    <row r="783" spans="1:2" x14ac:dyDescent="0.2">
      <c r="A783" s="17" t="s">
        <v>101</v>
      </c>
      <c r="B783" s="19">
        <v>7.0306949999999997</v>
      </c>
    </row>
    <row r="784" spans="1:2" x14ac:dyDescent="0.2">
      <c r="A784" s="17" t="s">
        <v>111</v>
      </c>
      <c r="B784" s="19">
        <v>7.0507049999999989</v>
      </c>
    </row>
    <row r="785" spans="1:2" x14ac:dyDescent="0.2">
      <c r="A785" s="17" t="s">
        <v>112</v>
      </c>
      <c r="B785" s="19">
        <v>7.3193109999999999</v>
      </c>
    </row>
    <row r="786" spans="1:2" x14ac:dyDescent="0.2">
      <c r="A786" s="17" t="s">
        <v>20</v>
      </c>
      <c r="B786" s="19">
        <v>7.3486419999999981</v>
      </c>
    </row>
    <row r="787" spans="1:2" x14ac:dyDescent="0.2">
      <c r="A787" s="17" t="s">
        <v>39</v>
      </c>
      <c r="B787" s="19">
        <v>7.4510429999999976</v>
      </c>
    </row>
    <row r="788" spans="1:2" x14ac:dyDescent="0.2">
      <c r="A788" s="17" t="s">
        <v>29</v>
      </c>
      <c r="B788" s="19">
        <v>7.5756779999999999</v>
      </c>
    </row>
    <row r="789" spans="1:2" x14ac:dyDescent="0.2">
      <c r="A789" s="17" t="s">
        <v>55</v>
      </c>
      <c r="B789" s="19">
        <v>7.6046899999999997</v>
      </c>
    </row>
    <row r="790" spans="1:2" x14ac:dyDescent="0.2">
      <c r="A790" s="17" t="s">
        <v>80</v>
      </c>
      <c r="B790" s="19">
        <v>7.62432</v>
      </c>
    </row>
    <row r="791" spans="1:2" x14ac:dyDescent="0.2">
      <c r="A791" s="17" t="s">
        <v>93</v>
      </c>
      <c r="B791" s="19">
        <v>7.7744429999999998</v>
      </c>
    </row>
    <row r="792" spans="1:2" x14ac:dyDescent="0.2">
      <c r="A792" s="17" t="s">
        <v>56</v>
      </c>
      <c r="B792" s="19">
        <v>7.9004660000000007</v>
      </c>
    </row>
    <row r="793" spans="1:2" x14ac:dyDescent="0.2">
      <c r="A793" s="17" t="s">
        <v>90</v>
      </c>
      <c r="B793" s="19">
        <v>7.9532799999999986</v>
      </c>
    </row>
    <row r="794" spans="1:2" x14ac:dyDescent="0.2">
      <c r="A794" s="17" t="s">
        <v>70</v>
      </c>
      <c r="B794" s="19">
        <v>8.0288519999999988</v>
      </c>
    </row>
    <row r="795" spans="1:2" x14ac:dyDescent="0.2">
      <c r="A795" s="17" t="s">
        <v>79</v>
      </c>
      <c r="B795" s="19">
        <v>8.5195499999999988</v>
      </c>
    </row>
    <row r="796" spans="1:2" x14ac:dyDescent="0.2">
      <c r="A796" s="17" t="s">
        <v>75</v>
      </c>
      <c r="B796" s="19">
        <v>8.5216379999999994</v>
      </c>
    </row>
    <row r="797" spans="1:2" x14ac:dyDescent="0.2">
      <c r="A797" s="17" t="s">
        <v>69</v>
      </c>
      <c r="B797" s="19">
        <v>8.7420000000000009</v>
      </c>
    </row>
    <row r="798" spans="1:2" x14ac:dyDescent="0.2">
      <c r="A798" s="17" t="s">
        <v>114</v>
      </c>
      <c r="B798" s="19">
        <v>9.0982640000000004</v>
      </c>
    </row>
    <row r="799" spans="1:2" x14ac:dyDescent="0.2">
      <c r="A799" s="17" t="s">
        <v>63</v>
      </c>
      <c r="B799" s="19">
        <v>9.3756740000000001</v>
      </c>
    </row>
    <row r="800" spans="1:2" x14ac:dyDescent="0.2">
      <c r="A800" s="17" t="s">
        <v>31</v>
      </c>
      <c r="B800" s="19">
        <v>9.4392990000000001</v>
      </c>
    </row>
    <row r="801" spans="1:2" x14ac:dyDescent="0.2">
      <c r="A801" s="17" t="s">
        <v>47</v>
      </c>
      <c r="B801" s="19">
        <v>9.4397459999999995</v>
      </c>
    </row>
    <row r="802" spans="1:2" x14ac:dyDescent="0.2">
      <c r="A802" s="17" t="s">
        <v>102</v>
      </c>
      <c r="B802" s="19">
        <v>9.4654719999999983</v>
      </c>
    </row>
    <row r="803" spans="1:2" x14ac:dyDescent="0.2">
      <c r="A803" s="17" t="s">
        <v>77</v>
      </c>
      <c r="B803" s="19">
        <v>9.730148999999999</v>
      </c>
    </row>
    <row r="804" spans="1:2" x14ac:dyDescent="0.2">
      <c r="A804" s="17" t="s">
        <v>109</v>
      </c>
      <c r="B804" s="19">
        <v>10.425471</v>
      </c>
    </row>
    <row r="805" spans="1:2" x14ac:dyDescent="0.2">
      <c r="A805" s="17" t="s">
        <v>33</v>
      </c>
      <c r="B805" s="19">
        <v>10.578049999999999</v>
      </c>
    </row>
    <row r="806" spans="1:2" x14ac:dyDescent="0.2">
      <c r="A806" s="17" t="s">
        <v>92</v>
      </c>
      <c r="B806" s="19">
        <v>11.045999999999998</v>
      </c>
    </row>
    <row r="807" spans="1:2" x14ac:dyDescent="0.2">
      <c r="A807" s="17" t="s">
        <v>106</v>
      </c>
      <c r="B807" s="19">
        <v>11.579414</v>
      </c>
    </row>
    <row r="808" spans="1:2" x14ac:dyDescent="0.2">
      <c r="A808" s="17" t="s">
        <v>67</v>
      </c>
      <c r="B808" s="19">
        <v>11.753153999999999</v>
      </c>
    </row>
    <row r="809" spans="1:2" x14ac:dyDescent="0.2">
      <c r="A809" s="17" t="s">
        <v>98</v>
      </c>
      <c r="B809" s="19">
        <v>12.024422999999999</v>
      </c>
    </row>
    <row r="810" spans="1:2" x14ac:dyDescent="0.2">
      <c r="A810" s="17" t="s">
        <v>94</v>
      </c>
      <c r="B810" s="19">
        <v>13.245617999999999</v>
      </c>
    </row>
    <row r="811" spans="1:2" x14ac:dyDescent="0.2">
      <c r="A811" s="17" t="s">
        <v>26</v>
      </c>
      <c r="B811" s="19">
        <v>15.560895999999998</v>
      </c>
    </row>
    <row r="812" spans="1:2" x14ac:dyDescent="0.2">
      <c r="A812" s="16">
        <v>9</v>
      </c>
      <c r="B812" s="19">
        <v>3.8229656400000001</v>
      </c>
    </row>
    <row r="813" spans="1:2" x14ac:dyDescent="0.2">
      <c r="A813" s="17" t="s">
        <v>85</v>
      </c>
      <c r="B813" s="19">
        <v>0</v>
      </c>
    </row>
    <row r="814" spans="1:2" x14ac:dyDescent="0.2">
      <c r="A814" s="17" t="s">
        <v>103</v>
      </c>
      <c r="B814" s="19">
        <v>5.9600000000009316E-3</v>
      </c>
    </row>
    <row r="815" spans="1:2" x14ac:dyDescent="0.2">
      <c r="A815" s="17" t="s">
        <v>79</v>
      </c>
      <c r="B815" s="19">
        <v>6.4090000000001382E-2</v>
      </c>
    </row>
    <row r="816" spans="1:2" x14ac:dyDescent="0.2">
      <c r="A816" s="17" t="s">
        <v>112</v>
      </c>
      <c r="B816" s="19">
        <v>9.912900000000105E-2</v>
      </c>
    </row>
    <row r="817" spans="1:2" x14ac:dyDescent="0.2">
      <c r="A817" s="17" t="s">
        <v>35</v>
      </c>
      <c r="B817" s="19">
        <v>0.11453400000000076</v>
      </c>
    </row>
    <row r="818" spans="1:2" x14ac:dyDescent="0.2">
      <c r="A818" s="17" t="s">
        <v>50</v>
      </c>
      <c r="B818" s="19">
        <v>0.12609599999999871</v>
      </c>
    </row>
    <row r="819" spans="1:2" x14ac:dyDescent="0.2">
      <c r="A819" s="17" t="s">
        <v>86</v>
      </c>
      <c r="B819" s="19">
        <v>0.22169199999999903</v>
      </c>
    </row>
    <row r="820" spans="1:2" x14ac:dyDescent="0.2">
      <c r="A820" s="17" t="s">
        <v>95</v>
      </c>
      <c r="B820" s="19">
        <v>0.31581900000000007</v>
      </c>
    </row>
    <row r="821" spans="1:2" x14ac:dyDescent="0.2">
      <c r="A821" s="17" t="s">
        <v>32</v>
      </c>
      <c r="B821" s="19">
        <v>0.32561199999999862</v>
      </c>
    </row>
    <row r="822" spans="1:2" x14ac:dyDescent="0.2">
      <c r="A822" s="17" t="s">
        <v>51</v>
      </c>
      <c r="B822" s="19">
        <v>0.33572999999999925</v>
      </c>
    </row>
    <row r="823" spans="1:2" x14ac:dyDescent="0.2">
      <c r="A823" s="17" t="s">
        <v>91</v>
      </c>
      <c r="B823" s="19">
        <v>0.46475100000000058</v>
      </c>
    </row>
    <row r="824" spans="1:2" x14ac:dyDescent="0.2">
      <c r="A824" s="17" t="s">
        <v>21</v>
      </c>
      <c r="B824" s="19">
        <v>0.47659600000000008</v>
      </c>
    </row>
    <row r="825" spans="1:2" x14ac:dyDescent="0.2">
      <c r="A825" s="17" t="s">
        <v>81</v>
      </c>
      <c r="B825" s="19">
        <v>0.52191599999999949</v>
      </c>
    </row>
    <row r="826" spans="1:2" x14ac:dyDescent="0.2">
      <c r="A826" s="17" t="s">
        <v>45</v>
      </c>
      <c r="B826" s="19">
        <v>0.5425550000000009</v>
      </c>
    </row>
    <row r="827" spans="1:2" x14ac:dyDescent="0.2">
      <c r="A827" s="17" t="s">
        <v>57</v>
      </c>
      <c r="B827" s="19">
        <v>0.60339999999999838</v>
      </c>
    </row>
    <row r="828" spans="1:2" x14ac:dyDescent="0.2">
      <c r="A828" s="17" t="s">
        <v>96</v>
      </c>
      <c r="B828" s="19">
        <v>0.75019000000000002</v>
      </c>
    </row>
    <row r="829" spans="1:2" x14ac:dyDescent="0.2">
      <c r="A829" s="17" t="s">
        <v>22</v>
      </c>
      <c r="B829" s="19">
        <v>0.76356000000000024</v>
      </c>
    </row>
    <row r="830" spans="1:2" x14ac:dyDescent="0.2">
      <c r="A830" s="17" t="s">
        <v>60</v>
      </c>
      <c r="B830" s="19">
        <v>0.87101699999999982</v>
      </c>
    </row>
    <row r="831" spans="1:2" x14ac:dyDescent="0.2">
      <c r="A831" s="17" t="s">
        <v>78</v>
      </c>
      <c r="B831" s="19">
        <v>0.93085199999999979</v>
      </c>
    </row>
    <row r="832" spans="1:2" x14ac:dyDescent="0.2">
      <c r="A832" s="17" t="s">
        <v>42</v>
      </c>
      <c r="B832" s="19">
        <v>0.98117399999999932</v>
      </c>
    </row>
    <row r="833" spans="1:2" x14ac:dyDescent="0.2">
      <c r="A833" s="17" t="s">
        <v>46</v>
      </c>
      <c r="B833" s="19">
        <v>1.0894489999999999</v>
      </c>
    </row>
    <row r="834" spans="1:2" x14ac:dyDescent="0.2">
      <c r="A834" s="17" t="s">
        <v>41</v>
      </c>
      <c r="B834" s="19">
        <v>1.3011420000000009</v>
      </c>
    </row>
    <row r="835" spans="1:2" x14ac:dyDescent="0.2">
      <c r="A835" s="17" t="s">
        <v>117</v>
      </c>
      <c r="B835" s="19">
        <v>1.3361139999999991</v>
      </c>
    </row>
    <row r="836" spans="1:2" x14ac:dyDescent="0.2">
      <c r="A836" s="17" t="s">
        <v>37</v>
      </c>
      <c r="B836" s="19">
        <v>1.3545869999999998</v>
      </c>
    </row>
    <row r="837" spans="1:2" x14ac:dyDescent="0.2">
      <c r="A837" s="17" t="s">
        <v>111</v>
      </c>
      <c r="B837" s="19">
        <v>1.5742649999999987</v>
      </c>
    </row>
    <row r="838" spans="1:2" x14ac:dyDescent="0.2">
      <c r="A838" s="17" t="s">
        <v>68</v>
      </c>
      <c r="B838" s="19">
        <v>1.6247199999999997</v>
      </c>
    </row>
    <row r="839" spans="1:2" x14ac:dyDescent="0.2">
      <c r="A839" s="17" t="s">
        <v>40</v>
      </c>
      <c r="B839" s="19">
        <v>1.643218000000001</v>
      </c>
    </row>
    <row r="840" spans="1:2" x14ac:dyDescent="0.2">
      <c r="A840" s="17" t="s">
        <v>73</v>
      </c>
      <c r="B840" s="19">
        <v>1.6499559999999995</v>
      </c>
    </row>
    <row r="841" spans="1:2" x14ac:dyDescent="0.2">
      <c r="A841" s="17" t="s">
        <v>113</v>
      </c>
      <c r="B841" s="19">
        <v>1.6618400000000009</v>
      </c>
    </row>
    <row r="842" spans="1:2" x14ac:dyDescent="0.2">
      <c r="A842" s="17" t="s">
        <v>66</v>
      </c>
      <c r="B842" s="19">
        <v>1.7026220000000001</v>
      </c>
    </row>
    <row r="843" spans="1:2" x14ac:dyDescent="0.2">
      <c r="A843" s="17" t="s">
        <v>20</v>
      </c>
      <c r="B843" s="19">
        <v>1.8333619999999979</v>
      </c>
    </row>
    <row r="844" spans="1:2" x14ac:dyDescent="0.2">
      <c r="A844" s="17" t="s">
        <v>52</v>
      </c>
      <c r="B844" s="19">
        <v>1.9321120000000012</v>
      </c>
    </row>
    <row r="845" spans="1:2" x14ac:dyDescent="0.2">
      <c r="A845" s="17" t="s">
        <v>100</v>
      </c>
      <c r="B845" s="19">
        <v>2.0338900000000009</v>
      </c>
    </row>
    <row r="846" spans="1:2" x14ac:dyDescent="0.2">
      <c r="A846" s="17" t="s">
        <v>55</v>
      </c>
      <c r="B846" s="19">
        <v>2.2059299999999991</v>
      </c>
    </row>
    <row r="847" spans="1:2" x14ac:dyDescent="0.2">
      <c r="A847" s="17" t="s">
        <v>70</v>
      </c>
      <c r="B847" s="19">
        <v>2.2805319999999987</v>
      </c>
    </row>
    <row r="848" spans="1:2" x14ac:dyDescent="0.2">
      <c r="A848" s="17" t="s">
        <v>30</v>
      </c>
      <c r="B848" s="19">
        <v>2.2989050000000013</v>
      </c>
    </row>
    <row r="849" spans="1:2" x14ac:dyDescent="0.2">
      <c r="A849" s="17" t="s">
        <v>105</v>
      </c>
      <c r="B849" s="19">
        <v>2.365886000000001</v>
      </c>
    </row>
    <row r="850" spans="1:2" x14ac:dyDescent="0.2">
      <c r="A850" s="17" t="s">
        <v>62</v>
      </c>
      <c r="B850" s="19">
        <v>2.3829579999999995</v>
      </c>
    </row>
    <row r="851" spans="1:2" x14ac:dyDescent="0.2">
      <c r="A851" s="17" t="s">
        <v>109</v>
      </c>
      <c r="B851" s="19">
        <v>2.5409509999999993</v>
      </c>
    </row>
    <row r="852" spans="1:2" x14ac:dyDescent="0.2">
      <c r="A852" s="17" t="s">
        <v>104</v>
      </c>
      <c r="B852" s="19">
        <v>2.7150390000000004</v>
      </c>
    </row>
    <row r="853" spans="1:2" x14ac:dyDescent="0.2">
      <c r="A853" s="17" t="s">
        <v>56</v>
      </c>
      <c r="B853" s="19">
        <v>2.7347459999999999</v>
      </c>
    </row>
    <row r="854" spans="1:2" x14ac:dyDescent="0.2">
      <c r="A854" s="17" t="s">
        <v>93</v>
      </c>
      <c r="B854" s="19">
        <v>2.764082999999999</v>
      </c>
    </row>
    <row r="855" spans="1:2" x14ac:dyDescent="0.2">
      <c r="A855" s="17" t="s">
        <v>118</v>
      </c>
      <c r="B855" s="19">
        <v>2.8554780000000011</v>
      </c>
    </row>
    <row r="856" spans="1:2" x14ac:dyDescent="0.2">
      <c r="A856" s="17" t="s">
        <v>110</v>
      </c>
      <c r="B856" s="19">
        <v>2.8607480000000014</v>
      </c>
    </row>
    <row r="857" spans="1:2" x14ac:dyDescent="0.2">
      <c r="A857" s="17" t="s">
        <v>101</v>
      </c>
      <c r="B857" s="19">
        <v>2.9524949999999999</v>
      </c>
    </row>
    <row r="858" spans="1:2" x14ac:dyDescent="0.2">
      <c r="A858" s="17" t="s">
        <v>90</v>
      </c>
      <c r="B858" s="19">
        <v>2.9817599999999986</v>
      </c>
    </row>
    <row r="859" spans="1:2" x14ac:dyDescent="0.2">
      <c r="A859" s="17" t="s">
        <v>53</v>
      </c>
      <c r="B859" s="19">
        <v>2.9990100000000011</v>
      </c>
    </row>
    <row r="860" spans="1:2" x14ac:dyDescent="0.2">
      <c r="A860" s="17" t="s">
        <v>59</v>
      </c>
      <c r="B860" s="19">
        <v>3.0264330000000021</v>
      </c>
    </row>
    <row r="861" spans="1:2" x14ac:dyDescent="0.2">
      <c r="A861" s="17" t="s">
        <v>63</v>
      </c>
      <c r="B861" s="19">
        <v>3.1224339999999988</v>
      </c>
    </row>
    <row r="862" spans="1:2" x14ac:dyDescent="0.2">
      <c r="A862" s="17" t="s">
        <v>38</v>
      </c>
      <c r="B862" s="19">
        <v>3.131450000000001</v>
      </c>
    </row>
    <row r="863" spans="1:2" x14ac:dyDescent="0.2">
      <c r="A863" s="17" t="s">
        <v>75</v>
      </c>
      <c r="B863" s="19">
        <v>3.1617179999999987</v>
      </c>
    </row>
    <row r="864" spans="1:2" x14ac:dyDescent="0.2">
      <c r="A864" s="17" t="s">
        <v>114</v>
      </c>
      <c r="B864" s="19">
        <v>3.1945839999999994</v>
      </c>
    </row>
    <row r="865" spans="1:2" x14ac:dyDescent="0.2">
      <c r="A865" s="17" t="s">
        <v>80</v>
      </c>
      <c r="B865" s="19">
        <v>3.1965599999999994</v>
      </c>
    </row>
    <row r="866" spans="1:2" x14ac:dyDescent="0.2">
      <c r="A866" s="17" t="s">
        <v>67</v>
      </c>
      <c r="B866" s="19">
        <v>3.3248739999999977</v>
      </c>
    </row>
    <row r="867" spans="1:2" x14ac:dyDescent="0.2">
      <c r="A867" s="17" t="s">
        <v>36</v>
      </c>
      <c r="B867" s="19">
        <v>3.6171500000000005</v>
      </c>
    </row>
    <row r="868" spans="1:2" x14ac:dyDescent="0.2">
      <c r="A868" s="17" t="s">
        <v>31</v>
      </c>
      <c r="B868" s="19">
        <v>3.6521389999999991</v>
      </c>
    </row>
    <row r="869" spans="1:2" x14ac:dyDescent="0.2">
      <c r="A869" s="17" t="s">
        <v>47</v>
      </c>
      <c r="B869" s="19">
        <v>3.652585999999999</v>
      </c>
    </row>
    <row r="870" spans="1:2" x14ac:dyDescent="0.2">
      <c r="A870" s="17" t="s">
        <v>28</v>
      </c>
      <c r="B870" s="19">
        <v>3.6770159999999996</v>
      </c>
    </row>
    <row r="871" spans="1:2" x14ac:dyDescent="0.2">
      <c r="A871" s="17" t="s">
        <v>29</v>
      </c>
      <c r="B871" s="19">
        <v>3.7305179999999991</v>
      </c>
    </row>
    <row r="872" spans="1:2" x14ac:dyDescent="0.2">
      <c r="A872" s="17" t="s">
        <v>33</v>
      </c>
      <c r="B872" s="19">
        <v>3.7810499999999987</v>
      </c>
    </row>
    <row r="873" spans="1:2" x14ac:dyDescent="0.2">
      <c r="A873" s="17" t="s">
        <v>102</v>
      </c>
      <c r="B873" s="19">
        <v>3.7948319999999982</v>
      </c>
    </row>
    <row r="874" spans="1:2" x14ac:dyDescent="0.2">
      <c r="A874" s="17" t="s">
        <v>71</v>
      </c>
      <c r="B874" s="19">
        <v>3.802451</v>
      </c>
    </row>
    <row r="875" spans="1:2" x14ac:dyDescent="0.2">
      <c r="A875" s="17" t="s">
        <v>116</v>
      </c>
      <c r="B875" s="19">
        <v>3.9762360000000005</v>
      </c>
    </row>
    <row r="876" spans="1:2" x14ac:dyDescent="0.2">
      <c r="A876" s="17" t="s">
        <v>115</v>
      </c>
      <c r="B876" s="19">
        <v>4.0365150000000014</v>
      </c>
    </row>
    <row r="877" spans="1:2" x14ac:dyDescent="0.2">
      <c r="A877" s="17" t="s">
        <v>25</v>
      </c>
      <c r="B877" s="19">
        <v>4.0507229999999996</v>
      </c>
    </row>
    <row r="878" spans="1:2" x14ac:dyDescent="0.2">
      <c r="A878" s="17" t="s">
        <v>107</v>
      </c>
      <c r="B878" s="19">
        <v>4.0745000000000005</v>
      </c>
    </row>
    <row r="879" spans="1:2" x14ac:dyDescent="0.2">
      <c r="A879" s="17" t="s">
        <v>58</v>
      </c>
      <c r="B879" s="19">
        <v>4.1735340000000001</v>
      </c>
    </row>
    <row r="880" spans="1:2" x14ac:dyDescent="0.2">
      <c r="A880" s="17" t="s">
        <v>98</v>
      </c>
      <c r="B880" s="19">
        <v>4.2175829999999985</v>
      </c>
    </row>
    <row r="881" spans="1:2" x14ac:dyDescent="0.2">
      <c r="A881" s="17" t="s">
        <v>92</v>
      </c>
      <c r="B881" s="19">
        <v>4.248999999999997</v>
      </c>
    </row>
    <row r="882" spans="1:2" x14ac:dyDescent="0.2">
      <c r="A882" s="17" t="s">
        <v>23</v>
      </c>
      <c r="B882" s="19">
        <v>4.2564840000000022</v>
      </c>
    </row>
    <row r="883" spans="1:2" x14ac:dyDescent="0.2">
      <c r="A883" s="17" t="s">
        <v>24</v>
      </c>
      <c r="B883" s="19">
        <v>4.2762350000000007</v>
      </c>
    </row>
    <row r="884" spans="1:2" x14ac:dyDescent="0.2">
      <c r="A884" s="17" t="s">
        <v>106</v>
      </c>
      <c r="B884" s="19">
        <v>4.3163339999999986</v>
      </c>
    </row>
    <row r="885" spans="1:2" x14ac:dyDescent="0.2">
      <c r="A885" s="17" t="s">
        <v>97</v>
      </c>
      <c r="B885" s="19">
        <v>4.4001270000000021</v>
      </c>
    </row>
    <row r="886" spans="1:2" x14ac:dyDescent="0.2">
      <c r="A886" s="17" t="s">
        <v>87</v>
      </c>
      <c r="B886" s="19">
        <v>4.5648299999999997</v>
      </c>
    </row>
    <row r="887" spans="1:2" x14ac:dyDescent="0.2">
      <c r="A887" s="17" t="s">
        <v>65</v>
      </c>
      <c r="B887" s="19">
        <v>4.7682780000000005</v>
      </c>
    </row>
    <row r="888" spans="1:2" x14ac:dyDescent="0.2">
      <c r="A888" s="17" t="s">
        <v>83</v>
      </c>
      <c r="B888" s="19">
        <v>4.7888489999999999</v>
      </c>
    </row>
    <row r="889" spans="1:2" x14ac:dyDescent="0.2">
      <c r="A889" s="17" t="s">
        <v>19</v>
      </c>
      <c r="B889" s="19">
        <v>4.8513000000000011</v>
      </c>
    </row>
    <row r="890" spans="1:2" x14ac:dyDescent="0.2">
      <c r="A890" s="17" t="s">
        <v>76</v>
      </c>
      <c r="B890" s="19">
        <v>5.1736160000000018</v>
      </c>
    </row>
    <row r="891" spans="1:2" x14ac:dyDescent="0.2">
      <c r="A891" s="17" t="s">
        <v>44</v>
      </c>
      <c r="B891" s="19">
        <v>5.2956540000000016</v>
      </c>
    </row>
    <row r="892" spans="1:2" x14ac:dyDescent="0.2">
      <c r="A892" s="17" t="s">
        <v>34</v>
      </c>
      <c r="B892" s="19">
        <v>5.3053249999999998</v>
      </c>
    </row>
    <row r="893" spans="1:2" x14ac:dyDescent="0.2">
      <c r="A893" s="17" t="s">
        <v>77</v>
      </c>
      <c r="B893" s="19">
        <v>5.4189089999999993</v>
      </c>
    </row>
    <row r="894" spans="1:2" x14ac:dyDescent="0.2">
      <c r="A894" s="17" t="s">
        <v>82</v>
      </c>
      <c r="B894" s="19">
        <v>5.525166000000004</v>
      </c>
    </row>
    <row r="895" spans="1:2" x14ac:dyDescent="0.2">
      <c r="A895" s="17" t="s">
        <v>89</v>
      </c>
      <c r="B895" s="19">
        <v>5.7794959999999991</v>
      </c>
    </row>
    <row r="896" spans="1:2" x14ac:dyDescent="0.2">
      <c r="A896" s="17" t="s">
        <v>94</v>
      </c>
      <c r="B896" s="19">
        <v>6.0213779999999986</v>
      </c>
    </row>
    <row r="897" spans="1:2" x14ac:dyDescent="0.2">
      <c r="A897" s="17" t="s">
        <v>26</v>
      </c>
      <c r="B897" s="19">
        <v>6.3946559999999968</v>
      </c>
    </row>
    <row r="898" spans="1:2" x14ac:dyDescent="0.2">
      <c r="A898" s="17" t="s">
        <v>27</v>
      </c>
      <c r="B898" s="19">
        <v>6.5957759999999999</v>
      </c>
    </row>
    <row r="899" spans="1:2" x14ac:dyDescent="0.2">
      <c r="A899" s="17" t="s">
        <v>108</v>
      </c>
      <c r="B899" s="19">
        <v>7.2218820000000017</v>
      </c>
    </row>
    <row r="900" spans="1:2" x14ac:dyDescent="0.2">
      <c r="A900" s="17" t="s">
        <v>72</v>
      </c>
      <c r="B900" s="19">
        <v>7.5373199999999994</v>
      </c>
    </row>
    <row r="901" spans="1:2" x14ac:dyDescent="0.2">
      <c r="A901" s="17" t="s">
        <v>54</v>
      </c>
      <c r="B901" s="19">
        <v>7.5642840000000016</v>
      </c>
    </row>
    <row r="902" spans="1:2" x14ac:dyDescent="0.2">
      <c r="A902" s="17" t="s">
        <v>49</v>
      </c>
      <c r="B902" s="19">
        <v>8.0262400000000031</v>
      </c>
    </row>
    <row r="903" spans="1:2" x14ac:dyDescent="0.2">
      <c r="A903" s="17" t="s">
        <v>84</v>
      </c>
      <c r="B903" s="19">
        <v>8.671068</v>
      </c>
    </row>
    <row r="904" spans="1:2" x14ac:dyDescent="0.2">
      <c r="A904" s="17" t="s">
        <v>61</v>
      </c>
      <c r="B904" s="19">
        <v>8.9790790000000023</v>
      </c>
    </row>
    <row r="905" spans="1:2" x14ac:dyDescent="0.2">
      <c r="A905" s="17" t="s">
        <v>64</v>
      </c>
      <c r="B905" s="19">
        <v>9.5705670000000023</v>
      </c>
    </row>
    <row r="906" spans="1:2" x14ac:dyDescent="0.2">
      <c r="A906" s="17" t="s">
        <v>88</v>
      </c>
      <c r="B906" s="19">
        <v>10.009050000000002</v>
      </c>
    </row>
    <row r="907" spans="1:2" x14ac:dyDescent="0.2">
      <c r="A907" s="17" t="s">
        <v>48</v>
      </c>
      <c r="B907" s="19">
        <v>10.434054999999999</v>
      </c>
    </row>
    <row r="908" spans="1:2" x14ac:dyDescent="0.2">
      <c r="A908" s="17" t="s">
        <v>43</v>
      </c>
      <c r="B908" s="19">
        <v>10.451908000000001</v>
      </c>
    </row>
    <row r="909" spans="1:2" x14ac:dyDescent="0.2">
      <c r="A909" s="17" t="s">
        <v>74</v>
      </c>
      <c r="B909" s="19">
        <v>12.332464</v>
      </c>
    </row>
    <row r="910" spans="1:2" x14ac:dyDescent="0.2">
      <c r="A910" s="17" t="s">
        <v>69</v>
      </c>
      <c r="B910" s="19">
        <v>14.762200000000002</v>
      </c>
    </row>
    <row r="911" spans="1:2" x14ac:dyDescent="0.2">
      <c r="A911" s="17" t="s">
        <v>99</v>
      </c>
      <c r="B911" s="19">
        <v>15.513553999999997</v>
      </c>
    </row>
    <row r="912" spans="1:2" x14ac:dyDescent="0.2">
      <c r="A912" s="17" t="s">
        <v>39</v>
      </c>
      <c r="B912" s="19">
        <v>16.656122999999997</v>
      </c>
    </row>
    <row r="913" spans="1:2" x14ac:dyDescent="0.2">
      <c r="A913" s="16">
        <v>10</v>
      </c>
      <c r="B913" s="19">
        <v>3.8189146000000007</v>
      </c>
    </row>
    <row r="914" spans="1:2" x14ac:dyDescent="0.2">
      <c r="A914" s="17" t="s">
        <v>85</v>
      </c>
      <c r="B914" s="19">
        <v>0</v>
      </c>
    </row>
    <row r="915" spans="1:2" x14ac:dyDescent="0.2">
      <c r="A915" s="17" t="s">
        <v>59</v>
      </c>
      <c r="B915" s="19">
        <v>2.8178000000000154E-2</v>
      </c>
    </row>
    <row r="916" spans="1:2" x14ac:dyDescent="0.2">
      <c r="A916" s="17" t="s">
        <v>41</v>
      </c>
      <c r="B916" s="19">
        <v>0.15155200000000013</v>
      </c>
    </row>
    <row r="917" spans="1:2" x14ac:dyDescent="0.2">
      <c r="A917" s="17" t="s">
        <v>40</v>
      </c>
      <c r="B917" s="19">
        <v>0.25205200000000028</v>
      </c>
    </row>
    <row r="918" spans="1:2" x14ac:dyDescent="0.2">
      <c r="A918" s="17" t="s">
        <v>110</v>
      </c>
      <c r="B918" s="19">
        <v>0.40621799999999969</v>
      </c>
    </row>
    <row r="919" spans="1:2" x14ac:dyDescent="0.2">
      <c r="A919" s="17" t="s">
        <v>38</v>
      </c>
      <c r="B919" s="19">
        <v>0.41282499999999905</v>
      </c>
    </row>
    <row r="920" spans="1:2" x14ac:dyDescent="0.2">
      <c r="A920" s="17" t="s">
        <v>113</v>
      </c>
      <c r="B920" s="19">
        <v>0.41903999999999997</v>
      </c>
    </row>
    <row r="921" spans="1:2" x14ac:dyDescent="0.2">
      <c r="A921" s="17" t="s">
        <v>52</v>
      </c>
      <c r="B921" s="19">
        <v>0.51842700000000019</v>
      </c>
    </row>
    <row r="922" spans="1:2" x14ac:dyDescent="0.2">
      <c r="A922" s="17" t="s">
        <v>118</v>
      </c>
      <c r="B922" s="19">
        <v>0.64950799999999964</v>
      </c>
    </row>
    <row r="923" spans="1:2" x14ac:dyDescent="0.2">
      <c r="A923" s="17" t="s">
        <v>21</v>
      </c>
      <c r="B923" s="19">
        <v>0.70406400000000069</v>
      </c>
    </row>
    <row r="924" spans="1:2" x14ac:dyDescent="0.2">
      <c r="A924" s="17" t="s">
        <v>45</v>
      </c>
      <c r="B924" s="19">
        <v>0.77792000000000017</v>
      </c>
    </row>
    <row r="925" spans="1:2" x14ac:dyDescent="0.2">
      <c r="A925" s="17" t="s">
        <v>66</v>
      </c>
      <c r="B925" s="19">
        <v>0.78605699999999956</v>
      </c>
    </row>
    <row r="926" spans="1:2" x14ac:dyDescent="0.2">
      <c r="A926" s="17" t="s">
        <v>30</v>
      </c>
      <c r="B926" s="19">
        <v>0.82308000000000014</v>
      </c>
    </row>
    <row r="927" spans="1:2" x14ac:dyDescent="0.2">
      <c r="A927" s="17" t="s">
        <v>35</v>
      </c>
      <c r="B927" s="19">
        <v>0.86417099999999991</v>
      </c>
    </row>
    <row r="928" spans="1:2" x14ac:dyDescent="0.2">
      <c r="A928" s="17" t="s">
        <v>100</v>
      </c>
      <c r="B928" s="19">
        <v>0.8843000000000002</v>
      </c>
    </row>
    <row r="929" spans="1:2" x14ac:dyDescent="0.2">
      <c r="A929" s="17" t="s">
        <v>105</v>
      </c>
      <c r="B929" s="19">
        <v>0.90559600000000007</v>
      </c>
    </row>
    <row r="930" spans="1:2" x14ac:dyDescent="0.2">
      <c r="A930" s="17" t="s">
        <v>95</v>
      </c>
      <c r="B930" s="19">
        <v>0.9425160000000008</v>
      </c>
    </row>
    <row r="931" spans="1:2" x14ac:dyDescent="0.2">
      <c r="A931" s="17" t="s">
        <v>22</v>
      </c>
      <c r="B931" s="19">
        <v>1.1938500000000012</v>
      </c>
    </row>
    <row r="932" spans="1:2" x14ac:dyDescent="0.2">
      <c r="A932" s="17" t="s">
        <v>36</v>
      </c>
      <c r="B932" s="19">
        <v>1.3490399999999991</v>
      </c>
    </row>
    <row r="933" spans="1:2" x14ac:dyDescent="0.2">
      <c r="A933" s="17" t="s">
        <v>53</v>
      </c>
      <c r="B933" s="19">
        <v>1.3678350000000001</v>
      </c>
    </row>
    <row r="934" spans="1:2" x14ac:dyDescent="0.2">
      <c r="A934" s="17" t="s">
        <v>86</v>
      </c>
      <c r="B934" s="19">
        <v>1.4023519999999998</v>
      </c>
    </row>
    <row r="935" spans="1:2" x14ac:dyDescent="0.2">
      <c r="A935" s="17" t="s">
        <v>60</v>
      </c>
      <c r="B935" s="19">
        <v>1.4458120000000003</v>
      </c>
    </row>
    <row r="936" spans="1:2" x14ac:dyDescent="0.2">
      <c r="A936" s="17" t="s">
        <v>104</v>
      </c>
      <c r="B936" s="19">
        <v>1.4567039999999996</v>
      </c>
    </row>
    <row r="937" spans="1:2" x14ac:dyDescent="0.2">
      <c r="A937" s="17" t="s">
        <v>23</v>
      </c>
      <c r="B937" s="19">
        <v>1.5844640000000005</v>
      </c>
    </row>
    <row r="938" spans="1:2" x14ac:dyDescent="0.2">
      <c r="A938" s="17" t="s">
        <v>82</v>
      </c>
      <c r="B938" s="19">
        <v>1.7812310000000011</v>
      </c>
    </row>
    <row r="939" spans="1:2" x14ac:dyDescent="0.2">
      <c r="A939" s="17" t="s">
        <v>96</v>
      </c>
      <c r="B939" s="19">
        <v>1.8376400000000008</v>
      </c>
    </row>
    <row r="940" spans="1:2" x14ac:dyDescent="0.2">
      <c r="A940" s="17" t="s">
        <v>81</v>
      </c>
      <c r="B940" s="19">
        <v>1.9666710000000005</v>
      </c>
    </row>
    <row r="941" spans="1:2" x14ac:dyDescent="0.2">
      <c r="A941" s="17" t="s">
        <v>97</v>
      </c>
      <c r="B941" s="19">
        <v>2.0232720000000004</v>
      </c>
    </row>
    <row r="942" spans="1:2" x14ac:dyDescent="0.2">
      <c r="A942" s="17" t="s">
        <v>58</v>
      </c>
      <c r="B942" s="19">
        <v>2.029703999999998</v>
      </c>
    </row>
    <row r="943" spans="1:2" x14ac:dyDescent="0.2">
      <c r="A943" s="17" t="s">
        <v>51</v>
      </c>
      <c r="B943" s="19">
        <v>2.1067200000000006</v>
      </c>
    </row>
    <row r="944" spans="1:2" x14ac:dyDescent="0.2">
      <c r="A944" s="17" t="s">
        <v>32</v>
      </c>
      <c r="B944" s="19">
        <v>2.127672</v>
      </c>
    </row>
    <row r="945" spans="1:2" x14ac:dyDescent="0.2">
      <c r="A945" s="17" t="s">
        <v>71</v>
      </c>
      <c r="B945" s="19">
        <v>2.202345999999999</v>
      </c>
    </row>
    <row r="946" spans="1:2" x14ac:dyDescent="0.2">
      <c r="A946" s="17" t="s">
        <v>116</v>
      </c>
      <c r="B946" s="19">
        <v>2.2984559999999994</v>
      </c>
    </row>
    <row r="947" spans="1:2" x14ac:dyDescent="0.2">
      <c r="A947" s="17" t="s">
        <v>103</v>
      </c>
      <c r="B947" s="19">
        <v>2.3087550000000006</v>
      </c>
    </row>
    <row r="948" spans="1:2" x14ac:dyDescent="0.2">
      <c r="A948" s="17" t="s">
        <v>25</v>
      </c>
      <c r="B948" s="19">
        <v>2.3263379999999985</v>
      </c>
    </row>
    <row r="949" spans="1:2" x14ac:dyDescent="0.2">
      <c r="A949" s="17" t="s">
        <v>50</v>
      </c>
      <c r="B949" s="19">
        <v>2.3320660000000002</v>
      </c>
    </row>
    <row r="950" spans="1:2" x14ac:dyDescent="0.2">
      <c r="A950" s="17" t="s">
        <v>115</v>
      </c>
      <c r="B950" s="19">
        <v>2.4053400000000003</v>
      </c>
    </row>
    <row r="951" spans="1:2" x14ac:dyDescent="0.2">
      <c r="A951" s="17" t="s">
        <v>19</v>
      </c>
      <c r="B951" s="19">
        <v>2.412304999999999</v>
      </c>
    </row>
    <row r="952" spans="1:2" x14ac:dyDescent="0.2">
      <c r="A952" s="17" t="s">
        <v>65</v>
      </c>
      <c r="B952" s="19">
        <v>2.4224929999999989</v>
      </c>
    </row>
    <row r="953" spans="1:2" x14ac:dyDescent="0.2">
      <c r="A953" s="17" t="s">
        <v>91</v>
      </c>
      <c r="B953" s="19">
        <v>2.4713640000000017</v>
      </c>
    </row>
    <row r="954" spans="1:2" x14ac:dyDescent="0.2">
      <c r="A954" s="17" t="s">
        <v>46</v>
      </c>
      <c r="B954" s="19">
        <v>2.4720640000000009</v>
      </c>
    </row>
    <row r="955" spans="1:2" x14ac:dyDescent="0.2">
      <c r="A955" s="17" t="s">
        <v>107</v>
      </c>
      <c r="B955" s="19">
        <v>2.5209999999999995</v>
      </c>
    </row>
    <row r="956" spans="1:2" x14ac:dyDescent="0.2">
      <c r="A956" s="17" t="s">
        <v>87</v>
      </c>
      <c r="B956" s="19">
        <v>2.7316999999999987</v>
      </c>
    </row>
    <row r="957" spans="1:2" x14ac:dyDescent="0.2">
      <c r="A957" s="17" t="s">
        <v>57</v>
      </c>
      <c r="B957" s="19">
        <v>2.7783000000000002</v>
      </c>
    </row>
    <row r="958" spans="1:2" x14ac:dyDescent="0.2">
      <c r="A958" s="17" t="s">
        <v>24</v>
      </c>
      <c r="B958" s="19">
        <v>2.8004099999999994</v>
      </c>
    </row>
    <row r="959" spans="1:2" x14ac:dyDescent="0.2">
      <c r="A959" s="17" t="s">
        <v>44</v>
      </c>
      <c r="B959" s="19">
        <v>2.8255890000000004</v>
      </c>
    </row>
    <row r="960" spans="1:2" x14ac:dyDescent="0.2">
      <c r="A960" s="17" t="s">
        <v>112</v>
      </c>
      <c r="B960" s="19">
        <v>2.868056000000001</v>
      </c>
    </row>
    <row r="961" spans="1:2" x14ac:dyDescent="0.2">
      <c r="A961" s="17" t="s">
        <v>42</v>
      </c>
      <c r="B961" s="19">
        <v>2.985189000000001</v>
      </c>
    </row>
    <row r="962" spans="1:2" x14ac:dyDescent="0.2">
      <c r="A962" s="17" t="s">
        <v>68</v>
      </c>
      <c r="B962" s="19">
        <v>3.0539400000000008</v>
      </c>
    </row>
    <row r="963" spans="1:2" x14ac:dyDescent="0.2">
      <c r="A963" s="17" t="s">
        <v>117</v>
      </c>
      <c r="B963" s="19">
        <v>3.1692440000000004</v>
      </c>
    </row>
    <row r="964" spans="1:2" x14ac:dyDescent="0.2">
      <c r="A964" s="17" t="s">
        <v>34</v>
      </c>
      <c r="B964" s="19">
        <v>3.177029999999998</v>
      </c>
    </row>
    <row r="965" spans="1:2" x14ac:dyDescent="0.2">
      <c r="A965" s="17" t="s">
        <v>83</v>
      </c>
      <c r="B965" s="19">
        <v>3.3440939999999983</v>
      </c>
    </row>
    <row r="966" spans="1:2" x14ac:dyDescent="0.2">
      <c r="A966" s="17" t="s">
        <v>78</v>
      </c>
      <c r="B966" s="19">
        <v>3.3543120000000015</v>
      </c>
    </row>
    <row r="967" spans="1:2" x14ac:dyDescent="0.2">
      <c r="A967" s="17" t="s">
        <v>79</v>
      </c>
      <c r="B967" s="19">
        <v>3.3691450000000009</v>
      </c>
    </row>
    <row r="968" spans="1:2" x14ac:dyDescent="0.2">
      <c r="A968" s="17" t="s">
        <v>89</v>
      </c>
      <c r="B968" s="19">
        <v>3.4181759999999977</v>
      </c>
    </row>
    <row r="969" spans="1:2" x14ac:dyDescent="0.2">
      <c r="A969" s="17" t="s">
        <v>76</v>
      </c>
      <c r="B969" s="19">
        <v>3.4336960000000003</v>
      </c>
    </row>
    <row r="970" spans="1:2" x14ac:dyDescent="0.2">
      <c r="A970" s="17" t="s">
        <v>73</v>
      </c>
      <c r="B970" s="19">
        <v>3.5296910000000006</v>
      </c>
    </row>
    <row r="971" spans="1:2" x14ac:dyDescent="0.2">
      <c r="A971" s="17" t="s">
        <v>37</v>
      </c>
      <c r="B971" s="19">
        <v>3.5450220000000012</v>
      </c>
    </row>
    <row r="972" spans="1:2" x14ac:dyDescent="0.2">
      <c r="A972" s="17" t="s">
        <v>111</v>
      </c>
      <c r="B972" s="19">
        <v>3.7646999999999999</v>
      </c>
    </row>
    <row r="973" spans="1:2" x14ac:dyDescent="0.2">
      <c r="A973" s="17" t="s">
        <v>20</v>
      </c>
      <c r="B973" s="19">
        <v>4.039331999999999</v>
      </c>
    </row>
    <row r="974" spans="1:2" x14ac:dyDescent="0.2">
      <c r="A974" s="17" t="s">
        <v>62</v>
      </c>
      <c r="B974" s="19">
        <v>4.0762730000000005</v>
      </c>
    </row>
    <row r="975" spans="1:2" x14ac:dyDescent="0.2">
      <c r="A975" s="17" t="s">
        <v>55</v>
      </c>
      <c r="B975" s="19">
        <v>4.3652950000000006</v>
      </c>
    </row>
    <row r="976" spans="1:2" x14ac:dyDescent="0.2">
      <c r="A976" s="17" t="s">
        <v>70</v>
      </c>
      <c r="B976" s="19">
        <v>4.5797119999999998</v>
      </c>
    </row>
    <row r="977" spans="1:2" x14ac:dyDescent="0.2">
      <c r="A977" s="17" t="s">
        <v>101</v>
      </c>
      <c r="B977" s="19">
        <v>4.5836700000000006</v>
      </c>
    </row>
    <row r="978" spans="1:2" x14ac:dyDescent="0.2">
      <c r="A978" s="17" t="s">
        <v>54</v>
      </c>
      <c r="B978" s="19">
        <v>4.7369139999999996</v>
      </c>
    </row>
    <row r="979" spans="1:2" x14ac:dyDescent="0.2">
      <c r="A979" s="17" t="s">
        <v>93</v>
      </c>
      <c r="B979" s="19">
        <v>4.7680980000000002</v>
      </c>
    </row>
    <row r="980" spans="1:2" x14ac:dyDescent="0.2">
      <c r="A980" s="17" t="s">
        <v>56</v>
      </c>
      <c r="B980" s="19">
        <v>4.8009010000000014</v>
      </c>
    </row>
    <row r="981" spans="1:2" x14ac:dyDescent="0.2">
      <c r="A981" s="17" t="s">
        <v>80</v>
      </c>
      <c r="B981" s="19">
        <v>4.9675500000000001</v>
      </c>
    </row>
    <row r="982" spans="1:2" x14ac:dyDescent="0.2">
      <c r="A982" s="17" t="s">
        <v>90</v>
      </c>
      <c r="B982" s="19">
        <v>4.9702399999999995</v>
      </c>
    </row>
    <row r="983" spans="1:2" x14ac:dyDescent="0.2">
      <c r="A983" s="17" t="s">
        <v>28</v>
      </c>
      <c r="B983" s="19">
        <v>4.9819560000000003</v>
      </c>
    </row>
    <row r="984" spans="1:2" x14ac:dyDescent="0.2">
      <c r="A984" s="17" t="s">
        <v>27</v>
      </c>
      <c r="B984" s="19">
        <v>5.2286959999999985</v>
      </c>
    </row>
    <row r="985" spans="1:2" x14ac:dyDescent="0.2">
      <c r="A985" s="17" t="s">
        <v>29</v>
      </c>
      <c r="B985" s="19">
        <v>5.2684829999999998</v>
      </c>
    </row>
    <row r="986" spans="1:2" x14ac:dyDescent="0.2">
      <c r="A986" s="17" t="s">
        <v>75</v>
      </c>
      <c r="B986" s="19">
        <v>5.3055479999999999</v>
      </c>
    </row>
    <row r="987" spans="1:2" x14ac:dyDescent="0.2">
      <c r="A987" s="17" t="s">
        <v>108</v>
      </c>
      <c r="B987" s="19">
        <v>5.4974970000000001</v>
      </c>
    </row>
    <row r="988" spans="1:2" x14ac:dyDescent="0.2">
      <c r="A988" s="17" t="s">
        <v>49</v>
      </c>
      <c r="B988" s="19">
        <v>5.5406400000000007</v>
      </c>
    </row>
    <row r="989" spans="1:2" x14ac:dyDescent="0.2">
      <c r="A989" s="17" t="s">
        <v>114</v>
      </c>
      <c r="B989" s="19">
        <v>5.5559040000000008</v>
      </c>
    </row>
    <row r="990" spans="1:2" x14ac:dyDescent="0.2">
      <c r="A990" s="17" t="s">
        <v>72</v>
      </c>
      <c r="B990" s="19">
        <v>5.5799099999999981</v>
      </c>
    </row>
    <row r="991" spans="1:2" x14ac:dyDescent="0.2">
      <c r="A991" s="17" t="s">
        <v>63</v>
      </c>
      <c r="B991" s="19">
        <v>5.6235690000000007</v>
      </c>
    </row>
    <row r="992" spans="1:2" x14ac:dyDescent="0.2">
      <c r="A992" s="17" t="s">
        <v>109</v>
      </c>
      <c r="B992" s="19">
        <v>5.6945560000000022</v>
      </c>
    </row>
    <row r="993" spans="1:2" x14ac:dyDescent="0.2">
      <c r="A993" s="17" t="s">
        <v>61</v>
      </c>
      <c r="B993" s="19">
        <v>5.8876140000000001</v>
      </c>
    </row>
    <row r="994" spans="1:2" x14ac:dyDescent="0.2">
      <c r="A994" s="17" t="s">
        <v>31</v>
      </c>
      <c r="B994" s="19">
        <v>5.9668540000000005</v>
      </c>
    </row>
    <row r="995" spans="1:2" x14ac:dyDescent="0.2">
      <c r="A995" s="17" t="s">
        <v>47</v>
      </c>
      <c r="B995" s="19">
        <v>5.9673010000000009</v>
      </c>
    </row>
    <row r="996" spans="1:2" x14ac:dyDescent="0.2">
      <c r="A996" s="17" t="s">
        <v>84</v>
      </c>
      <c r="B996" s="19">
        <v>6.0145829999999982</v>
      </c>
    </row>
    <row r="997" spans="1:2" x14ac:dyDescent="0.2">
      <c r="A997" s="17" t="s">
        <v>102</v>
      </c>
      <c r="B997" s="19">
        <v>6.0629419999999996</v>
      </c>
    </row>
    <row r="998" spans="1:2" x14ac:dyDescent="0.2">
      <c r="A998" s="17" t="s">
        <v>33</v>
      </c>
      <c r="B998" s="19">
        <v>6.4996750000000008</v>
      </c>
    </row>
    <row r="999" spans="1:2" x14ac:dyDescent="0.2">
      <c r="A999" s="17" t="s">
        <v>67</v>
      </c>
      <c r="B999" s="19">
        <v>6.6959689999999998</v>
      </c>
    </row>
    <row r="1000" spans="1:2" x14ac:dyDescent="0.2">
      <c r="A1000" s="17" t="s">
        <v>92</v>
      </c>
      <c r="B1000" s="19">
        <v>6.9676249999999991</v>
      </c>
    </row>
    <row r="1001" spans="1:2" x14ac:dyDescent="0.2">
      <c r="A1001" s="17" t="s">
        <v>77</v>
      </c>
      <c r="B1001" s="19">
        <v>7.1432940000000018</v>
      </c>
    </row>
    <row r="1002" spans="1:2" x14ac:dyDescent="0.2">
      <c r="A1002" s="17" t="s">
        <v>106</v>
      </c>
      <c r="B1002" s="19">
        <v>7.2213790000000007</v>
      </c>
    </row>
    <row r="1003" spans="1:2" x14ac:dyDescent="0.2">
      <c r="A1003" s="17" t="s">
        <v>98</v>
      </c>
      <c r="B1003" s="19">
        <v>7.3401180000000004</v>
      </c>
    </row>
    <row r="1004" spans="1:2" x14ac:dyDescent="0.2">
      <c r="A1004" s="17" t="s">
        <v>64</v>
      </c>
      <c r="B1004" s="19">
        <v>7.4112020000000003</v>
      </c>
    </row>
    <row r="1005" spans="1:2" x14ac:dyDescent="0.2">
      <c r="A1005" s="17" t="s">
        <v>88</v>
      </c>
      <c r="B1005" s="19">
        <v>7.5389850000000012</v>
      </c>
    </row>
    <row r="1006" spans="1:2" x14ac:dyDescent="0.2">
      <c r="A1006" s="17" t="s">
        <v>43</v>
      </c>
      <c r="B1006" s="19">
        <v>8.1527279999999998</v>
      </c>
    </row>
    <row r="1007" spans="1:2" x14ac:dyDescent="0.2">
      <c r="A1007" s="17" t="s">
        <v>48</v>
      </c>
      <c r="B1007" s="19">
        <v>8.1814799999999988</v>
      </c>
    </row>
    <row r="1008" spans="1:2" x14ac:dyDescent="0.2">
      <c r="A1008" s="17" t="s">
        <v>94</v>
      </c>
      <c r="B1008" s="19">
        <v>8.9108879999999999</v>
      </c>
    </row>
    <row r="1009" spans="1:2" x14ac:dyDescent="0.2">
      <c r="A1009" s="17" t="s">
        <v>74</v>
      </c>
      <c r="B1009" s="19">
        <v>9.039043999999997</v>
      </c>
    </row>
    <row r="1010" spans="1:2" x14ac:dyDescent="0.2">
      <c r="A1010" s="17" t="s">
        <v>26</v>
      </c>
      <c r="B1010" s="19">
        <v>10.060915999999999</v>
      </c>
    </row>
    <row r="1011" spans="1:2" x14ac:dyDescent="0.2">
      <c r="A1011" s="17" t="s">
        <v>99</v>
      </c>
      <c r="B1011" s="19">
        <v>11.816223999999995</v>
      </c>
    </row>
    <row r="1012" spans="1:2" x14ac:dyDescent="0.2">
      <c r="A1012" s="17" t="s">
        <v>69</v>
      </c>
      <c r="B1012" s="19">
        <v>12.354274999999999</v>
      </c>
    </row>
    <row r="1013" spans="1:2" x14ac:dyDescent="0.2">
      <c r="A1013" s="17" t="s">
        <v>39</v>
      </c>
      <c r="B1013" s="19">
        <v>12.974327999999996</v>
      </c>
    </row>
    <row r="1014" spans="1:2" x14ac:dyDescent="0.2">
      <c r="A1014" s="16" t="s">
        <v>152</v>
      </c>
      <c r="B1014" s="19">
        <v>4.0906199679317989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3" workbookViewId="0">
      <selection activeCell="M17" sqref="M17"/>
    </sheetView>
  </sheetViews>
  <sheetFormatPr baseColWidth="10" defaultRowHeight="16" x14ac:dyDescent="0.2"/>
  <cols>
    <col min="1" max="1" width="13.1640625" customWidth="1"/>
    <col min="2" max="2" width="24.6640625" customWidth="1"/>
    <col min="3" max="3" width="19.6640625" customWidth="1"/>
    <col min="4" max="4" width="20.33203125" customWidth="1"/>
    <col min="5" max="5" width="21.83203125" customWidth="1"/>
  </cols>
  <sheetData>
    <row r="1" spans="1:5" x14ac:dyDescent="0.2">
      <c r="A1" s="1" t="s">
        <v>155</v>
      </c>
    </row>
    <row r="2" spans="1:5" x14ac:dyDescent="0.2">
      <c r="A2" s="1"/>
    </row>
    <row r="3" spans="1:5" x14ac:dyDescent="0.2">
      <c r="A3" s="14" t="s">
        <v>156</v>
      </c>
    </row>
    <row r="4" spans="1:5" x14ac:dyDescent="0.2">
      <c r="A4" s="14" t="s">
        <v>157</v>
      </c>
    </row>
    <row r="5" spans="1:5" x14ac:dyDescent="0.2">
      <c r="A5" s="14" t="s">
        <v>158</v>
      </c>
    </row>
    <row r="6" spans="1:5" x14ac:dyDescent="0.2">
      <c r="A6" s="14" t="s">
        <v>159</v>
      </c>
    </row>
    <row r="8" spans="1:5" x14ac:dyDescent="0.2">
      <c r="A8" s="1" t="s">
        <v>160</v>
      </c>
    </row>
    <row r="10" spans="1:5" x14ac:dyDescent="0.2">
      <c r="A10" t="s">
        <v>147</v>
      </c>
      <c r="B10" t="s">
        <v>161</v>
      </c>
      <c r="C10" t="s">
        <v>162</v>
      </c>
      <c r="D10" t="s">
        <v>163</v>
      </c>
      <c r="E10" t="s">
        <v>164</v>
      </c>
    </row>
    <row r="11" spans="1:5" x14ac:dyDescent="0.2">
      <c r="A11">
        <v>1</v>
      </c>
      <c r="B11" s="20" t="s">
        <v>103</v>
      </c>
      <c r="C11">
        <f>VLOOKUP(B11,Recommendations!$A$9:$G$108,6,FALSE)</f>
        <v>105.116</v>
      </c>
      <c r="D11" s="9">
        <f>VLOOKUP(B11,Recommendations!$A$9:$G$108,7,FALSE)</f>
        <v>0.14912837556758071</v>
      </c>
      <c r="E11" s="21">
        <v>1.8491918570379295E-2</v>
      </c>
    </row>
    <row r="12" spans="1:5" x14ac:dyDescent="0.2">
      <c r="A12">
        <v>2</v>
      </c>
      <c r="B12" s="18" t="s">
        <v>20</v>
      </c>
      <c r="C12">
        <f>VLOOKUP(B12,Recommendations!$A$9:$G$108,6,FALSE)</f>
        <v>92.165000000000006</v>
      </c>
      <c r="D12" s="9">
        <f>VLOOKUP(B12,Recommendations!$A$9:$G$108,7,FALSE)</f>
        <v>0.14248594633733913</v>
      </c>
      <c r="E12" s="21">
        <v>3.479000000000064E-2</v>
      </c>
    </row>
    <row r="13" spans="1:5" x14ac:dyDescent="0.2">
      <c r="A13">
        <v>3</v>
      </c>
      <c r="B13" s="18" t="s">
        <v>24</v>
      </c>
      <c r="C13">
        <f>VLOOKUP(B13,Recommendations!$A$9:$G$108,6,FALSE)</f>
        <v>150.089</v>
      </c>
      <c r="D13" s="9">
        <f>VLOOKUP(B13,Recommendations!$A$9:$G$108,7,FALSE)</f>
        <v>9.4595935721512245E-2</v>
      </c>
      <c r="E13" s="21">
        <v>0.19589000000000112</v>
      </c>
    </row>
    <row r="14" spans="1:5" x14ac:dyDescent="0.2">
      <c r="A14">
        <v>4</v>
      </c>
      <c r="B14" s="18" t="s">
        <v>118</v>
      </c>
      <c r="C14">
        <f>VLOOKUP(B14,Recommendations!$A$9:$G$108,6,FALSE)</f>
        <v>125.185</v>
      </c>
      <c r="D14" s="9">
        <f>VLOOKUP(B14,Recommendations!$A$9:$G$108,7,FALSE)</f>
        <v>0.14159395183966964</v>
      </c>
      <c r="E14" s="21">
        <v>3.3938000000000614E-2</v>
      </c>
    </row>
    <row r="15" spans="1:5" x14ac:dyDescent="0.2">
      <c r="A15">
        <v>5</v>
      </c>
      <c r="B15" s="18" t="s">
        <v>40</v>
      </c>
      <c r="C15">
        <f>VLOOKUP(B15,Recommendations!$A$9:$G$108,6,FALSE)</f>
        <v>118.545</v>
      </c>
      <c r="D15" s="9">
        <f>VLOOKUP(B15,Recommendations!$A$9:$G$108,7,FALSE)</f>
        <v>0.12221794303636928</v>
      </c>
      <c r="E15" s="21">
        <v>0.16396799999999928</v>
      </c>
    </row>
    <row r="16" spans="1:5" x14ac:dyDescent="0.2">
      <c r="A16">
        <v>6</v>
      </c>
      <c r="B16" s="18" t="s">
        <v>95</v>
      </c>
      <c r="C16">
        <f>VLOOKUP(B16,Recommendations!$A$9:$G$108,6,FALSE)</f>
        <v>108.97499999999999</v>
      </c>
      <c r="D16" s="9">
        <f>VLOOKUP(B16,Recommendations!$A$9:$G$108,7,FALSE)</f>
        <v>8.118338594728837E-2</v>
      </c>
      <c r="E16" s="21">
        <v>8.3592000000000874E-2</v>
      </c>
    </row>
    <row r="17" spans="1:5" x14ac:dyDescent="0.2">
      <c r="A17">
        <v>7</v>
      </c>
      <c r="B17" s="18" t="s">
        <v>86</v>
      </c>
      <c r="C17">
        <f>VLOOKUP(B17,Recommendations!$A$9:$G$108,6,FALSE)</f>
        <v>102.15900000000001</v>
      </c>
      <c r="D17" s="9">
        <f>VLOOKUP(B17,Recommendations!$A$9:$G$108,7,FALSE)</f>
        <v>7.5951929926762057E-2</v>
      </c>
      <c r="E17" s="21">
        <v>6.399199999999991E-2</v>
      </c>
    </row>
    <row r="18" spans="1:5" x14ac:dyDescent="0.2">
      <c r="A18">
        <v>8</v>
      </c>
      <c r="B18" s="18" t="s">
        <v>34</v>
      </c>
      <c r="C18">
        <f>VLOOKUP(B18,Recommendations!$A$9:$G$108,6,FALSE)</f>
        <v>143.80099999999999</v>
      </c>
      <c r="D18" s="9">
        <f>VLOOKUP(B18,Recommendations!$A$9:$G$108,7,FALSE)</f>
        <v>0.13673026296687682</v>
      </c>
      <c r="E18" s="21">
        <v>1.5755000000001247E-2</v>
      </c>
    </row>
    <row r="19" spans="1:5" x14ac:dyDescent="0.2">
      <c r="A19">
        <v>9</v>
      </c>
      <c r="B19" s="18" t="s">
        <v>79</v>
      </c>
      <c r="C19">
        <f>VLOOKUP(B19,Recommendations!$A$9:$G$108,6,FALSE)</f>
        <v>105.366</v>
      </c>
      <c r="D19" s="9">
        <f>VLOOKUP(B19,Recommendations!$A$9:$G$108,7,FALSE)</f>
        <v>0.22092411817040539</v>
      </c>
      <c r="E19" s="21">
        <v>6.4090000000001382E-2</v>
      </c>
    </row>
    <row r="20" spans="1:5" x14ac:dyDescent="0.2">
      <c r="A20">
        <v>10</v>
      </c>
      <c r="B20" s="18" t="s">
        <v>59</v>
      </c>
      <c r="C20">
        <f>VLOOKUP(B20,Recommendations!$A$9:$G$108,6,FALSE)</f>
        <v>120.75700000000001</v>
      </c>
      <c r="D20" s="9">
        <f>VLOOKUP(B20,Recommendations!$A$9:$G$108,7,FALSE)</f>
        <v>0.19326047673274796</v>
      </c>
      <c r="E20" s="21">
        <v>2.8178000000000154E-2</v>
      </c>
    </row>
    <row r="23" spans="1:5" ht="21" x14ac:dyDescent="0.25">
      <c r="A23" s="22" t="s">
        <v>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criterion</vt:lpstr>
      <vt:lpstr>Recommendations</vt:lpstr>
      <vt:lpstr>Suitability calculation</vt:lpstr>
      <vt:lpstr>Suitability PivotTable</vt:lpstr>
      <vt:lpstr>Final Playlist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2017-11-12T14:37:19Z</dcterms:created>
  <dcterms:modified xsi:type="dcterms:W3CDTF">2017-11-12T16:52:44Z</dcterms:modified>
</cp:coreProperties>
</file>