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BAEFD2C1-96BF-47EB-B07A-83FFB659F526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4" l="1"/>
  <c r="Q17" i="4"/>
  <c r="Q18" i="4"/>
  <c r="Q19" i="4"/>
  <c r="Q20" i="4"/>
  <c r="Q21" i="4"/>
  <c r="Q22" i="4"/>
  <c r="Q23" i="4"/>
  <c r="Q24" i="4"/>
  <c r="Q25" i="4"/>
  <c r="Q26" i="4"/>
  <c r="Q27" i="4"/>
  <c r="Q16" i="4"/>
  <c r="C16" i="4" l="1"/>
  <c r="C21" i="4" l="1"/>
  <c r="I17" i="4" l="1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<sst xmlns="http://schemas.openxmlformats.org/spreadsheetml/2006/main" count="70" uniqueCount="52">
  <si>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</si>
  <si>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</si>
  <si>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</si>
  <si>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</si>
  <si>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</si>
  <si>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</si>
  <si>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</si>
  <si>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</si>
  <si>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</si>
  <si>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</si>
  <si>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</si>
  <si>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</si>
  <si>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</si>
  <si>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</si>
  <si>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</si>
  <si>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</si>
  <si>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</si>
  <si>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</si>
  <si>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</si>
  <si>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</si>
  <si>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</si>
  <si>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</si>
  <si>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</si>
  <si>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</si>
  <si>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</si>
  <si>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</si>
  <si>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</si>
  <si>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</si>
  <si>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</si>
  <si>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</si>
  <si>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</si>
  <si>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</si>
  <si>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</si>
  <si>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</si>
  <si>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</si>
  <si>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</si>
  <si>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</si>
  <si>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</si>
  <si>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</si>
  <si>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</si>
  <si>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</si>
  <si>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</si>
  <si>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</si>
  <si>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SAC-3</t>
  </si>
  <si>
    <t>T8-714-1</t>
  </si>
  <si>
    <t>T8-714-2</t>
  </si>
  <si>
    <t>T14-714-1</t>
  </si>
  <si>
    <t>T14-714-2</t>
  </si>
  <si>
    <t>T38-714-1</t>
  </si>
  <si>
    <t>T38-714-2</t>
  </si>
  <si>
    <t>T21-708-1</t>
  </si>
  <si>
    <t>T21-708-2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</si>
</sst>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Q23" sqref="Q23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-4.7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57.05</v>
      </c>
      <c r="C16">
        <f>(7-A16)*$B$16</f>
        <v>171.14999999999998</v>
      </c>
      <c r="D16" s="5">
        <f>C16+$D$14</f>
        <v>166.45</v>
      </c>
      <c r="F16" s="13">
        <f>(B16/59.16)*100</f>
        <v>96.433400946585536</v>
      </c>
      <c r="I16">
        <f>(50/125)*0.05</f>
        <v>2.0000000000000004E-2</v>
      </c>
      <c r="J16" t="s">
        <v>20</v>
      </c>
      <c r="M16" t="s">
        <v>38</v>
      </c>
      <c r="N16">
        <v>5</v>
      </c>
      <c r="O16" s="9">
        <v>7.2910000000000004</v>
      </c>
      <c r="P16" s="9">
        <v>58.706000000000003</v>
      </c>
      <c r="Q16" s="9">
        <f>P16-O16</f>
        <v>51.415000000000006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-4.7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6</v>
      </c>
      <c r="O17" s="9">
        <v>7.2889999999999997</v>
      </c>
      <c r="P17" s="9">
        <v>58.121000000000002</v>
      </c>
      <c r="Q17" s="9">
        <f t="shared" ref="Q17:Q28" si="5">P17-O17</f>
        <v>50.832000000000001</v>
      </c>
      <c r="R17">
        <v>2</v>
      </c>
    </row>
    <row r="18" spans="1:18" x14ac:dyDescent="0.25">
      <c r="A18">
        <v>10</v>
      </c>
      <c r="C18">
        <f t="shared" si="3"/>
        <v>-171.14999999999998</v>
      </c>
      <c r="D18" s="5">
        <f t="shared" si="4"/>
        <v>-175.84999999999997</v>
      </c>
      <c r="M18" t="s">
        <v>42</v>
      </c>
      <c r="N18">
        <v>7</v>
      </c>
      <c r="O18" s="9">
        <v>7.2789999999999999</v>
      </c>
      <c r="P18" s="9">
        <v>57.854999999999997</v>
      </c>
      <c r="Q18" s="9">
        <f t="shared" si="5"/>
        <v>50.575999999999993</v>
      </c>
      <c r="R18">
        <v>3</v>
      </c>
    </row>
    <row r="19" spans="1:18" ht="30" x14ac:dyDescent="0.25">
      <c r="A19">
        <v>3.5</v>
      </c>
      <c r="C19">
        <f t="shared" si="3"/>
        <v>199.67499999999998</v>
      </c>
      <c r="D19" s="5">
        <f t="shared" si="4"/>
        <v>194.97499999999999</v>
      </c>
      <c r="E19" s="10" t="s">
        <v>36</v>
      </c>
      <c r="I19" t="s">
        <v>26</v>
      </c>
      <c r="M19" t="s">
        <v>39</v>
      </c>
      <c r="N19">
        <v>8</v>
      </c>
      <c r="O19" s="9">
        <v>7.27</v>
      </c>
      <c r="P19" s="9">
        <v>58.658999999999999</v>
      </c>
      <c r="Q19" s="9">
        <f t="shared" si="5"/>
        <v>51.388999999999996</v>
      </c>
      <c r="R19">
        <v>4</v>
      </c>
    </row>
    <row r="20" spans="1:18" ht="30" x14ac:dyDescent="0.25">
      <c r="A20">
        <v>3</v>
      </c>
      <c r="C20">
        <f t="shared" si="3"/>
        <v>228.2</v>
      </c>
      <c r="D20" s="5">
        <f t="shared" si="4"/>
        <v>223.5</v>
      </c>
      <c r="E20" s="10" t="s">
        <v>37</v>
      </c>
      <c r="I20">
        <f>I17*3</f>
        <v>1.2000000000000002</v>
      </c>
      <c r="J20" t="s">
        <v>20</v>
      </c>
      <c r="M20" t="s">
        <v>44</v>
      </c>
      <c r="N20">
        <v>9</v>
      </c>
      <c r="O20" s="9">
        <v>7.2839999999999998</v>
      </c>
      <c r="P20" s="9">
        <v>57.566000000000003</v>
      </c>
      <c r="Q20" s="9">
        <f t="shared" si="5"/>
        <v>50.282000000000004</v>
      </c>
      <c r="R20">
        <v>5</v>
      </c>
    </row>
    <row r="21" spans="1:18" ht="34.5" customHeight="1" x14ac:dyDescent="0.25">
      <c r="A21">
        <v>3.7</v>
      </c>
      <c r="C21" s="3">
        <f>(7-A21)*$B$16</f>
        <v>188.26499999999999</v>
      </c>
      <c r="D21" s="7">
        <f t="shared" si="4"/>
        <v>183.565</v>
      </c>
      <c r="E21" s="11" t="s">
        <v>28</v>
      </c>
      <c r="M21" t="s">
        <v>45</v>
      </c>
      <c r="N21">
        <v>10</v>
      </c>
      <c r="O21" s="9">
        <v>7.2830000000000004</v>
      </c>
      <c r="P21" s="9">
        <v>57.235999999999997</v>
      </c>
      <c r="Q21" s="9">
        <f t="shared" si="5"/>
        <v>49.952999999999996</v>
      </c>
      <c r="R21">
        <v>6</v>
      </c>
    </row>
    <row r="22" spans="1:18" ht="36.75" customHeight="1" x14ac:dyDescent="0.25">
      <c r="A22">
        <v>2.8</v>
      </c>
      <c r="C22" s="3">
        <f t="shared" si="3"/>
        <v>239.60999999999999</v>
      </c>
      <c r="D22" s="8">
        <f t="shared" si="4"/>
        <v>234.91</v>
      </c>
      <c r="E22" s="12" t="s">
        <v>29</v>
      </c>
      <c r="M22" t="s">
        <v>46</v>
      </c>
      <c r="N22">
        <v>11</v>
      </c>
      <c r="O22" s="9">
        <v>7.2990000000000004</v>
      </c>
      <c r="P22" s="9">
        <v>58.023000000000003</v>
      </c>
      <c r="Q22" s="9">
        <f t="shared" si="5"/>
        <v>50.724000000000004</v>
      </c>
      <c r="R22">
        <v>7</v>
      </c>
    </row>
    <row r="23" spans="1:18" x14ac:dyDescent="0.25">
      <c r="M23" t="s">
        <v>47</v>
      </c>
      <c r="N23">
        <v>12</v>
      </c>
      <c r="O23" s="9">
        <v>7.2779999999999996</v>
      </c>
      <c r="P23" s="9">
        <v>57.673999999999999</v>
      </c>
      <c r="Q23" s="9">
        <f t="shared" si="5"/>
        <v>50.396000000000001</v>
      </c>
      <c r="R23">
        <v>8</v>
      </c>
    </row>
    <row r="24" spans="1:18" x14ac:dyDescent="0.25">
      <c r="M24" t="s">
        <v>48</v>
      </c>
      <c r="N24">
        <v>13</v>
      </c>
      <c r="O24" s="9">
        <v>7.282</v>
      </c>
      <c r="P24" s="9">
        <v>58.154000000000003</v>
      </c>
      <c r="Q24" s="9">
        <f t="shared" si="5"/>
        <v>50.872</v>
      </c>
      <c r="R24">
        <v>9</v>
      </c>
    </row>
    <row r="25" spans="1:18" x14ac:dyDescent="0.25">
      <c r="M25" t="s">
        <v>49</v>
      </c>
      <c r="N25">
        <v>14</v>
      </c>
      <c r="O25" s="9">
        <v>7.282</v>
      </c>
      <c r="P25" s="9">
        <v>58.088000000000001</v>
      </c>
      <c r="Q25" s="9">
        <f t="shared" si="5"/>
        <v>50.805999999999997</v>
      </c>
      <c r="R25">
        <v>10</v>
      </c>
    </row>
    <row r="26" spans="1:18" x14ac:dyDescent="0.25">
      <c r="M26" t="s">
        <v>43</v>
      </c>
      <c r="N26">
        <v>15</v>
      </c>
      <c r="O26" s="9">
        <v>7.3010000000000002</v>
      </c>
      <c r="P26" s="9">
        <v>58.564</v>
      </c>
      <c r="Q26" s="9">
        <f t="shared" si="5"/>
        <v>51.262999999999998</v>
      </c>
      <c r="R26">
        <v>11</v>
      </c>
    </row>
    <row r="27" spans="1:18" x14ac:dyDescent="0.25">
      <c r="M27" t="s">
        <v>50</v>
      </c>
      <c r="N27">
        <v>16</v>
      </c>
      <c r="O27" s="9">
        <v>7.3019999999999996</v>
      </c>
      <c r="P27" s="9">
        <v>57.808999999999997</v>
      </c>
      <c r="Q27" s="9">
        <f t="shared" si="5"/>
        <v>50.506999999999998</v>
      </c>
      <c r="R27">
        <v>12</v>
      </c>
    </row>
    <row r="28" spans="1:18" x14ac:dyDescent="0.25">
      <c r="M28" t="s">
        <v>51</v>
      </c>
      <c r="N28" s="14">
        <v>17</v>
      </c>
      <c r="O28" s="9">
        <v>7.3029999999999999</v>
      </c>
      <c r="P28" s="9">
        <v>58.064999999999998</v>
      </c>
      <c r="Q28" s="9">
        <f t="shared" si="5"/>
        <v>50.762</v>
      </c>
      <c r="R28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4"/>
  <sheetViews>
    <sheetView tabSelected="1"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51.414999999999999</v>
      </c>
      <c r="C2">
        <v>30</v>
      </c>
      <c r="D2">
        <v>25</v>
      </c>
      <c r="E2">
        <v>-4.7</v>
      </c>
      <c r="F2">
        <v>7</v>
      </c>
      <c r="G2">
        <v>194.97499999999999</v>
      </c>
      <c r="H2">
        <v>223.5</v>
      </c>
    </row>
    <row r="3" spans="1:8" x14ac:dyDescent="0.25">
      <c r="A3" t="s">
        <v>41</v>
      </c>
      <c r="B3">
        <v>50.832000000000001</v>
      </c>
      <c r="C3">
        <v>30.34</v>
      </c>
      <c r="D3">
        <v>14.11</v>
      </c>
      <c r="E3">
        <v>-4.7</v>
      </c>
      <c r="F3">
        <v>7</v>
      </c>
      <c r="G3">
        <v>194.97499999999999</v>
      </c>
      <c r="H3">
        <v>223.5</v>
      </c>
    </row>
    <row r="4" spans="1:8" x14ac:dyDescent="0.25">
      <c r="A4" t="s">
        <v>42</v>
      </c>
      <c r="B4">
        <v>50.576000000000001</v>
      </c>
      <c r="C4">
        <v>30.34</v>
      </c>
      <c r="D4">
        <v>14.11</v>
      </c>
      <c r="E4">
        <v>-4.7</v>
      </c>
      <c r="F4">
        <v>7</v>
      </c>
      <c r="G4">
        <v>194.97499999999999</v>
      </c>
      <c r="H4">
        <v>223.5</v>
      </c>
    </row>
    <row r="5" spans="1:8" x14ac:dyDescent="0.25">
      <c r="A5" t="s">
        <v>39</v>
      </c>
      <c r="B5">
        <v>51.389000000000003</v>
      </c>
      <c r="C5">
        <v>27.5</v>
      </c>
      <c r="D5">
        <v>25</v>
      </c>
      <c r="E5">
        <v>-4.7</v>
      </c>
      <c r="F5">
        <v>7</v>
      </c>
      <c r="G5">
        <v>194.97499999999999</v>
      </c>
      <c r="H5">
        <v>223.5</v>
      </c>
    </row>
    <row r="6" spans="1:8" x14ac:dyDescent="0.25">
      <c r="A6" t="s">
        <v>44</v>
      </c>
      <c r="B6">
        <v>50.281999999999996</v>
      </c>
      <c r="C6">
        <v>27.06</v>
      </c>
      <c r="D6">
        <v>15.22</v>
      </c>
      <c r="E6">
        <v>-4.7</v>
      </c>
      <c r="F6">
        <v>7</v>
      </c>
      <c r="G6">
        <v>194.97499999999999</v>
      </c>
      <c r="H6">
        <v>223.5</v>
      </c>
    </row>
    <row r="7" spans="1:8" x14ac:dyDescent="0.25">
      <c r="A7" t="s">
        <v>45</v>
      </c>
      <c r="B7">
        <v>49.953000000000003</v>
      </c>
      <c r="C7">
        <v>27.06</v>
      </c>
      <c r="D7">
        <v>15.25</v>
      </c>
      <c r="E7">
        <v>-4.7</v>
      </c>
      <c r="F7">
        <v>7</v>
      </c>
      <c r="G7">
        <v>194.97499999999999</v>
      </c>
      <c r="H7">
        <v>223.5</v>
      </c>
    </row>
    <row r="8" spans="1:8" x14ac:dyDescent="0.25">
      <c r="A8" t="s">
        <v>46</v>
      </c>
      <c r="B8">
        <v>50.723999999999997</v>
      </c>
      <c r="C8">
        <v>28.27</v>
      </c>
      <c r="D8">
        <v>15.71</v>
      </c>
      <c r="E8">
        <v>-4.7</v>
      </c>
      <c r="F8">
        <v>7</v>
      </c>
      <c r="G8">
        <v>194.97499999999999</v>
      </c>
      <c r="H8">
        <v>223.5</v>
      </c>
    </row>
    <row r="9" spans="1:8" x14ac:dyDescent="0.25">
      <c r="A9" t="s">
        <v>47</v>
      </c>
      <c r="B9">
        <v>50.396000000000001</v>
      </c>
      <c r="C9">
        <v>28.26</v>
      </c>
      <c r="D9">
        <v>15.72</v>
      </c>
      <c r="E9">
        <v>-4.7</v>
      </c>
      <c r="F9">
        <v>7</v>
      </c>
      <c r="G9">
        <v>194.97499999999999</v>
      </c>
      <c r="H9">
        <v>223.5</v>
      </c>
    </row>
    <row r="10" spans="1:8" x14ac:dyDescent="0.25">
      <c r="A10" t="s">
        <v>48</v>
      </c>
      <c r="B10">
        <v>50.872</v>
      </c>
      <c r="C10">
        <v>27.06</v>
      </c>
      <c r="D10">
        <v>15.26</v>
      </c>
      <c r="E10">
        <v>-4.7</v>
      </c>
      <c r="F10">
        <v>7</v>
      </c>
      <c r="G10">
        <v>194.97499999999999</v>
      </c>
      <c r="H10">
        <v>223.5</v>
      </c>
    </row>
    <row r="11" spans="1:8" x14ac:dyDescent="0.25">
      <c r="A11" t="s">
        <v>49</v>
      </c>
      <c r="B11">
        <v>50.805999999999997</v>
      </c>
      <c r="C11">
        <v>27.06</v>
      </c>
      <c r="D11">
        <v>15.28</v>
      </c>
      <c r="E11">
        <v>-4.7</v>
      </c>
      <c r="F11">
        <v>7</v>
      </c>
      <c r="G11">
        <v>194.97499999999999</v>
      </c>
      <c r="H11">
        <v>223.5</v>
      </c>
    </row>
    <row r="12" spans="1:8" x14ac:dyDescent="0.25">
      <c r="A12" t="s">
        <v>43</v>
      </c>
      <c r="B12">
        <v>51.262999999999998</v>
      </c>
      <c r="C12">
        <v>25</v>
      </c>
      <c r="D12">
        <v>25</v>
      </c>
      <c r="E12">
        <v>-4.7</v>
      </c>
      <c r="F12">
        <v>7</v>
      </c>
      <c r="G12">
        <v>194.97499999999999</v>
      </c>
      <c r="H12">
        <v>223.5</v>
      </c>
    </row>
    <row r="13" spans="1:8" x14ac:dyDescent="0.25">
      <c r="A13" t="s">
        <v>50</v>
      </c>
      <c r="B13">
        <v>50.506999999999998</v>
      </c>
      <c r="C13">
        <v>25.12</v>
      </c>
      <c r="D13">
        <v>18.36</v>
      </c>
      <c r="E13">
        <v>-4.7</v>
      </c>
      <c r="F13">
        <v>7</v>
      </c>
      <c r="G13">
        <v>194.97499999999999</v>
      </c>
      <c r="H13">
        <v>223.5</v>
      </c>
    </row>
    <row r="14" spans="1:8" x14ac:dyDescent="0.25">
      <c r="A14" t="s">
        <v>51</v>
      </c>
      <c r="B14">
        <v>50.762</v>
      </c>
      <c r="C14">
        <v>25.16</v>
      </c>
      <c r="D14">
        <v>18.309999999999999</v>
      </c>
      <c r="E14">
        <v>-4.7</v>
      </c>
      <c r="F14">
        <v>7</v>
      </c>
      <c r="G14">
        <v>194.97499999999999</v>
      </c>
      <c r="H14">
        <v>223.5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2021-05-19T22:21:19Z</dcterms:modified>
</cp:coreProperties>
</file>