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gs002\Desktop\"/>
    </mc:Choice>
  </mc:AlternateContent>
  <bookViews>
    <workbookView xWindow="0" yWindow="0" windowWidth="28800" windowHeight="12300"/>
  </bookViews>
  <sheets>
    <sheet name="Monthly Summary" sheetId="1" r:id="rId1"/>
    <sheet name="Quarterly Summary" sheetId="4" r:id="rId2"/>
    <sheet name="Annual Summary" sheetId="5" r:id="rId3"/>
    <sheet name="Data Log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9" l="1"/>
  <c r="F108" i="9"/>
  <c r="F72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L216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L198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L180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L162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L144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L126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L108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L90" i="9"/>
  <c r="F90" i="9" s="1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L72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L54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L36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M18" i="9"/>
  <c r="N18" i="9"/>
  <c r="O18" i="9"/>
  <c r="P18" i="9"/>
  <c r="Q18" i="9"/>
  <c r="R18" i="9"/>
  <c r="S18" i="9"/>
  <c r="L18" i="9"/>
  <c r="J215" i="9"/>
  <c r="I215" i="9"/>
  <c r="J214" i="9"/>
  <c r="I214" i="9"/>
  <c r="J213" i="9"/>
  <c r="I213" i="9"/>
  <c r="J212" i="9"/>
  <c r="I212" i="9"/>
  <c r="J211" i="9"/>
  <c r="I211" i="9"/>
  <c r="J210" i="9"/>
  <c r="I210" i="9"/>
  <c r="J209" i="9"/>
  <c r="I209" i="9"/>
  <c r="J208" i="9"/>
  <c r="I208" i="9"/>
  <c r="J207" i="9"/>
  <c r="I207" i="9"/>
  <c r="J206" i="9"/>
  <c r="I206" i="9"/>
  <c r="J205" i="9"/>
  <c r="I205" i="9"/>
  <c r="J204" i="9"/>
  <c r="I204" i="9"/>
  <c r="J203" i="9"/>
  <c r="I203" i="9"/>
  <c r="J202" i="9"/>
  <c r="I202" i="9"/>
  <c r="J197" i="9"/>
  <c r="I197" i="9"/>
  <c r="J196" i="9"/>
  <c r="I196" i="9"/>
  <c r="J195" i="9"/>
  <c r="I195" i="9"/>
  <c r="J194" i="9"/>
  <c r="I194" i="9"/>
  <c r="J193" i="9"/>
  <c r="I193" i="9"/>
  <c r="J192" i="9"/>
  <c r="I192" i="9"/>
  <c r="J191" i="9"/>
  <c r="I191" i="9"/>
  <c r="J190" i="9"/>
  <c r="I190" i="9"/>
  <c r="J189" i="9"/>
  <c r="I189" i="9"/>
  <c r="J188" i="9"/>
  <c r="I188" i="9"/>
  <c r="J187" i="9"/>
  <c r="I187" i="9"/>
  <c r="J186" i="9"/>
  <c r="I186" i="9"/>
  <c r="J185" i="9"/>
  <c r="I185" i="9"/>
  <c r="J184" i="9"/>
  <c r="I184" i="9"/>
  <c r="J179" i="9"/>
  <c r="I179" i="9"/>
  <c r="J178" i="9"/>
  <c r="I178" i="9"/>
  <c r="J177" i="9"/>
  <c r="I177" i="9"/>
  <c r="J176" i="9"/>
  <c r="I176" i="9"/>
  <c r="J175" i="9"/>
  <c r="I175" i="9"/>
  <c r="J174" i="9"/>
  <c r="I174" i="9"/>
  <c r="J173" i="9"/>
  <c r="I173" i="9"/>
  <c r="J172" i="9"/>
  <c r="I172" i="9"/>
  <c r="J171" i="9"/>
  <c r="I171" i="9"/>
  <c r="J170" i="9"/>
  <c r="I170" i="9"/>
  <c r="J169" i="9"/>
  <c r="I169" i="9"/>
  <c r="J168" i="9"/>
  <c r="I168" i="9"/>
  <c r="J167" i="9"/>
  <c r="I167" i="9"/>
  <c r="J166" i="9"/>
  <c r="I166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5" i="9"/>
  <c r="I125" i="9"/>
  <c r="J124" i="9"/>
  <c r="I124" i="9"/>
  <c r="J123" i="9"/>
  <c r="I123" i="9"/>
  <c r="J122" i="9"/>
  <c r="I122" i="9"/>
  <c r="J121" i="9"/>
  <c r="I121" i="9"/>
  <c r="K121" i="9" s="1"/>
  <c r="O13" i="1" s="1"/>
  <c r="J120" i="9"/>
  <c r="I120" i="9"/>
  <c r="K120" i="9" s="1"/>
  <c r="O12" i="1" s="1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07" i="9"/>
  <c r="I107" i="9"/>
  <c r="J106" i="9"/>
  <c r="I106" i="9"/>
  <c r="J105" i="9"/>
  <c r="I105" i="9"/>
  <c r="K105" i="9" s="1"/>
  <c r="N15" i="1" s="1"/>
  <c r="J104" i="9"/>
  <c r="I104" i="9"/>
  <c r="J103" i="9"/>
  <c r="I103" i="9"/>
  <c r="J102" i="9"/>
  <c r="I102" i="9"/>
  <c r="J101" i="9"/>
  <c r="I101" i="9"/>
  <c r="J100" i="9"/>
  <c r="I100" i="9"/>
  <c r="J99" i="9"/>
  <c r="I99" i="9"/>
  <c r="K99" i="9" s="1"/>
  <c r="N9" i="1" s="1"/>
  <c r="J98" i="9"/>
  <c r="I98" i="9"/>
  <c r="J97" i="9"/>
  <c r="I97" i="9"/>
  <c r="J96" i="9"/>
  <c r="I96" i="9"/>
  <c r="J95" i="9"/>
  <c r="I95" i="9"/>
  <c r="J94" i="9"/>
  <c r="I94" i="9"/>
  <c r="J89" i="9"/>
  <c r="I89" i="9"/>
  <c r="K89" i="9" s="1"/>
  <c r="M17" i="1" s="1"/>
  <c r="J88" i="9"/>
  <c r="I88" i="9"/>
  <c r="J87" i="9"/>
  <c r="I87" i="9"/>
  <c r="J86" i="9"/>
  <c r="I86" i="9"/>
  <c r="J85" i="9"/>
  <c r="I85" i="9"/>
  <c r="J84" i="9"/>
  <c r="I84" i="9"/>
  <c r="J83" i="9"/>
  <c r="I83" i="9"/>
  <c r="K83" i="9" s="1"/>
  <c r="M11" i="1" s="1"/>
  <c r="J82" i="9"/>
  <c r="I82" i="9"/>
  <c r="J81" i="9"/>
  <c r="I81" i="9"/>
  <c r="J80" i="9"/>
  <c r="I80" i="9"/>
  <c r="J79" i="9"/>
  <c r="I79" i="9"/>
  <c r="J78" i="9"/>
  <c r="I78" i="9"/>
  <c r="J77" i="9"/>
  <c r="I77" i="9"/>
  <c r="K77" i="9" s="1"/>
  <c r="M5" i="1" s="1"/>
  <c r="J76" i="9"/>
  <c r="I76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K60" i="9" s="1"/>
  <c r="L6" i="1" s="1"/>
  <c r="J59" i="9"/>
  <c r="I59" i="9"/>
  <c r="J58" i="9"/>
  <c r="I58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4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I4" i="9"/>
  <c r="K51" i="9" l="1"/>
  <c r="K15" i="1" s="1"/>
  <c r="K45" i="9"/>
  <c r="K9" i="1" s="1"/>
  <c r="F54" i="9"/>
  <c r="K35" i="9"/>
  <c r="J17" i="1" s="1"/>
  <c r="F18" i="9"/>
  <c r="K98" i="9"/>
  <c r="N8" i="1" s="1"/>
  <c r="K104" i="9"/>
  <c r="N14" i="1" s="1"/>
  <c r="J11" i="4"/>
  <c r="K76" i="9"/>
  <c r="M4" i="1" s="1"/>
  <c r="K82" i="9"/>
  <c r="M10" i="1" s="1"/>
  <c r="K88" i="9"/>
  <c r="M16" i="1" s="1"/>
  <c r="J12" i="4"/>
  <c r="K61" i="9"/>
  <c r="L7" i="1" s="1"/>
  <c r="K44" i="9"/>
  <c r="K8" i="1" s="1"/>
  <c r="K50" i="9"/>
  <c r="K14" i="1" s="1"/>
  <c r="F36" i="9"/>
  <c r="K8" i="9"/>
  <c r="I8" i="1" s="1"/>
  <c r="K28" i="9"/>
  <c r="J10" i="1" s="1"/>
  <c r="K34" i="9"/>
  <c r="J16" i="1" s="1"/>
  <c r="K29" i="9"/>
  <c r="J11" i="1" s="1"/>
  <c r="K23" i="9"/>
  <c r="J5" i="1" s="1"/>
  <c r="K22" i="9"/>
  <c r="J4" i="1" s="1"/>
  <c r="K9" i="9"/>
  <c r="I9" i="1" s="1"/>
  <c r="K142" i="9"/>
  <c r="P16" i="1" s="1"/>
  <c r="K130" i="9"/>
  <c r="P4" i="1" s="1"/>
  <c r="K131" i="9"/>
  <c r="P5" i="1" s="1"/>
  <c r="F144" i="9"/>
  <c r="K143" i="9"/>
  <c r="P17" i="1" s="1"/>
  <c r="K136" i="9"/>
  <c r="P10" i="1" s="1"/>
  <c r="F162" i="9"/>
  <c r="K5" i="4"/>
  <c r="K158" i="9"/>
  <c r="Q14" i="1" s="1"/>
  <c r="K153" i="9"/>
  <c r="Q9" i="1" s="1"/>
  <c r="K152" i="9"/>
  <c r="Q8" i="1" s="1"/>
  <c r="K6" i="4"/>
  <c r="K177" i="9"/>
  <c r="R15" i="1" s="1"/>
  <c r="K176" i="9"/>
  <c r="R14" i="1" s="1"/>
  <c r="F180" i="9"/>
  <c r="K174" i="9"/>
  <c r="R12" i="1" s="1"/>
  <c r="K168" i="9"/>
  <c r="R6" i="1" s="1"/>
  <c r="K192" i="9"/>
  <c r="S12" i="1" s="1"/>
  <c r="I5" i="5"/>
  <c r="I15" i="5"/>
  <c r="K191" i="9"/>
  <c r="S11" i="1" s="1"/>
  <c r="F198" i="9"/>
  <c r="K185" i="9"/>
  <c r="S5" i="1" s="1"/>
  <c r="K197" i="9"/>
  <c r="S17" i="1" s="1"/>
  <c r="K196" i="9"/>
  <c r="S16" i="1" s="1"/>
  <c r="K190" i="9"/>
  <c r="S10" i="1" s="1"/>
  <c r="K184" i="9"/>
  <c r="S4" i="1" s="1"/>
  <c r="I12" i="5"/>
  <c r="I4" i="5"/>
  <c r="I11" i="5"/>
  <c r="I8" i="5"/>
  <c r="K213" i="9"/>
  <c r="T15" i="1" s="1"/>
  <c r="L12" i="4"/>
  <c r="F216" i="9"/>
  <c r="I16" i="5"/>
  <c r="I13" i="5"/>
  <c r="I10" i="5"/>
  <c r="K208" i="9"/>
  <c r="T10" i="1" s="1"/>
  <c r="I6" i="5"/>
  <c r="K214" i="9"/>
  <c r="T16" i="1" s="1"/>
  <c r="I14" i="5"/>
  <c r="K212" i="9"/>
  <c r="T14" i="1" s="1"/>
  <c r="L13" i="4"/>
  <c r="I9" i="5"/>
  <c r="K206" i="9"/>
  <c r="T8" i="1" s="1"/>
  <c r="I7" i="5"/>
  <c r="L6" i="4"/>
  <c r="K202" i="9"/>
  <c r="T4" i="1" s="1"/>
  <c r="I6" i="4"/>
  <c r="I12" i="4"/>
  <c r="I13" i="4"/>
  <c r="K137" i="9"/>
  <c r="P11" i="1" s="1"/>
  <c r="K159" i="9"/>
  <c r="Q15" i="1" s="1"/>
  <c r="K169" i="9"/>
  <c r="R7" i="1" s="1"/>
  <c r="K175" i="9"/>
  <c r="R13" i="1" s="1"/>
  <c r="K207" i="9"/>
  <c r="T9" i="1" s="1"/>
  <c r="K24" i="9"/>
  <c r="J6" i="1" s="1"/>
  <c r="K30" i="9"/>
  <c r="J12" i="1" s="1"/>
  <c r="K40" i="9"/>
  <c r="K4" i="1" s="1"/>
  <c r="K46" i="9"/>
  <c r="K10" i="1" s="1"/>
  <c r="K52" i="9"/>
  <c r="K16" i="1" s="1"/>
  <c r="K62" i="9"/>
  <c r="L8" i="1" s="1"/>
  <c r="J13" i="4"/>
  <c r="K78" i="9"/>
  <c r="M6" i="1" s="1"/>
  <c r="K84" i="9"/>
  <c r="M12" i="1" s="1"/>
  <c r="K94" i="9"/>
  <c r="N4" i="1" s="1"/>
  <c r="K100" i="9"/>
  <c r="N10" i="1" s="1"/>
  <c r="K106" i="9"/>
  <c r="N16" i="1" s="1"/>
  <c r="K7" i="4"/>
  <c r="K13" i="4"/>
  <c r="K132" i="9"/>
  <c r="P6" i="1" s="1"/>
  <c r="K138" i="9"/>
  <c r="P12" i="1" s="1"/>
  <c r="K148" i="9"/>
  <c r="Q4" i="1" s="1"/>
  <c r="K154" i="9"/>
  <c r="Q10" i="1" s="1"/>
  <c r="K160" i="9"/>
  <c r="Q16" i="1" s="1"/>
  <c r="K170" i="9"/>
  <c r="R8" i="1" s="1"/>
  <c r="K186" i="9"/>
  <c r="S6" i="1" s="1"/>
  <c r="K67" i="9"/>
  <c r="L13" i="1" s="1"/>
  <c r="K25" i="9"/>
  <c r="J7" i="1" s="1"/>
  <c r="K31" i="9"/>
  <c r="J13" i="1" s="1"/>
  <c r="K41" i="9"/>
  <c r="K5" i="1" s="1"/>
  <c r="K47" i="9"/>
  <c r="K11" i="1" s="1"/>
  <c r="K53" i="9"/>
  <c r="K17" i="1" s="1"/>
  <c r="K63" i="9"/>
  <c r="L9" i="1" s="1"/>
  <c r="K69" i="9"/>
  <c r="L15" i="1" s="1"/>
  <c r="K79" i="9"/>
  <c r="M7" i="1" s="1"/>
  <c r="K85" i="9"/>
  <c r="M13" i="1" s="1"/>
  <c r="K95" i="9"/>
  <c r="N5" i="1" s="1"/>
  <c r="K101" i="9"/>
  <c r="N11" i="1" s="1"/>
  <c r="K107" i="9"/>
  <c r="N17" i="1" s="1"/>
  <c r="K117" i="9"/>
  <c r="O9" i="1" s="1"/>
  <c r="K14" i="4"/>
  <c r="K133" i="9"/>
  <c r="P7" i="1" s="1"/>
  <c r="K139" i="9"/>
  <c r="P13" i="1" s="1"/>
  <c r="K149" i="9"/>
  <c r="Q5" i="1" s="1"/>
  <c r="K155" i="9"/>
  <c r="Q11" i="1" s="1"/>
  <c r="K161" i="9"/>
  <c r="Q17" i="1" s="1"/>
  <c r="K171" i="9"/>
  <c r="R9" i="1" s="1"/>
  <c r="L14" i="4"/>
  <c r="K187" i="9"/>
  <c r="S7" i="1" s="1"/>
  <c r="K193" i="9"/>
  <c r="S13" i="1" s="1"/>
  <c r="K203" i="9"/>
  <c r="T5" i="1" s="1"/>
  <c r="K209" i="9"/>
  <c r="T11" i="1" s="1"/>
  <c r="K215" i="9"/>
  <c r="T17" i="1" s="1"/>
  <c r="I15" i="4"/>
  <c r="I9" i="4"/>
  <c r="I3" i="5"/>
  <c r="K26" i="9"/>
  <c r="J8" i="1" s="1"/>
  <c r="K32" i="9"/>
  <c r="J14" i="1" s="1"/>
  <c r="K42" i="9"/>
  <c r="K6" i="1" s="1"/>
  <c r="K48" i="9"/>
  <c r="K12" i="1" s="1"/>
  <c r="K58" i="9"/>
  <c r="L4" i="1" s="1"/>
  <c r="K64" i="9"/>
  <c r="L10" i="1" s="1"/>
  <c r="K70" i="9"/>
  <c r="L16" i="1" s="1"/>
  <c r="K80" i="9"/>
  <c r="M8" i="1" s="1"/>
  <c r="K86" i="9"/>
  <c r="M14" i="1" s="1"/>
  <c r="K96" i="9"/>
  <c r="N6" i="1" s="1"/>
  <c r="K102" i="9"/>
  <c r="N12" i="1" s="1"/>
  <c r="K3" i="4"/>
  <c r="K118" i="9"/>
  <c r="O10" i="1" s="1"/>
  <c r="K15" i="4"/>
  <c r="K134" i="9"/>
  <c r="P8" i="1" s="1"/>
  <c r="K140" i="9"/>
  <c r="P14" i="1" s="1"/>
  <c r="K150" i="9"/>
  <c r="Q6" i="1" s="1"/>
  <c r="K156" i="9"/>
  <c r="Q12" i="1" s="1"/>
  <c r="K166" i="9"/>
  <c r="R4" i="1" s="1"/>
  <c r="K172" i="9"/>
  <c r="R10" i="1" s="1"/>
  <c r="L15" i="4"/>
  <c r="K188" i="9"/>
  <c r="S8" i="1" s="1"/>
  <c r="K194" i="9"/>
  <c r="S14" i="1" s="1"/>
  <c r="K204" i="9"/>
  <c r="T6" i="1" s="1"/>
  <c r="K210" i="9"/>
  <c r="T12" i="1" s="1"/>
  <c r="K7" i="9"/>
  <c r="I7" i="1" s="1"/>
  <c r="I14" i="4"/>
  <c r="I10" i="4"/>
  <c r="I16" i="4"/>
  <c r="I7" i="4"/>
  <c r="I4" i="4"/>
  <c r="K27" i="9"/>
  <c r="J9" i="1" s="1"/>
  <c r="K33" i="9"/>
  <c r="J15" i="1" s="1"/>
  <c r="K43" i="9"/>
  <c r="K7" i="1" s="1"/>
  <c r="K49" i="9"/>
  <c r="K13" i="1" s="1"/>
  <c r="K59" i="9"/>
  <c r="L5" i="1" s="1"/>
  <c r="K65" i="9"/>
  <c r="L11" i="1" s="1"/>
  <c r="K71" i="9"/>
  <c r="L17" i="1" s="1"/>
  <c r="K81" i="9"/>
  <c r="M9" i="1" s="1"/>
  <c r="K87" i="9"/>
  <c r="M15" i="1" s="1"/>
  <c r="K97" i="9"/>
  <c r="N7" i="1" s="1"/>
  <c r="K103" i="9"/>
  <c r="N13" i="1" s="1"/>
  <c r="K4" i="4"/>
  <c r="K119" i="9"/>
  <c r="O11" i="1" s="1"/>
  <c r="K16" i="4"/>
  <c r="K135" i="9"/>
  <c r="P9" i="1" s="1"/>
  <c r="K141" i="9"/>
  <c r="P15" i="1" s="1"/>
  <c r="K151" i="9"/>
  <c r="Q7" i="1" s="1"/>
  <c r="K157" i="9"/>
  <c r="Q13" i="1" s="1"/>
  <c r="K167" i="9"/>
  <c r="R5" i="1" s="1"/>
  <c r="K173" i="9"/>
  <c r="R11" i="1" s="1"/>
  <c r="K179" i="9"/>
  <c r="R17" i="1" s="1"/>
  <c r="K189" i="9"/>
  <c r="S9" i="1" s="1"/>
  <c r="K195" i="9"/>
  <c r="S15" i="1" s="1"/>
  <c r="K205" i="9"/>
  <c r="T7" i="1" s="1"/>
  <c r="K211" i="9"/>
  <c r="T13" i="1" s="1"/>
  <c r="K115" i="9"/>
  <c r="O7" i="1" s="1"/>
  <c r="J9" i="4"/>
  <c r="I5" i="4"/>
  <c r="I11" i="4"/>
  <c r="K11" i="4"/>
  <c r="K116" i="9"/>
  <c r="O8" i="1" s="1"/>
  <c r="K178" i="9"/>
  <c r="R16" i="1" s="1"/>
  <c r="K68" i="9"/>
  <c r="L14" i="1" s="1"/>
  <c r="I8" i="4"/>
  <c r="J10" i="4"/>
  <c r="K12" i="4"/>
  <c r="K114" i="9"/>
  <c r="O6" i="1" s="1"/>
  <c r="K66" i="9"/>
  <c r="L12" i="1" s="1"/>
  <c r="K4" i="9"/>
  <c r="I4" i="1" s="1"/>
  <c r="K6" i="9"/>
  <c r="I6" i="1" s="1"/>
  <c r="I3" i="4"/>
  <c r="J8" i="4"/>
  <c r="K10" i="4"/>
  <c r="K125" i="9"/>
  <c r="O17" i="1" s="1"/>
  <c r="K113" i="9"/>
  <c r="O5" i="1" s="1"/>
  <c r="K17" i="9"/>
  <c r="I17" i="1" s="1"/>
  <c r="K5" i="9"/>
  <c r="I5" i="1" s="1"/>
  <c r="J7" i="4"/>
  <c r="K9" i="4"/>
  <c r="L11" i="4"/>
  <c r="K124" i="9"/>
  <c r="O16" i="1" s="1"/>
  <c r="K16" i="9"/>
  <c r="I16" i="1" s="1"/>
  <c r="J6" i="4"/>
  <c r="K8" i="4"/>
  <c r="L10" i="4"/>
  <c r="K123" i="9"/>
  <c r="O15" i="1" s="1"/>
  <c r="K15" i="9"/>
  <c r="I15" i="1" s="1"/>
  <c r="J3" i="4"/>
  <c r="J5" i="4"/>
  <c r="L9" i="4"/>
  <c r="K122" i="9"/>
  <c r="O14" i="1" s="1"/>
  <c r="K14" i="9"/>
  <c r="I14" i="1" s="1"/>
  <c r="J16" i="4"/>
  <c r="J4" i="4"/>
  <c r="L8" i="4"/>
  <c r="K13" i="9"/>
  <c r="I13" i="1" s="1"/>
  <c r="J15" i="4"/>
  <c r="L7" i="4"/>
  <c r="K12" i="9"/>
  <c r="I12" i="1" s="1"/>
  <c r="J14" i="4"/>
  <c r="K11" i="9"/>
  <c r="I11" i="1" s="1"/>
  <c r="L3" i="4"/>
  <c r="L5" i="4"/>
  <c r="K10" i="9"/>
  <c r="I10" i="1" s="1"/>
  <c r="L16" i="4"/>
  <c r="L4" i="4"/>
  <c r="K112" i="9"/>
  <c r="O4" i="1" s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4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</calcChain>
</file>

<file path=xl/sharedStrings.xml><?xml version="1.0" encoding="utf-8"?>
<sst xmlns="http://schemas.openxmlformats.org/spreadsheetml/2006/main" count="341" uniqueCount="80">
  <si>
    <t>Staff identified which patients need to be moved from the fire area.</t>
  </si>
  <si>
    <t>Staff could identify horizontal evacuation routes from their smoke compartment.</t>
  </si>
  <si>
    <t>Corridors are cleared of equipment.</t>
  </si>
  <si>
    <t>Staff can identify location of fire alarm pull stations in their work unit.</t>
  </si>
  <si>
    <t>Door to room of fire origin was closed.</t>
  </si>
  <si>
    <t>Staff can identify at least 4 of the 8 individuals that can authorize total evacuation.</t>
  </si>
  <si>
    <t>Staff obtained a fire extinguisher.</t>
  </si>
  <si>
    <t>Staff can describe how a fire extinguisher works.</t>
  </si>
  <si>
    <t>Staff knows locations of all extinguishers on unit.</t>
  </si>
  <si>
    <t>Does staff have knowledge of locations of medical gas shut off valves.</t>
  </si>
  <si>
    <t>Did staff know which valve controls which gases and who has the authority to shut off.</t>
  </si>
  <si>
    <t>January</t>
  </si>
  <si>
    <t>February</t>
  </si>
  <si>
    <t>March</t>
  </si>
  <si>
    <t>April</t>
  </si>
  <si>
    <t xml:space="preserve">May 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</si>
  <si>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</si>
  <si>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</si>
  <si>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</si>
  <si>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</si>
  <si>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</si>
  <si>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</si>
  <si>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</si>
  <si>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Staff know emergency number. (2-3333)</t>
  </si>
  <si>
    <t>Staff knew where to move the patient(s) rescued from danger.</t>
  </si>
  <si>
    <t>Corridor doors were not blocked and closed along with all patient room doors closed.</t>
  </si>
  <si>
    <t>Q1</t>
  </si>
  <si>
    <t>Q2</t>
  </si>
  <si>
    <t>Q3</t>
  </si>
  <si>
    <t>Q4</t>
  </si>
  <si>
    <t>YTD Average</t>
  </si>
  <si>
    <t>2022 Monthly Summary</t>
  </si>
  <si>
    <t>H2B</t>
  </si>
  <si>
    <t>Sum Total</t>
  </si>
  <si>
    <t xml:space="preserve">Max Possible </t>
  </si>
  <si>
    <t>Score</t>
  </si>
  <si>
    <t>May</t>
  </si>
  <si>
    <t>July</t>
  </si>
  <si>
    <t>Drill Score</t>
  </si>
  <si>
    <t>Number of Drills Completed</t>
  </si>
  <si>
    <t>Staff knows locations of all extinguishers on unit</t>
  </si>
  <si>
    <t>Staff can describe how a fire extinguisher works</t>
  </si>
  <si>
    <t>Staff obtained a fire extinguisher</t>
  </si>
  <si>
    <t>Staff can identify at least 4 of the 8 individuals that can authorize total evacuation</t>
  </si>
  <si>
    <t>Door to room of fire origin was closed</t>
  </si>
  <si>
    <t>Staff know emergency number (2-3333)</t>
  </si>
  <si>
    <t>Staff can identify location of fire alarm pull stations in their work unit</t>
  </si>
  <si>
    <t>Corridors are cleared of equipment</t>
  </si>
  <si>
    <t>Staff could identify horizontal evacuation routes from their smoke compartment</t>
  </si>
  <si>
    <t>Staff knew where to move the patient(s) rescued from danger</t>
  </si>
  <si>
    <t>Staff identified which patients need to be moved from the fire area</t>
  </si>
  <si>
    <t>Does staff have knowledge of locations of medical gas shut off valves</t>
  </si>
  <si>
    <t>Did staff know which valve controls which gases and who has the authority to shut off</t>
  </si>
  <si>
    <t>2022 Annual Summary</t>
  </si>
  <si>
    <t>2022 Quarterly Summary</t>
  </si>
  <si>
    <t>H4B</t>
  </si>
  <si>
    <t>H4A</t>
  </si>
  <si>
    <t>H5B</t>
  </si>
  <si>
    <t>H5A</t>
  </si>
  <si>
    <t>H5 Fetal</t>
  </si>
  <si>
    <t>C4C</t>
  </si>
  <si>
    <t>J5 C5B</t>
  </si>
  <si>
    <t>J4B</t>
  </si>
  <si>
    <t>C4A</t>
  </si>
  <si>
    <t>C5A</t>
  </si>
  <si>
    <t>H7A</t>
  </si>
  <si>
    <t>H7B</t>
  </si>
  <si>
    <t>H5A Fetal</t>
  </si>
  <si>
    <t>H9B</t>
  </si>
  <si>
    <t>H10B</t>
  </si>
  <si>
    <t>H10A</t>
  </si>
  <si>
    <t>H9A</t>
  </si>
  <si>
    <t>C4B</t>
  </si>
  <si>
    <t>M Res Quarters</t>
  </si>
  <si>
    <t>H8B</t>
  </si>
  <si>
    <t>H8A</t>
  </si>
  <si>
    <t>H11A</t>
  </si>
  <si>
    <t>H12A</t>
  </si>
  <si>
    <t>H11B</t>
  </si>
  <si>
    <t>H12B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</si>
</sst>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9" fontId="0" fillId="2" borderId="1" xfId="0" applyNumberFormat="1" applyFont="1" applyFill="1" applyBorder="1" applyAlignment="1">
      <alignment horizontal="center" vertical="center"/>
    </xf>
    <xf numFmtId="9" fontId="0" fillId="2" borderId="6" xfId="0" applyNumberFormat="1" applyFont="1" applyFill="1" applyBorder="1" applyAlignment="1">
      <alignment horizontal="center" vertical="center"/>
    </xf>
    <xf numFmtId="9" fontId="0" fillId="2" borderId="3" xfId="0" applyNumberFormat="1" applyFont="1" applyFill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9" fontId="0" fillId="2" borderId="12" xfId="0" applyNumberFormat="1" applyFont="1" applyFill="1" applyBorder="1" applyAlignment="1">
      <alignment horizontal="center" vertical="center"/>
    </xf>
    <xf numFmtId="9" fontId="0" fillId="2" borderId="14" xfId="0" applyNumberFormat="1" applyFont="1" applyFill="1" applyBorder="1" applyAlignment="1">
      <alignment horizontal="center" vertical="center"/>
    </xf>
    <xf numFmtId="9" fontId="0" fillId="0" borderId="12" xfId="0" applyNumberFormat="1" applyFont="1" applyFill="1" applyBorder="1" applyAlignment="1">
      <alignment horizontal="center" vertical="center"/>
    </xf>
    <xf numFmtId="9" fontId="0" fillId="0" borderId="6" xfId="0" applyNumberFormat="1" applyFont="1" applyFill="1" applyBorder="1" applyAlignment="1">
      <alignment horizontal="center" vertical="center"/>
    </xf>
    <xf numFmtId="9" fontId="0" fillId="0" borderId="9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2" fillId="3" borderId="1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0" borderId="8" xfId="0" applyNumberFormat="1" applyFont="1" applyFill="1" applyBorder="1" applyAlignment="1">
      <alignment horizontal="center" vertical="center"/>
    </xf>
    <xf numFmtId="9" fontId="0" fillId="0" borderId="14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9" fontId="0" fillId="0" borderId="30" xfId="0" applyNumberFormat="1" applyFont="1" applyFill="1" applyBorder="1" applyAlignment="1">
      <alignment horizontal="center" vertical="center"/>
    </xf>
    <xf numFmtId="1" fontId="0" fillId="5" borderId="21" xfId="0" applyNumberFormat="1" applyFill="1" applyBorder="1" applyAlignment="1">
      <alignment horizontal="center" vertical="center"/>
    </xf>
    <xf numFmtId="1" fontId="0" fillId="5" borderId="18" xfId="0" applyNumberForma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1" fontId="0" fillId="5" borderId="21" xfId="0" applyNumberFormat="1" applyFont="1" applyFill="1" applyBorder="1" applyAlignment="1">
      <alignment horizontal="center" vertical="center"/>
    </xf>
    <xf numFmtId="1" fontId="0" fillId="5" borderId="18" xfId="0" applyNumberFormat="1" applyFont="1" applyFill="1" applyBorder="1" applyAlignment="1">
      <alignment horizontal="center" vertical="center"/>
    </xf>
    <xf numFmtId="1" fontId="0" fillId="5" borderId="20" xfId="0" applyNumberFormat="1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" fontId="0" fillId="2" borderId="1" xfId="0" applyNumberFormat="1" applyFont="1" applyFill="1" applyBorder="1" applyAlignment="1" applyProtection="1">
      <alignment horizontal="center" vertical="center"/>
      <protection locked="0"/>
    </xf>
    <xf numFmtId="1" fontId="0" fillId="2" borderId="6" xfId="0" applyNumberFormat="1" applyFont="1" applyFill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1" fontId="0" fillId="0" borderId="6" xfId="0" applyNumberFormat="1" applyFont="1" applyBorder="1" applyAlignment="1" applyProtection="1">
      <alignment horizontal="center" vertical="center"/>
      <protection locked="0"/>
    </xf>
    <xf numFmtId="1" fontId="0" fillId="0" borderId="31" xfId="0" applyNumberFormat="1" applyFont="1" applyBorder="1" applyAlignment="1" applyProtection="1">
      <alignment horizontal="center" vertical="center"/>
      <protection locked="0"/>
    </xf>
    <xf numFmtId="1" fontId="0" fillId="0" borderId="32" xfId="0" applyNumberFormat="1" applyFont="1" applyBorder="1" applyAlignment="1" applyProtection="1">
      <alignment horizontal="center" vertical="center"/>
      <protection locked="0"/>
    </xf>
    <xf numFmtId="164" fontId="2" fillId="3" borderId="11" xfId="0" applyNumberFormat="1" applyFont="1" applyFill="1" applyBorder="1" applyAlignment="1" applyProtection="1">
      <alignment horizontal="center" vertical="center"/>
      <protection locked="0"/>
    </xf>
    <xf numFmtId="164" fontId="2" fillId="3" borderId="23" xfId="0" applyNumberFormat="1" applyFont="1" applyFill="1" applyBorder="1" applyAlignment="1" applyProtection="1">
      <alignment horizontal="center" vertical="center"/>
      <protection locked="0"/>
    </xf>
    <xf numFmtId="16" fontId="3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31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17" fontId="2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Summary'!$B$4</c:f>
              <c:strCache>
                <c:ptCount val="1"/>
                <c:pt idx="0">
                  <c:v>Staff identified which patients need to be moved from the fire area.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Summary'!$I$4:$T$4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EC2-9012-439D8543E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Summary'!$B$12</c:f>
              <c:strCache>
                <c:ptCount val="1"/>
                <c:pt idx="0">
                  <c:v>Corridor doors were not blocked and closed along with all patient room doors closed.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Summary'!$I$12:$T$12</c:f>
              <c:numCache>
                <c:formatCode>0%</c:formatCode>
                <c:ptCount val="12"/>
                <c:pt idx="0">
                  <c:v>0.5</c:v>
                </c:pt>
                <c:pt idx="1">
                  <c:v>0.84</c:v>
                </c:pt>
                <c:pt idx="2">
                  <c:v>0.94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D-4158-95B5-A09081315D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Summary'!$B$13</c:f>
              <c:strCache>
                <c:ptCount val="1"/>
                <c:pt idx="0">
                  <c:v>Staff obtained a fire extinguisher.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Summary'!$I$13:$T$13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1-47C9-9964-5D0C0D572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Summary'!$B$14</c:f>
              <c:strCache>
                <c:ptCount val="1"/>
                <c:pt idx="0">
                  <c:v>Staff can describe how a fire extinguisher works.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Summary'!$I$14:$T$14</c:f>
              <c:numCache>
                <c:formatCode>0%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0.97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75F-B1BF-424B3E2A31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Summary'!$B$15</c:f>
              <c:strCache>
                <c:ptCount val="1"/>
                <c:pt idx="0">
                  <c:v>Staff knows locations of all extinguishers on unit.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Summary'!$I$15:$T$15</c:f>
              <c:numCache>
                <c:formatCode>0%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0.92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796-98AD-747389549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Summary'!$B$16</c:f>
              <c:strCache>
                <c:ptCount val="1"/>
                <c:pt idx="0">
                  <c:v>Does staff have knowledge of locations of medical gas shut off valves.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Summary'!$I$16:$T$16</c:f>
              <c:numCache>
                <c:formatCode>0%</c:formatCode>
                <c:ptCount val="12"/>
                <c:pt idx="0">
                  <c:v>1</c:v>
                </c:pt>
                <c:pt idx="1">
                  <c:v>0.89</c:v>
                </c:pt>
                <c:pt idx="2">
                  <c:v>0.94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E-4579-8D0B-CDAE22A52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Summary'!$B$3</c:f>
              <c:strCache>
                <c:ptCount val="1"/>
                <c:pt idx="0">
                  <c:v>Staff identified which patients need to be moved from the fire area.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Summary'!$I$3:$L$3</c:f>
              <c:numCache>
                <c:formatCode>0%</c:formatCode>
                <c:ptCount val="4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1-47B6-9E70-6DB37D19D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Summary'!$B$4</c:f>
              <c:strCache>
                <c:ptCount val="1"/>
                <c:pt idx="0">
                  <c:v>Staff knew where to move the patient(s) rescued from danger.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Summary'!$I$4:$L$4</c:f>
              <c:numCache>
                <c:formatCode>0%</c:formatCode>
                <c:ptCount val="4"/>
                <c:pt idx="0">
                  <c:v>0.95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4-4164-B878-FB42B3225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Summary'!$B$5</c:f>
              <c:strCache>
                <c:ptCount val="1"/>
                <c:pt idx="0">
                  <c:v>Staff could identify horizontal evacuation routes from their smoke compartment.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Summary'!$I$5:$L$5</c:f>
              <c:numCache>
                <c:formatCode>0%</c:formatCode>
                <c:ptCount val="4"/>
                <c:pt idx="0">
                  <c:v>0.92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9-4264-943E-EF675826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Summary'!$B$16</c:f>
              <c:strCache>
                <c:ptCount val="1"/>
                <c:pt idx="0">
                  <c:v>Did staff know which valve controls which gases and who has the authority to shut off.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Summary'!$I$16:$L$16</c:f>
              <c:numCache>
                <c:formatCode>0%</c:formatCode>
                <c:ptCount val="4"/>
                <c:pt idx="0">
                  <c:v>0.82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1-4A43-8819-84EC8240FF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Summary'!$B$6</c:f>
              <c:strCache>
                <c:ptCount val="1"/>
                <c:pt idx="0">
                  <c:v>Corridors are cleared of equipment.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Summary'!$I$6:$L$6</c:f>
              <c:numCache>
                <c:formatCode>0%</c:formatCode>
                <c:ptCount val="4"/>
                <c:pt idx="0">
                  <c:v>0.89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E99-82F1-6E485BBA5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Summary'!$B$5</c:f>
              <c:strCache>
                <c:ptCount val="1"/>
                <c:pt idx="0">
                  <c:v>Staff knew where to move the patient(s) rescued from danger.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Summary'!$I$5:$T$5</c:f>
              <c:numCache>
                <c:formatCode>0%</c:formatCode>
                <c:ptCount val="12"/>
                <c:pt idx="0">
                  <c:v>1</c:v>
                </c:pt>
                <c:pt idx="1">
                  <c:v>0.97</c:v>
                </c:pt>
                <c:pt idx="2">
                  <c:v>0.92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4E5-9B8E-2CA932C3F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Summary'!$B$7</c:f>
              <c:strCache>
                <c:ptCount val="1"/>
                <c:pt idx="0">
                  <c:v>Staff can identify location of fire alarm pull stations in their work unit.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Summary'!$I$7:$L$7</c:f>
              <c:numCache>
                <c:formatCode>0%</c:formatCode>
                <c:ptCount val="4"/>
                <c:pt idx="0">
                  <c:v>0.93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5-4BC8-93E6-5EF780B4E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Summary'!$B$8</c:f>
              <c:strCache>
                <c:ptCount val="1"/>
                <c:pt idx="0">
                  <c:v>Staff know emergency number. (2-3333)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Summary'!$I$8:$L$8</c:f>
              <c:numCache>
                <c:formatCode>0%</c:formatCode>
                <c:ptCount val="4"/>
                <c:pt idx="0">
                  <c:v>0.87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9-4316-B321-A3723B714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Summary'!$B$9</c:f>
              <c:strCache>
                <c:ptCount val="1"/>
                <c:pt idx="0">
                  <c:v>Door to room of fire origin was closed.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'Quarterly Summary'!$I$9:$L$9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3-4D78-A62D-A36306C8A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Summary'!$B$10</c:f>
              <c:strCache>
                <c:ptCount val="1"/>
                <c:pt idx="0">
                  <c:v>Staff can identify at least 4 of the 8 individuals that can authorize total evacuation.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Summary'!$I$10:$L$10</c:f>
              <c:numCache>
                <c:formatCode>0%</c:formatCode>
                <c:ptCount val="4"/>
                <c:pt idx="0">
                  <c:v>0.86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4AD-B4F3-3162D77268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Summary'!$B$11</c:f>
              <c:strCache>
                <c:ptCount val="1"/>
                <c:pt idx="0">
                  <c:v>Corridor doors were not blocked and closed along with all patient room doors closed.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Summary'!$I$11:$L$11</c:f>
              <c:numCache>
                <c:formatCode>0%</c:formatCode>
                <c:ptCount val="4"/>
                <c:pt idx="0">
                  <c:v>0.88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A-472E-BA58-3403BF2A96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Summary'!$B$12</c:f>
              <c:strCache>
                <c:ptCount val="1"/>
                <c:pt idx="0">
                  <c:v>Staff obtained a fire extinguisher.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Summary'!$I$12:$L$12</c:f>
              <c:numCache>
                <c:formatCode>0%</c:formatCode>
                <c:ptCount val="4"/>
                <c:pt idx="0">
                  <c:v>0.97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7-4B1B-8E89-37BA9B161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Summary'!$B$13</c:f>
              <c:strCache>
                <c:ptCount val="1"/>
                <c:pt idx="0">
                  <c:v>Staff can describe how a fire extinguisher works.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Summary'!$I$13:$L$13</c:f>
              <c:numCache>
                <c:formatCode>0%</c:formatCode>
                <c:ptCount val="4"/>
                <c:pt idx="0">
                  <c:v>0.97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B-41F1-AE81-C8E839E44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Summary'!$B$14</c:f>
              <c:strCache>
                <c:ptCount val="1"/>
                <c:pt idx="0">
                  <c:v>Staff knows locations of all extinguishers on unit.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Summary'!$I$14:$L$14</c:f>
              <c:numCache>
                <c:formatCode>0%</c:formatCode>
                <c:ptCount val="4"/>
                <c:pt idx="0">
                  <c:v>0.95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5BE-BE8D-03BA38088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Summary'!$B$15</c:f>
              <c:strCache>
                <c:ptCount val="1"/>
                <c:pt idx="0">
                  <c:v>Does staff have knowledge of locations of medical gas shut off valves.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Summary'!$I$2:$T$2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YTD Average</c:v>
                </c:pt>
              </c:strCache>
            </c:strRef>
          </c:cat>
          <c:val>
            <c:numRef>
              <c:f>'Quarterly Summary'!$I$15:$L$15</c:f>
              <c:numCache>
                <c:formatCode>0%</c:formatCode>
                <c:ptCount val="4"/>
                <c:pt idx="0">
                  <c:v>0.92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2-467C-A87A-7618803848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Summary'!$B$3:$B$16</c:f>
              <c:strCache>
                <c:ptCount val="14"/>
                <c:pt idx="0">
                  <c:v>Staff identified which patients need to be moved from the fire area.</c:v>
                </c:pt>
                <c:pt idx="1">
                  <c:v>Staff knew where to move the patient(s) rescued from danger.</c:v>
                </c:pt>
                <c:pt idx="2">
                  <c:v>Staff could identify horizontal evacuation routes from their smoke compartment.</c:v>
                </c:pt>
                <c:pt idx="3">
                  <c:v>Corridors are cleared of equipment.</c:v>
                </c:pt>
                <c:pt idx="4">
                  <c:v>Staff can identify location of fire alarm pull stations in their work unit.</c:v>
                </c:pt>
                <c:pt idx="5">
                  <c:v>Staff know emergency number. (2-3333)</c:v>
                </c:pt>
                <c:pt idx="6">
                  <c:v>Door to room of fire origin was closed.</c:v>
                </c:pt>
                <c:pt idx="7">
                  <c:v>Staff can identify at least 4 of the 8 individuals that can authorize total evacuation.</c:v>
                </c:pt>
                <c:pt idx="8">
                  <c:v>Corridor doors were not blocked and closed along with all patient room doors closed.</c:v>
                </c:pt>
                <c:pt idx="9">
                  <c:v>Staff obtained a fire extinguisher.</c:v>
                </c:pt>
                <c:pt idx="10">
                  <c:v>Staff can describe how a fire extinguisher works.</c:v>
                </c:pt>
                <c:pt idx="11">
                  <c:v>Staff knows locations of all extinguishers on unit.</c:v>
                </c:pt>
                <c:pt idx="12">
                  <c:v>Does staff have knowledge of locations of medical gas shut off valves.</c:v>
                </c:pt>
                <c:pt idx="13">
                  <c:v>Did staff know which valve controls which gases and who has the authority to shut off.</c:v>
                </c:pt>
              </c:strCache>
            </c:strRef>
          </c:cat>
          <c:val>
            <c:numRef>
              <c:f>'Annual Summary'!$I$3:$I$16</c:f>
              <c:numCache>
                <c:formatCode>0%</c:formatCode>
                <c:ptCount val="14"/>
                <c:pt idx="0">
                  <c:v>0.99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0.87</c:v>
                </c:pt>
                <c:pt idx="6">
                  <c:v>1</c:v>
                </c:pt>
                <c:pt idx="7">
                  <c:v>0.86</c:v>
                </c:pt>
                <c:pt idx="8">
                  <c:v>0.88</c:v>
                </c:pt>
                <c:pt idx="9">
                  <c:v>0.97</c:v>
                </c:pt>
                <c:pt idx="10">
                  <c:v>0.97</c:v>
                </c:pt>
                <c:pt idx="11">
                  <c:v>0.95</c:v>
                </c:pt>
                <c:pt idx="12">
                  <c:v>0.92</c:v>
                </c:pt>
                <c:pt idx="1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CC-4E07-A19C-BF09D1AA7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517464"/>
        <c:axId val="496537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'Annual Summary'!$B$3:$B$16</c15:sqref>
                        </c15:formulaRef>
                      </c:ext>
                    </c:extLst>
                    <c:strCache>
                      <c:ptCount val="14"/>
                      <c:pt idx="0">
                        <c:v>Staff identified which patients need to be moved from the fire area.</c:v>
                      </c:pt>
                      <c:pt idx="1">
                        <c:v>Staff knew where to move the patient(s) rescued from danger.</c:v>
                      </c:pt>
                      <c:pt idx="2">
                        <c:v>Staff could identify horizontal evacuation routes from their smoke compartment.</c:v>
                      </c:pt>
                      <c:pt idx="3">
                        <c:v>Corridors are cleared of equipment.</c:v>
                      </c:pt>
                      <c:pt idx="4">
                        <c:v>Staff can identify location of fire alarm pull stations in their work unit.</c:v>
                      </c:pt>
                      <c:pt idx="5">
                        <c:v>Staff know emergency number. (2-3333)</c:v>
                      </c:pt>
                      <c:pt idx="6">
                        <c:v>Door to room of fire origin was closed.</c:v>
                      </c:pt>
                      <c:pt idx="7">
                        <c:v>Staff can identify at least 4 of the 8 individuals that can authorize total evacuation.</c:v>
                      </c:pt>
                      <c:pt idx="8">
                        <c:v>Corridor doors were not blocked and closed along with all patient room doors closed.</c:v>
                      </c:pt>
                      <c:pt idx="9">
                        <c:v>Staff obtained a fire extinguisher.</c:v>
                      </c:pt>
                      <c:pt idx="10">
                        <c:v>Staff can describe how a fire extinguisher works.</c:v>
                      </c:pt>
                      <c:pt idx="11">
                        <c:v>Staff knows locations of all extinguishers on unit.</c:v>
                      </c:pt>
                      <c:pt idx="12">
                        <c:v>Does staff have knowledge of locations of medical gas shut off valves.</c:v>
                      </c:pt>
                      <c:pt idx="13">
                        <c:v>Did staff know which valve controls which gases and who has the authority to shut off.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'Annual Summary'!$C$3:$C$16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CC-4E07-A19C-BF09D1AA700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Summary'!$B$3:$B$16</c15:sqref>
                        </c15:formulaRef>
                      </c:ext>
                    </c:extLst>
                    <c:strCache>
                      <c:ptCount val="14"/>
                      <c:pt idx="0">
                        <c:v>Staff identified which patients need to be moved from the fire area.</c:v>
                      </c:pt>
                      <c:pt idx="1">
                        <c:v>Staff knew where to move the patient(s) rescued from danger.</c:v>
                      </c:pt>
                      <c:pt idx="2">
                        <c:v>Staff could identify horizontal evacuation routes from their smoke compartment.</c:v>
                      </c:pt>
                      <c:pt idx="3">
                        <c:v>Corridors are cleared of equipment.</c:v>
                      </c:pt>
                      <c:pt idx="4">
                        <c:v>Staff can identify location of fire alarm pull stations in their work unit.</c:v>
                      </c:pt>
                      <c:pt idx="5">
                        <c:v>Staff know emergency number. (2-3333)</c:v>
                      </c:pt>
                      <c:pt idx="6">
                        <c:v>Door to room of fire origin was closed.</c:v>
                      </c:pt>
                      <c:pt idx="7">
                        <c:v>Staff can identify at least 4 of the 8 individuals that can authorize total evacuation.</c:v>
                      </c:pt>
                      <c:pt idx="8">
                        <c:v>Corridor doors were not blocked and closed along with all patient room doors closed.</c:v>
                      </c:pt>
                      <c:pt idx="9">
                        <c:v>Staff obtained a fire extinguisher.</c:v>
                      </c:pt>
                      <c:pt idx="10">
                        <c:v>Staff can describe how a fire extinguisher works.</c:v>
                      </c:pt>
                      <c:pt idx="11">
                        <c:v>Staff knows locations of all extinguishers on unit.</c:v>
                      </c:pt>
                      <c:pt idx="12">
                        <c:v>Does staff have knowledge of locations of medical gas shut off valves.</c:v>
                      </c:pt>
                      <c:pt idx="13">
                        <c:v>Did staff know which valve controls which gases and who has the authority to shut off.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FCC-4E07-A19C-BF09D1AA700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Summary'!$B$3:$B$16</c15:sqref>
                        </c15:formulaRef>
                      </c:ext>
                    </c:extLst>
                    <c:strCache>
                      <c:ptCount val="14"/>
                      <c:pt idx="0">
                        <c:v>Staff identified which patients need to be moved from the fire area.</c:v>
                      </c:pt>
                      <c:pt idx="1">
                        <c:v>Staff knew where to move the patient(s) rescued from danger.</c:v>
                      </c:pt>
                      <c:pt idx="2">
                        <c:v>Staff could identify horizontal evacuation routes from their smoke compartment.</c:v>
                      </c:pt>
                      <c:pt idx="3">
                        <c:v>Corridors are cleared of equipment.</c:v>
                      </c:pt>
                      <c:pt idx="4">
                        <c:v>Staff can identify location of fire alarm pull stations in their work unit.</c:v>
                      </c:pt>
                      <c:pt idx="5">
                        <c:v>Staff know emergency number. (2-3333)</c:v>
                      </c:pt>
                      <c:pt idx="6">
                        <c:v>Door to room of fire origin was closed.</c:v>
                      </c:pt>
                      <c:pt idx="7">
                        <c:v>Staff can identify at least 4 of the 8 individuals that can authorize total evacuation.</c:v>
                      </c:pt>
                      <c:pt idx="8">
                        <c:v>Corridor doors were not blocked and closed along with all patient room doors closed.</c:v>
                      </c:pt>
                      <c:pt idx="9">
                        <c:v>Staff obtained a fire extinguisher.</c:v>
                      </c:pt>
                      <c:pt idx="10">
                        <c:v>Staff can describe how a fire extinguisher works.</c:v>
                      </c:pt>
                      <c:pt idx="11">
                        <c:v>Staff knows locations of all extinguishers on unit.</c:v>
                      </c:pt>
                      <c:pt idx="12">
                        <c:v>Does staff have knowledge of locations of medical gas shut off valves.</c:v>
                      </c:pt>
                      <c:pt idx="13">
                        <c:v>Did staff know which valve controls which gases and who has the authority to shut off.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Summary'!$E$3:$E$16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CC-4E07-A19C-BF09D1AA700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Summary'!$B$3:$B$16</c15:sqref>
                        </c15:formulaRef>
                      </c:ext>
                    </c:extLst>
                    <c:strCache>
                      <c:ptCount val="14"/>
                      <c:pt idx="0">
                        <c:v>Staff identified which patients need to be moved from the fire area.</c:v>
                      </c:pt>
                      <c:pt idx="1">
                        <c:v>Staff knew where to move the patient(s) rescued from danger.</c:v>
                      </c:pt>
                      <c:pt idx="2">
                        <c:v>Staff could identify horizontal evacuation routes from their smoke compartment.</c:v>
                      </c:pt>
                      <c:pt idx="3">
                        <c:v>Corridors are cleared of equipment.</c:v>
                      </c:pt>
                      <c:pt idx="4">
                        <c:v>Staff can identify location of fire alarm pull stations in their work unit.</c:v>
                      </c:pt>
                      <c:pt idx="5">
                        <c:v>Staff know emergency number. (2-3333)</c:v>
                      </c:pt>
                      <c:pt idx="6">
                        <c:v>Door to room of fire origin was closed.</c:v>
                      </c:pt>
                      <c:pt idx="7">
                        <c:v>Staff can identify at least 4 of the 8 individuals that can authorize total evacuation.</c:v>
                      </c:pt>
                      <c:pt idx="8">
                        <c:v>Corridor doors were not blocked and closed along with all patient room doors closed.</c:v>
                      </c:pt>
                      <c:pt idx="9">
                        <c:v>Staff obtained a fire extinguisher.</c:v>
                      </c:pt>
                      <c:pt idx="10">
                        <c:v>Staff can describe how a fire extinguisher works.</c:v>
                      </c:pt>
                      <c:pt idx="11">
                        <c:v>Staff knows locations of all extinguishers on unit.</c:v>
                      </c:pt>
                      <c:pt idx="12">
                        <c:v>Does staff have knowledge of locations of medical gas shut off valves.</c:v>
                      </c:pt>
                      <c:pt idx="13">
                        <c:v>Did staff know which valve controls which gases and who has the authority to shut off.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CC-4E07-A19C-BF09D1AA700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Summary'!$B$3:$B$16</c15:sqref>
                        </c15:formulaRef>
                      </c:ext>
                    </c:extLst>
                    <c:strCache>
                      <c:ptCount val="14"/>
                      <c:pt idx="0">
                        <c:v>Staff identified which patients need to be moved from the fire area.</c:v>
                      </c:pt>
                      <c:pt idx="1">
                        <c:v>Staff knew where to move the patient(s) rescued from danger.</c:v>
                      </c:pt>
                      <c:pt idx="2">
                        <c:v>Staff could identify horizontal evacuation routes from their smoke compartment.</c:v>
                      </c:pt>
                      <c:pt idx="3">
                        <c:v>Corridors are cleared of equipment.</c:v>
                      </c:pt>
                      <c:pt idx="4">
                        <c:v>Staff can identify location of fire alarm pull stations in their work unit.</c:v>
                      </c:pt>
                      <c:pt idx="5">
                        <c:v>Staff know emergency number. (2-3333)</c:v>
                      </c:pt>
                      <c:pt idx="6">
                        <c:v>Door to room of fire origin was closed.</c:v>
                      </c:pt>
                      <c:pt idx="7">
                        <c:v>Staff can identify at least 4 of the 8 individuals that can authorize total evacuation.</c:v>
                      </c:pt>
                      <c:pt idx="8">
                        <c:v>Corridor doors were not blocked and closed along with all patient room doors closed.</c:v>
                      </c:pt>
                      <c:pt idx="9">
                        <c:v>Staff obtained a fire extinguisher.</c:v>
                      </c:pt>
                      <c:pt idx="10">
                        <c:v>Staff can describe how a fire extinguisher works.</c:v>
                      </c:pt>
                      <c:pt idx="11">
                        <c:v>Staff knows locations of all extinguishers on unit.</c:v>
                      </c:pt>
                      <c:pt idx="12">
                        <c:v>Does staff have knowledge of locations of medical gas shut off valves.</c:v>
                      </c:pt>
                      <c:pt idx="13">
                        <c:v>Did staff know which valve controls which gases and who has the authority to shut off.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CC-4E07-A19C-BF09D1AA700E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Summary'!$B$3:$B$16</c15:sqref>
                        </c15:formulaRef>
                      </c:ext>
                    </c:extLst>
                    <c:strCache>
                      <c:ptCount val="14"/>
                      <c:pt idx="0">
                        <c:v>Staff identified which patients need to be moved from the fire area.</c:v>
                      </c:pt>
                      <c:pt idx="1">
                        <c:v>Staff knew where to move the patient(s) rescued from danger.</c:v>
                      </c:pt>
                      <c:pt idx="2">
                        <c:v>Staff could identify horizontal evacuation routes from their smoke compartment.</c:v>
                      </c:pt>
                      <c:pt idx="3">
                        <c:v>Corridors are cleared of equipment.</c:v>
                      </c:pt>
                      <c:pt idx="4">
                        <c:v>Staff can identify location of fire alarm pull stations in their work unit.</c:v>
                      </c:pt>
                      <c:pt idx="5">
                        <c:v>Staff know emergency number. (2-3333)</c:v>
                      </c:pt>
                      <c:pt idx="6">
                        <c:v>Door to room of fire origin was closed.</c:v>
                      </c:pt>
                      <c:pt idx="7">
                        <c:v>Staff can identify at least 4 of the 8 individuals that can authorize total evacuation.</c:v>
                      </c:pt>
                      <c:pt idx="8">
                        <c:v>Corridor doors were not blocked and closed along with all patient room doors closed.</c:v>
                      </c:pt>
                      <c:pt idx="9">
                        <c:v>Staff obtained a fire extinguisher.</c:v>
                      </c:pt>
                      <c:pt idx="10">
                        <c:v>Staff can describe how a fire extinguisher works.</c:v>
                      </c:pt>
                      <c:pt idx="11">
                        <c:v>Staff knows locations of all extinguishers on unit.</c:v>
                      </c:pt>
                      <c:pt idx="12">
                        <c:v>Does staff have knowledge of locations of medical gas shut off valves.</c:v>
                      </c:pt>
                      <c:pt idx="13">
                        <c:v>Did staff know which valve controls which gases and who has the authority to shut off.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Summary'!$H$3:$H$16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CC-4E07-A19C-BF09D1AA700E}"/>
                  </c:ext>
                </c:extLst>
              </c15:ser>
            </c15:filteredBarSeries>
          </c:ext>
        </c:extLst>
      </c:barChart>
      <c:catAx>
        <c:axId val="49651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7800"/>
        <c:crosses val="autoZero"/>
        <c:auto val="1"/>
        <c:lblAlgn val="ctr"/>
        <c:lblOffset val="100"/>
        <c:noMultiLvlLbl val="0"/>
      </c:catAx>
      <c:valAx>
        <c:axId val="4965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Summary'!$B$6</c:f>
              <c:strCache>
                <c:ptCount val="1"/>
                <c:pt idx="0">
                  <c:v>Staff could identify horizontal evacuation routes from their smoke compartment.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Summary'!$I$6:$T$6</c:f>
              <c:numCache>
                <c:formatCode>0%</c:formatCode>
                <c:ptCount val="12"/>
                <c:pt idx="0">
                  <c:v>1</c:v>
                </c:pt>
                <c:pt idx="1">
                  <c:v>0.95</c:v>
                </c:pt>
                <c:pt idx="2">
                  <c:v>0.89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B-4F12-B61D-C3E5F3CB7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Summary'!$B$17</c:f>
              <c:strCache>
                <c:ptCount val="1"/>
                <c:pt idx="0">
                  <c:v>Did staff know which valve controls which gases and who has the authority to shut off.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Summary'!$I$17:$T$17</c:f>
              <c:numCache>
                <c:formatCode>0%</c:formatCode>
                <c:ptCount val="12"/>
                <c:pt idx="0">
                  <c:v>1</c:v>
                </c:pt>
                <c:pt idx="1">
                  <c:v>0.74</c:v>
                </c:pt>
                <c:pt idx="2">
                  <c:v>0.89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4526-8996-0A1C65FC5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Summary'!$B$7</c:f>
              <c:strCache>
                <c:ptCount val="1"/>
                <c:pt idx="0">
                  <c:v>Corridors are cleared of equipment.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Summary'!$I$7:$T$7</c:f>
              <c:numCache>
                <c:formatCode>0%</c:formatCode>
                <c:ptCount val="12"/>
                <c:pt idx="0">
                  <c:v>1</c:v>
                </c:pt>
                <c:pt idx="1">
                  <c:v>0.89</c:v>
                </c:pt>
                <c:pt idx="2">
                  <c:v>0.89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C-44B7-9430-0618AB29C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Summary'!$B$8</c:f>
              <c:strCache>
                <c:ptCount val="1"/>
                <c:pt idx="0">
                  <c:v>Staff can identify location of fire alarm pull stations in their work unit.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Summary'!$I$8:$T$8</c:f>
              <c:numCache>
                <c:formatCode>0%</c:formatCode>
                <c:ptCount val="12"/>
                <c:pt idx="0">
                  <c:v>1</c:v>
                </c:pt>
                <c:pt idx="1">
                  <c:v>0.95</c:v>
                </c:pt>
                <c:pt idx="2">
                  <c:v>0.92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E49-96BA-0D825C75B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Summary'!$B$9</c:f>
              <c:strCache>
                <c:ptCount val="1"/>
                <c:pt idx="0">
                  <c:v>Staff know emergency number. (2-3333)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Summary'!$I$9:$T$9</c:f>
              <c:numCache>
                <c:formatCode>0%</c:formatCode>
                <c:ptCount val="12"/>
                <c:pt idx="0">
                  <c:v>0</c:v>
                </c:pt>
                <c:pt idx="1">
                  <c:v>0.95</c:v>
                </c:pt>
                <c:pt idx="2">
                  <c:v>0.83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7-4527-B33C-3927B210C2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Summary'!$B$10</c:f>
              <c:strCache>
                <c:ptCount val="1"/>
                <c:pt idx="0">
                  <c:v>Door to room of fire origin was closed.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'Monthly Summary'!$I$10:$T$10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0-4527-AD3B-0F5791BF3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Summary'!$B$11</c:f>
              <c:strCache>
                <c:ptCount val="1"/>
                <c:pt idx="0">
                  <c:v>Staff can identify at least 4 of the 8 individuals that can authorize total evacuation.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Summary'!$I$3:$T$3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Summary'!$I$11:$T$11</c:f>
              <c:numCache>
                <c:formatCode>0%</c:formatCode>
                <c:ptCount val="12"/>
                <c:pt idx="0">
                  <c:v>0.5</c:v>
                </c:pt>
                <c:pt idx="1">
                  <c:v>0.87</c:v>
                </c:pt>
                <c:pt idx="2">
                  <c:v>0.86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7-4C7C-9B54-1E7E379B3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298616"/>
        <c:axId val="520299600"/>
      </c:barChart>
      <c:catAx>
        <c:axId val="520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9600"/>
        <c:crosses val="autoZero"/>
        <c:auto val="1"/>
        <c:lblAlgn val="ctr"/>
        <c:lblOffset val="100"/>
        <c:noMultiLvlLbl val="0"/>
      </c:catAx>
      <c:valAx>
        <c:axId val="520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508747</xdr:colOff>
      <xdr:row>35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1961</xdr:colOff>
      <xdr:row>18</xdr:row>
      <xdr:rowOff>0</xdr:rowOff>
    </xdr:from>
    <xdr:to>
      <xdr:col>15</xdr:col>
      <xdr:colOff>516311</xdr:colOff>
      <xdr:row>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18</xdr:row>
      <xdr:rowOff>0</xdr:rowOff>
    </xdr:from>
    <xdr:to>
      <xdr:col>22</xdr:col>
      <xdr:colOff>129921</xdr:colOff>
      <xdr:row>35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35825</xdr:colOff>
      <xdr:row>90</xdr:row>
      <xdr:rowOff>0</xdr:rowOff>
    </xdr:from>
    <xdr:to>
      <xdr:col>15</xdr:col>
      <xdr:colOff>550175</xdr:colOff>
      <xdr:row>107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35</xdr:row>
      <xdr:rowOff>180975</xdr:rowOff>
    </xdr:from>
    <xdr:to>
      <xdr:col>8</xdr:col>
      <xdr:colOff>600568</xdr:colOff>
      <xdr:row>53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43109</xdr:colOff>
      <xdr:row>35</xdr:row>
      <xdr:rowOff>180975</xdr:rowOff>
    </xdr:from>
    <xdr:to>
      <xdr:col>15</xdr:col>
      <xdr:colOff>557459</xdr:colOff>
      <xdr:row>53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35</xdr:row>
      <xdr:rowOff>180975</xdr:rowOff>
    </xdr:from>
    <xdr:to>
      <xdr:col>22</xdr:col>
      <xdr:colOff>120396</xdr:colOff>
      <xdr:row>53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53</xdr:row>
      <xdr:rowOff>171450</xdr:rowOff>
    </xdr:from>
    <xdr:to>
      <xdr:col>8</xdr:col>
      <xdr:colOff>600568</xdr:colOff>
      <xdr:row>71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43109</xdr:colOff>
      <xdr:row>53</xdr:row>
      <xdr:rowOff>171450</xdr:rowOff>
    </xdr:from>
    <xdr:to>
      <xdr:col>15</xdr:col>
      <xdr:colOff>557459</xdr:colOff>
      <xdr:row>71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53</xdr:row>
      <xdr:rowOff>171450</xdr:rowOff>
    </xdr:from>
    <xdr:to>
      <xdr:col>22</xdr:col>
      <xdr:colOff>120396</xdr:colOff>
      <xdr:row>71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71</xdr:row>
      <xdr:rowOff>180975</xdr:rowOff>
    </xdr:from>
    <xdr:to>
      <xdr:col>8</xdr:col>
      <xdr:colOff>586000</xdr:colOff>
      <xdr:row>89</xdr:row>
      <xdr:rowOff>9525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35825</xdr:colOff>
      <xdr:row>71</xdr:row>
      <xdr:rowOff>180975</xdr:rowOff>
    </xdr:from>
    <xdr:to>
      <xdr:col>15</xdr:col>
      <xdr:colOff>550175</xdr:colOff>
      <xdr:row>89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71</xdr:row>
      <xdr:rowOff>180975</xdr:rowOff>
    </xdr:from>
    <xdr:to>
      <xdr:col>22</xdr:col>
      <xdr:colOff>120396</xdr:colOff>
      <xdr:row>89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600075</xdr:colOff>
      <xdr:row>90</xdr:row>
      <xdr:rowOff>0</xdr:rowOff>
    </xdr:from>
    <xdr:to>
      <xdr:col>8</xdr:col>
      <xdr:colOff>586000</xdr:colOff>
      <xdr:row>107</xdr:row>
      <xdr:rowOff>19050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17</xdr:row>
      <xdr:rowOff>0</xdr:rowOff>
    </xdr:from>
    <xdr:to>
      <xdr:col>15</xdr:col>
      <xdr:colOff>723900</xdr:colOff>
      <xdr:row>34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17</xdr:row>
      <xdr:rowOff>0</xdr:rowOff>
    </xdr:from>
    <xdr:to>
      <xdr:col>23</xdr:col>
      <xdr:colOff>542925</xdr:colOff>
      <xdr:row>34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89</xdr:row>
      <xdr:rowOff>0</xdr:rowOff>
    </xdr:from>
    <xdr:to>
      <xdr:col>15</xdr:col>
      <xdr:colOff>704850</xdr:colOff>
      <xdr:row>106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34</xdr:row>
      <xdr:rowOff>180975</xdr:rowOff>
    </xdr:from>
    <xdr:to>
      <xdr:col>9</xdr:col>
      <xdr:colOff>9525</xdr:colOff>
      <xdr:row>52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209550</xdr:colOff>
      <xdr:row>34</xdr:row>
      <xdr:rowOff>180975</xdr:rowOff>
    </xdr:from>
    <xdr:to>
      <xdr:col>15</xdr:col>
      <xdr:colOff>723900</xdr:colOff>
      <xdr:row>52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34</xdr:row>
      <xdr:rowOff>180975</xdr:rowOff>
    </xdr:from>
    <xdr:to>
      <xdr:col>23</xdr:col>
      <xdr:colOff>533400</xdr:colOff>
      <xdr:row>52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52</xdr:row>
      <xdr:rowOff>171450</xdr:rowOff>
    </xdr:from>
    <xdr:to>
      <xdr:col>9</xdr:col>
      <xdr:colOff>9525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209550</xdr:colOff>
      <xdr:row>52</xdr:row>
      <xdr:rowOff>171450</xdr:rowOff>
    </xdr:from>
    <xdr:to>
      <xdr:col>15</xdr:col>
      <xdr:colOff>723900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52</xdr:row>
      <xdr:rowOff>171450</xdr:rowOff>
    </xdr:from>
    <xdr:to>
      <xdr:col>23</xdr:col>
      <xdr:colOff>533400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70</xdr:row>
      <xdr:rowOff>180975</xdr:rowOff>
    </xdr:from>
    <xdr:to>
      <xdr:col>8</xdr:col>
      <xdr:colOff>914400</xdr:colOff>
      <xdr:row>88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200025</xdr:colOff>
      <xdr:row>70</xdr:row>
      <xdr:rowOff>180975</xdr:rowOff>
    </xdr:from>
    <xdr:to>
      <xdr:col>15</xdr:col>
      <xdr:colOff>714375</xdr:colOff>
      <xdr:row>88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70</xdr:row>
      <xdr:rowOff>180975</xdr:rowOff>
    </xdr:from>
    <xdr:to>
      <xdr:col>23</xdr:col>
      <xdr:colOff>533400</xdr:colOff>
      <xdr:row>88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600075</xdr:colOff>
      <xdr:row>89</xdr:row>
      <xdr:rowOff>0</xdr:rowOff>
    </xdr:from>
    <xdr:to>
      <xdr:col>8</xdr:col>
      <xdr:colOff>914400</xdr:colOff>
      <xdr:row>106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1</xdr:row>
      <xdr:rowOff>0</xdr:rowOff>
    </xdr:from>
    <xdr:to>
      <xdr:col>18</xdr:col>
      <xdr:colOff>866775</xdr:colOff>
      <xdr:row>16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U17"/>
  <sheetViews>
    <sheetView showGridLines="0" tabSelected="1" zoomScale="85" zoomScaleNormal="85" workbookViewId="0">
      <selection activeCell="U4" sqref="U4"/>
    </sheetView>
  </sheetViews>
  <sheetFormatPr defaultRowHeight="15" x14ac:dyDescent="0.25"/>
  <cols>
    <col min="2" max="7" width="11" customWidth="1"/>
    <col min="8" max="8" width="16" customWidth="1"/>
    <col min="9" max="16" width="13.85546875" customWidth="1"/>
    <col min="17" max="17" width="16" customWidth="1"/>
    <col min="18" max="18" width="13.85546875" customWidth="1"/>
    <col min="19" max="19" width="16.28515625" customWidth="1"/>
    <col min="20" max="20" width="14.7109375" customWidth="1"/>
    <col min="21" max="21" width="18.5703125" customWidth="1"/>
  </cols>
  <sheetData>
    <row r="2" spans="2:21" ht="29.25" customHeight="1" thickBot="1" x14ac:dyDescent="0.3"/>
    <row r="3" spans="2:21" ht="24" customHeight="1" thickBot="1" x14ac:dyDescent="0.3">
      <c r="B3" s="53" t="s">
        <v>31</v>
      </c>
      <c r="C3" s="54"/>
      <c r="D3" s="54"/>
      <c r="E3" s="54"/>
      <c r="F3" s="54"/>
      <c r="G3" s="54"/>
      <c r="H3" s="55"/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1" t="s">
        <v>22</v>
      </c>
      <c r="U3" s="12" t="s">
        <v>30</v>
      </c>
    </row>
    <row r="4" spans="2:21" ht="20.25" customHeight="1" x14ac:dyDescent="0.25">
      <c r="B4" s="51" t="s">
        <v>0</v>
      </c>
      <c r="C4" s="52"/>
      <c r="D4" s="52"/>
      <c r="E4" s="52"/>
      <c r="F4" s="52"/>
      <c r="G4" s="52"/>
      <c r="H4" s="52"/>
      <c r="I4" s="6">
        <f>'Data Log'!K4</f>
        <v>1</v>
      </c>
      <c r="J4" s="6">
        <f>'Data Log'!K22</f>
        <v>1</v>
      </c>
      <c r="K4" s="6">
        <f>'Data Log'!K40</f>
        <v>0.97</v>
      </c>
      <c r="L4" s="6" t="str">
        <f>'Data Log'!K58</f>
        <v/>
      </c>
      <c r="M4" s="6" t="str">
        <f>'Data Log'!K76</f>
        <v/>
      </c>
      <c r="N4" s="6" t="str">
        <f>'Data Log'!K94</f>
        <v/>
      </c>
      <c r="O4" s="6" t="str">
        <f>'Data Log'!K112</f>
        <v/>
      </c>
      <c r="P4" s="6" t="str">
        <f>'Data Log'!K130</f>
        <v/>
      </c>
      <c r="Q4" s="6" t="str">
        <f>'Data Log'!K148</f>
        <v/>
      </c>
      <c r="R4" s="6" t="str">
        <f>'Data Log'!K166</f>
        <v/>
      </c>
      <c r="S4" s="6" t="str">
        <f>'Data Log'!K184</f>
        <v/>
      </c>
      <c r="T4" s="6" t="str">
        <f>'Data Log'!K202</f>
        <v/>
      </c>
      <c r="U4" s="5">
        <f>AVERAGEIF(I4:T4,"&lt;&gt;")</f>
        <v>0.98999999999999988</v>
      </c>
    </row>
    <row r="5" spans="2:21" ht="20.25" customHeight="1" x14ac:dyDescent="0.25">
      <c r="B5" s="49" t="s">
        <v>24</v>
      </c>
      <c r="C5" s="50"/>
      <c r="D5" s="50"/>
      <c r="E5" s="50"/>
      <c r="F5" s="50"/>
      <c r="G5" s="50"/>
      <c r="H5" s="50"/>
      <c r="I5" s="22">
        <f>'Data Log'!K5</f>
        <v>1</v>
      </c>
      <c r="J5" s="22">
        <f>'Data Log'!K23</f>
        <v>0.97</v>
      </c>
      <c r="K5" s="22">
        <f>'Data Log'!K41</f>
        <v>0.92</v>
      </c>
      <c r="L5" s="22" t="str">
        <f>'Data Log'!K59</f>
        <v/>
      </c>
      <c r="M5" s="22" t="str">
        <f>'Data Log'!K77</f>
        <v/>
      </c>
      <c r="N5" s="22" t="str">
        <f>'Data Log'!K95</f>
        <v/>
      </c>
      <c r="O5" s="22" t="str">
        <f>'Data Log'!K113</f>
        <v/>
      </c>
      <c r="P5" s="22" t="str">
        <f>'Data Log'!K131</f>
        <v/>
      </c>
      <c r="Q5" s="22" t="str">
        <f>'Data Log'!K149</f>
        <v/>
      </c>
      <c r="R5" s="22" t="str">
        <f>'Data Log'!K167</f>
        <v/>
      </c>
      <c r="S5" s="22" t="str">
        <f>'Data Log'!K185</f>
        <v/>
      </c>
      <c r="T5" s="22" t="str">
        <f>'Data Log'!K203</f>
        <v/>
      </c>
      <c r="U5" s="7">
        <f t="shared" ref="U5:U17" si="0">AVERAGEIF(I5:T5,"&lt;&gt;")</f>
        <v>0.96333333333333337</v>
      </c>
    </row>
    <row r="6" spans="2:21" ht="20.25" customHeight="1" x14ac:dyDescent="0.25">
      <c r="B6" s="56" t="s">
        <v>1</v>
      </c>
      <c r="C6" s="57"/>
      <c r="D6" s="57"/>
      <c r="E6" s="57"/>
      <c r="F6" s="57"/>
      <c r="G6" s="57"/>
      <c r="H6" s="57"/>
      <c r="I6" s="6">
        <f>'Data Log'!K6</f>
        <v>1</v>
      </c>
      <c r="J6" s="6">
        <f>'Data Log'!K24</f>
        <v>0.95</v>
      </c>
      <c r="K6" s="6">
        <f>'Data Log'!K42</f>
        <v>0.89</v>
      </c>
      <c r="L6" s="6" t="str">
        <f>'Data Log'!K60</f>
        <v/>
      </c>
      <c r="M6" s="6" t="str">
        <f>'Data Log'!K78</f>
        <v/>
      </c>
      <c r="N6" s="6" t="str">
        <f>'Data Log'!K96</f>
        <v/>
      </c>
      <c r="O6" s="6" t="str">
        <f>'Data Log'!K114</f>
        <v/>
      </c>
      <c r="P6" s="6" t="str">
        <f>'Data Log'!K132</f>
        <v/>
      </c>
      <c r="Q6" s="6" t="str">
        <f>'Data Log'!K150</f>
        <v/>
      </c>
      <c r="R6" s="6" t="str">
        <f>'Data Log'!K168</f>
        <v/>
      </c>
      <c r="S6" s="6" t="str">
        <f>'Data Log'!K186</f>
        <v/>
      </c>
      <c r="T6" s="6" t="str">
        <f>'Data Log'!K204</f>
        <v/>
      </c>
      <c r="U6" s="5">
        <f t="shared" si="0"/>
        <v>0.94666666666666666</v>
      </c>
    </row>
    <row r="7" spans="2:21" ht="20.25" customHeight="1" x14ac:dyDescent="0.25">
      <c r="B7" s="49" t="s">
        <v>2</v>
      </c>
      <c r="C7" s="50"/>
      <c r="D7" s="50"/>
      <c r="E7" s="50"/>
      <c r="F7" s="50"/>
      <c r="G7" s="50"/>
      <c r="H7" s="50"/>
      <c r="I7" s="22">
        <f>'Data Log'!K7</f>
        <v>1</v>
      </c>
      <c r="J7" s="22">
        <f>'Data Log'!K25</f>
        <v>0.89</v>
      </c>
      <c r="K7" s="22">
        <f>'Data Log'!K43</f>
        <v>0.89</v>
      </c>
      <c r="L7" s="22" t="str">
        <f>'Data Log'!K61</f>
        <v/>
      </c>
      <c r="M7" s="22" t="str">
        <f>'Data Log'!K79</f>
        <v/>
      </c>
      <c r="N7" s="22" t="str">
        <f>'Data Log'!K97</f>
        <v/>
      </c>
      <c r="O7" s="22" t="str">
        <f>'Data Log'!K115</f>
        <v/>
      </c>
      <c r="P7" s="22" t="str">
        <f>'Data Log'!K133</f>
        <v/>
      </c>
      <c r="Q7" s="22" t="str">
        <f>'Data Log'!K151</f>
        <v/>
      </c>
      <c r="R7" s="22" t="str">
        <f>'Data Log'!K169</f>
        <v/>
      </c>
      <c r="S7" s="22" t="str">
        <f>'Data Log'!K187</f>
        <v/>
      </c>
      <c r="T7" s="22" t="str">
        <f>'Data Log'!K205</f>
        <v/>
      </c>
      <c r="U7" s="7">
        <f t="shared" si="0"/>
        <v>0.92666666666666675</v>
      </c>
    </row>
    <row r="8" spans="2:21" ht="20.25" customHeight="1" x14ac:dyDescent="0.25">
      <c r="B8" s="56" t="s">
        <v>3</v>
      </c>
      <c r="C8" s="57"/>
      <c r="D8" s="57"/>
      <c r="E8" s="57"/>
      <c r="F8" s="57"/>
      <c r="G8" s="57"/>
      <c r="H8" s="57"/>
      <c r="I8" s="6">
        <f>'Data Log'!K8</f>
        <v>1</v>
      </c>
      <c r="J8" s="6">
        <f>'Data Log'!K26</f>
        <v>0.95</v>
      </c>
      <c r="K8" s="6">
        <f>'Data Log'!K44</f>
        <v>0.92</v>
      </c>
      <c r="L8" s="6" t="str">
        <f>'Data Log'!K62</f>
        <v/>
      </c>
      <c r="M8" s="6" t="str">
        <f>'Data Log'!K80</f>
        <v/>
      </c>
      <c r="N8" s="6" t="str">
        <f>'Data Log'!K98</f>
        <v/>
      </c>
      <c r="O8" s="6" t="str">
        <f>'Data Log'!K116</f>
        <v/>
      </c>
      <c r="P8" s="6" t="str">
        <f>'Data Log'!K134</f>
        <v/>
      </c>
      <c r="Q8" s="6" t="str">
        <f>'Data Log'!K152</f>
        <v/>
      </c>
      <c r="R8" s="6" t="str">
        <f>'Data Log'!K170</f>
        <v/>
      </c>
      <c r="S8" s="6" t="str">
        <f>'Data Log'!K188</f>
        <v/>
      </c>
      <c r="T8" s="6" t="str">
        <f>'Data Log'!K206</f>
        <v/>
      </c>
      <c r="U8" s="5">
        <f t="shared" si="0"/>
        <v>0.95666666666666667</v>
      </c>
    </row>
    <row r="9" spans="2:21" ht="20.25" customHeight="1" x14ac:dyDescent="0.25">
      <c r="B9" s="49" t="s">
        <v>23</v>
      </c>
      <c r="C9" s="50"/>
      <c r="D9" s="50"/>
      <c r="E9" s="50"/>
      <c r="F9" s="50"/>
      <c r="G9" s="50"/>
      <c r="H9" s="50"/>
      <c r="I9" s="22">
        <f>'Data Log'!K9</f>
        <v>0</v>
      </c>
      <c r="J9" s="22">
        <f>'Data Log'!K27</f>
        <v>0.95</v>
      </c>
      <c r="K9" s="22">
        <f>'Data Log'!K45</f>
        <v>0.83</v>
      </c>
      <c r="L9" s="22" t="str">
        <f>'Data Log'!K63</f>
        <v/>
      </c>
      <c r="M9" s="22" t="str">
        <f>'Data Log'!K81</f>
        <v/>
      </c>
      <c r="N9" s="22" t="str">
        <f>'Data Log'!K99</f>
        <v/>
      </c>
      <c r="O9" s="22" t="str">
        <f>'Data Log'!K117</f>
        <v/>
      </c>
      <c r="P9" s="22" t="str">
        <f>'Data Log'!K135</f>
        <v/>
      </c>
      <c r="Q9" s="22" t="str">
        <f>'Data Log'!K153</f>
        <v/>
      </c>
      <c r="R9" s="22" t="str">
        <f>'Data Log'!K171</f>
        <v/>
      </c>
      <c r="S9" s="22" t="str">
        <f>'Data Log'!K189</f>
        <v/>
      </c>
      <c r="T9" s="22" t="str">
        <f>'Data Log'!K207</f>
        <v/>
      </c>
      <c r="U9" s="7">
        <f t="shared" si="0"/>
        <v>0.59333333333333327</v>
      </c>
    </row>
    <row r="10" spans="2:21" ht="20.25" customHeight="1" x14ac:dyDescent="0.25">
      <c r="B10" s="56" t="s">
        <v>4</v>
      </c>
      <c r="C10" s="57"/>
      <c r="D10" s="57"/>
      <c r="E10" s="57"/>
      <c r="F10" s="57"/>
      <c r="G10" s="57"/>
      <c r="H10" s="57"/>
      <c r="I10" s="6">
        <f>'Data Log'!K10</f>
        <v>1</v>
      </c>
      <c r="J10" s="6">
        <f>'Data Log'!K28</f>
        <v>1</v>
      </c>
      <c r="K10" s="6">
        <f>'Data Log'!K46</f>
        <v>1</v>
      </c>
      <c r="L10" s="6" t="str">
        <f>'Data Log'!K64</f>
        <v/>
      </c>
      <c r="M10" s="6" t="str">
        <f>'Data Log'!K82</f>
        <v/>
      </c>
      <c r="N10" s="6" t="str">
        <f>'Data Log'!K100</f>
        <v/>
      </c>
      <c r="O10" s="6" t="str">
        <f>'Data Log'!K118</f>
        <v/>
      </c>
      <c r="P10" s="6" t="str">
        <f>'Data Log'!K136</f>
        <v/>
      </c>
      <c r="Q10" s="6" t="str">
        <f>'Data Log'!K154</f>
        <v/>
      </c>
      <c r="R10" s="6" t="str">
        <f>'Data Log'!K172</f>
        <v/>
      </c>
      <c r="S10" s="6" t="str">
        <f>'Data Log'!K190</f>
        <v/>
      </c>
      <c r="T10" s="6" t="str">
        <f>'Data Log'!K208</f>
        <v/>
      </c>
      <c r="U10" s="5">
        <f t="shared" si="0"/>
        <v>1</v>
      </c>
    </row>
    <row r="11" spans="2:21" ht="20.25" customHeight="1" x14ac:dyDescent="0.25">
      <c r="B11" s="49" t="s">
        <v>5</v>
      </c>
      <c r="C11" s="50"/>
      <c r="D11" s="50"/>
      <c r="E11" s="50"/>
      <c r="F11" s="50"/>
      <c r="G11" s="50"/>
      <c r="H11" s="50"/>
      <c r="I11" s="22">
        <f>'Data Log'!K11</f>
        <v>0.5</v>
      </c>
      <c r="J11" s="22">
        <f>'Data Log'!K29</f>
        <v>0.87</v>
      </c>
      <c r="K11" s="22">
        <f>'Data Log'!K47</f>
        <v>0.86</v>
      </c>
      <c r="L11" s="22" t="str">
        <f>'Data Log'!K65</f>
        <v/>
      </c>
      <c r="M11" s="22" t="str">
        <f>'Data Log'!K83</f>
        <v/>
      </c>
      <c r="N11" s="22" t="str">
        <f>'Data Log'!K101</f>
        <v/>
      </c>
      <c r="O11" s="22" t="str">
        <f>'Data Log'!K119</f>
        <v/>
      </c>
      <c r="P11" s="22" t="str">
        <f>'Data Log'!K137</f>
        <v/>
      </c>
      <c r="Q11" s="22" t="str">
        <f>'Data Log'!K155</f>
        <v/>
      </c>
      <c r="R11" s="22" t="str">
        <f>'Data Log'!K173</f>
        <v/>
      </c>
      <c r="S11" s="22" t="str">
        <f>'Data Log'!K191</f>
        <v/>
      </c>
      <c r="T11" s="22" t="str">
        <f>'Data Log'!K209</f>
        <v/>
      </c>
      <c r="U11" s="7">
        <f t="shared" si="0"/>
        <v>0.74333333333333329</v>
      </c>
    </row>
    <row r="12" spans="2:21" ht="20.25" customHeight="1" x14ac:dyDescent="0.25">
      <c r="B12" s="56" t="s">
        <v>25</v>
      </c>
      <c r="C12" s="57"/>
      <c r="D12" s="57"/>
      <c r="E12" s="57"/>
      <c r="F12" s="57"/>
      <c r="G12" s="57"/>
      <c r="H12" s="57"/>
      <c r="I12" s="6">
        <f>'Data Log'!K12</f>
        <v>0.5</v>
      </c>
      <c r="J12" s="6">
        <f>'Data Log'!K30</f>
        <v>0.84</v>
      </c>
      <c r="K12" s="6">
        <f>'Data Log'!K48</f>
        <v>0.94</v>
      </c>
      <c r="L12" s="6" t="str">
        <f>'Data Log'!K66</f>
        <v/>
      </c>
      <c r="M12" s="6" t="str">
        <f>'Data Log'!K84</f>
        <v/>
      </c>
      <c r="N12" s="6" t="str">
        <f>'Data Log'!K102</f>
        <v/>
      </c>
      <c r="O12" s="6" t="str">
        <f>'Data Log'!K120</f>
        <v/>
      </c>
      <c r="P12" s="6" t="str">
        <f>'Data Log'!K138</f>
        <v/>
      </c>
      <c r="Q12" s="6" t="str">
        <f>'Data Log'!K156</f>
        <v/>
      </c>
      <c r="R12" s="6" t="str">
        <f>'Data Log'!K174</f>
        <v/>
      </c>
      <c r="S12" s="6" t="str">
        <f>'Data Log'!K192</f>
        <v/>
      </c>
      <c r="T12" s="6" t="str">
        <f>'Data Log'!K210</f>
        <v/>
      </c>
      <c r="U12" s="5">
        <f t="shared" si="0"/>
        <v>0.7599999999999999</v>
      </c>
    </row>
    <row r="13" spans="2:21" ht="20.25" customHeight="1" x14ac:dyDescent="0.25">
      <c r="B13" s="49" t="s">
        <v>6</v>
      </c>
      <c r="C13" s="50"/>
      <c r="D13" s="50"/>
      <c r="E13" s="50"/>
      <c r="F13" s="50"/>
      <c r="G13" s="50"/>
      <c r="H13" s="50"/>
      <c r="I13" s="22">
        <f>'Data Log'!K13</f>
        <v>0</v>
      </c>
      <c r="J13" s="22">
        <f>'Data Log'!K31</f>
        <v>1</v>
      </c>
      <c r="K13" s="22">
        <f>'Data Log'!K49</f>
        <v>1</v>
      </c>
      <c r="L13" s="22" t="str">
        <f>'Data Log'!K67</f>
        <v/>
      </c>
      <c r="M13" s="22" t="str">
        <f>'Data Log'!K85</f>
        <v/>
      </c>
      <c r="N13" s="22" t="str">
        <f>'Data Log'!K103</f>
        <v/>
      </c>
      <c r="O13" s="22" t="str">
        <f>'Data Log'!K121</f>
        <v/>
      </c>
      <c r="P13" s="22" t="str">
        <f>'Data Log'!K139</f>
        <v/>
      </c>
      <c r="Q13" s="22" t="str">
        <f>'Data Log'!K157</f>
        <v/>
      </c>
      <c r="R13" s="22" t="str">
        <f>'Data Log'!K175</f>
        <v/>
      </c>
      <c r="S13" s="22" t="str">
        <f>'Data Log'!K193</f>
        <v/>
      </c>
      <c r="T13" s="22" t="str">
        <f>'Data Log'!K211</f>
        <v/>
      </c>
      <c r="U13" s="7">
        <f t="shared" si="0"/>
        <v>0.66666666666666663</v>
      </c>
    </row>
    <row r="14" spans="2:21" ht="20.25" customHeight="1" x14ac:dyDescent="0.25">
      <c r="B14" s="56" t="s">
        <v>7</v>
      </c>
      <c r="C14" s="57"/>
      <c r="D14" s="57"/>
      <c r="E14" s="57"/>
      <c r="F14" s="57"/>
      <c r="G14" s="57"/>
      <c r="H14" s="57"/>
      <c r="I14" s="6">
        <f>'Data Log'!K14</f>
        <v>0.5</v>
      </c>
      <c r="J14" s="6">
        <f>'Data Log'!K32</f>
        <v>1</v>
      </c>
      <c r="K14" s="6">
        <f>'Data Log'!K50</f>
        <v>0.97</v>
      </c>
      <c r="L14" s="6" t="str">
        <f>'Data Log'!K68</f>
        <v/>
      </c>
      <c r="M14" s="6" t="str">
        <f>'Data Log'!K86</f>
        <v/>
      </c>
      <c r="N14" s="6" t="str">
        <f>'Data Log'!K104</f>
        <v/>
      </c>
      <c r="O14" s="6" t="str">
        <f>'Data Log'!K122</f>
        <v/>
      </c>
      <c r="P14" s="6" t="str">
        <f>'Data Log'!K140</f>
        <v/>
      </c>
      <c r="Q14" s="6" t="str">
        <f>'Data Log'!K158</f>
        <v/>
      </c>
      <c r="R14" s="6" t="str">
        <f>'Data Log'!K176</f>
        <v/>
      </c>
      <c r="S14" s="6" t="str">
        <f>'Data Log'!K194</f>
        <v/>
      </c>
      <c r="T14" s="6" t="str">
        <f>'Data Log'!K212</f>
        <v/>
      </c>
      <c r="U14" s="5">
        <f t="shared" si="0"/>
        <v>0.82333333333333325</v>
      </c>
    </row>
    <row r="15" spans="2:21" ht="20.25" customHeight="1" x14ac:dyDescent="0.25">
      <c r="B15" s="49" t="s">
        <v>8</v>
      </c>
      <c r="C15" s="50"/>
      <c r="D15" s="50"/>
      <c r="E15" s="50"/>
      <c r="F15" s="50"/>
      <c r="G15" s="50"/>
      <c r="H15" s="50"/>
      <c r="I15" s="22">
        <f>'Data Log'!K15</f>
        <v>0.5</v>
      </c>
      <c r="J15" s="22">
        <f>'Data Log'!K33</f>
        <v>1</v>
      </c>
      <c r="K15" s="22">
        <f>'Data Log'!K51</f>
        <v>0.92</v>
      </c>
      <c r="L15" s="22" t="str">
        <f>'Data Log'!K69</f>
        <v/>
      </c>
      <c r="M15" s="22" t="str">
        <f>'Data Log'!K87</f>
        <v/>
      </c>
      <c r="N15" s="22" t="str">
        <f>'Data Log'!K105</f>
        <v/>
      </c>
      <c r="O15" s="22" t="str">
        <f>'Data Log'!K123</f>
        <v/>
      </c>
      <c r="P15" s="22" t="str">
        <f>'Data Log'!K141</f>
        <v/>
      </c>
      <c r="Q15" s="22" t="str">
        <f>'Data Log'!K159</f>
        <v/>
      </c>
      <c r="R15" s="22" t="str">
        <f>'Data Log'!K177</f>
        <v/>
      </c>
      <c r="S15" s="22" t="str">
        <f>'Data Log'!K195</f>
        <v/>
      </c>
      <c r="T15" s="22" t="str">
        <f>'Data Log'!K213</f>
        <v/>
      </c>
      <c r="U15" s="7">
        <f t="shared" si="0"/>
        <v>0.80666666666666664</v>
      </c>
    </row>
    <row r="16" spans="2:21" ht="20.25" customHeight="1" x14ac:dyDescent="0.25">
      <c r="B16" s="56" t="s">
        <v>9</v>
      </c>
      <c r="C16" s="57"/>
      <c r="D16" s="57"/>
      <c r="E16" s="57"/>
      <c r="F16" s="57"/>
      <c r="G16" s="57"/>
      <c r="H16" s="57"/>
      <c r="I16" s="6">
        <f>'Data Log'!K16</f>
        <v>1</v>
      </c>
      <c r="J16" s="6">
        <f>'Data Log'!K34</f>
        <v>0.89</v>
      </c>
      <c r="K16" s="6">
        <f>'Data Log'!K52</f>
        <v>0.94</v>
      </c>
      <c r="L16" s="6" t="str">
        <f>'Data Log'!K70</f>
        <v/>
      </c>
      <c r="M16" s="6" t="str">
        <f>'Data Log'!K88</f>
        <v/>
      </c>
      <c r="N16" s="6" t="str">
        <f>'Data Log'!K106</f>
        <v/>
      </c>
      <c r="O16" s="6" t="str">
        <f>'Data Log'!K124</f>
        <v/>
      </c>
      <c r="P16" s="6" t="str">
        <f>'Data Log'!K142</f>
        <v/>
      </c>
      <c r="Q16" s="6" t="str">
        <f>'Data Log'!K160</f>
        <v/>
      </c>
      <c r="R16" s="6" t="str">
        <f>'Data Log'!K178</f>
        <v/>
      </c>
      <c r="S16" s="6" t="str">
        <f>'Data Log'!K196</f>
        <v/>
      </c>
      <c r="T16" s="6" t="str">
        <f>'Data Log'!K214</f>
        <v/>
      </c>
      <c r="U16" s="5">
        <f t="shared" si="0"/>
        <v>0.94333333333333336</v>
      </c>
    </row>
    <row r="17" spans="2:21" ht="20.25" customHeight="1" thickBot="1" x14ac:dyDescent="0.3">
      <c r="B17" s="58" t="s">
        <v>10</v>
      </c>
      <c r="C17" s="59"/>
      <c r="D17" s="59"/>
      <c r="E17" s="59"/>
      <c r="F17" s="59"/>
      <c r="G17" s="59"/>
      <c r="H17" s="59"/>
      <c r="I17" s="22">
        <f>'Data Log'!K17</f>
        <v>1</v>
      </c>
      <c r="J17" s="22">
        <f>'Data Log'!K35</f>
        <v>0.74</v>
      </c>
      <c r="K17" s="22">
        <f>'Data Log'!K53</f>
        <v>0.89</v>
      </c>
      <c r="L17" s="22" t="str">
        <f>'Data Log'!K71</f>
        <v/>
      </c>
      <c r="M17" s="22" t="str">
        <f>'Data Log'!K89</f>
        <v/>
      </c>
      <c r="N17" s="22" t="str">
        <f>'Data Log'!K107</f>
        <v/>
      </c>
      <c r="O17" s="22" t="str">
        <f>'Data Log'!K125</f>
        <v/>
      </c>
      <c r="P17" s="22" t="str">
        <f>'Data Log'!K143</f>
        <v/>
      </c>
      <c r="Q17" s="22" t="str">
        <f>'Data Log'!K161</f>
        <v/>
      </c>
      <c r="R17" s="22" t="str">
        <f>'Data Log'!K179</f>
        <v/>
      </c>
      <c r="S17" s="22" t="str">
        <f>'Data Log'!K197</f>
        <v/>
      </c>
      <c r="T17" s="22" t="str">
        <f>'Data Log'!K215</f>
        <v/>
      </c>
      <c r="U17" s="7">
        <f t="shared" si="0"/>
        <v>0.87666666666666659</v>
      </c>
    </row>
  </sheetData>
  <sheetProtection sheet="1" scenarios="1" selectLockedCells="1" selectUnlockedCells="1"/>
  <mergeCells count="15">
    <mergeCell ref="B12:H12"/>
    <mergeCell ref="B17:H17"/>
    <mergeCell ref="B16:H16"/>
    <mergeCell ref="B15:H15"/>
    <mergeCell ref="B14:H14"/>
    <mergeCell ref="B13:H13"/>
    <mergeCell ref="B5:H5"/>
    <mergeCell ref="B4:H4"/>
    <mergeCell ref="B3:H3"/>
    <mergeCell ref="B11:H11"/>
    <mergeCell ref="B10:H10"/>
    <mergeCell ref="B9:H9"/>
    <mergeCell ref="B8:H8"/>
    <mergeCell ref="B7:H7"/>
    <mergeCell ref="B6:H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M16"/>
  <sheetViews>
    <sheetView showGridLines="0" zoomScale="90" zoomScaleNormal="90" workbookViewId="0">
      <selection activeCell="B3" sqref="B3:H3"/>
    </sheetView>
  </sheetViews>
  <sheetFormatPr defaultRowHeight="15" x14ac:dyDescent="0.25"/>
  <cols>
    <col min="2" max="8" width="11" customWidth="1"/>
    <col min="9" max="12" width="13.85546875" customWidth="1"/>
    <col min="13" max="13" width="18.42578125" customWidth="1"/>
    <col min="14" max="20" width="13.85546875" customWidth="1"/>
  </cols>
  <sheetData>
    <row r="1" spans="2:13" ht="15.75" thickBot="1" x14ac:dyDescent="0.3"/>
    <row r="2" spans="2:13" ht="24" customHeight="1" thickBot="1" x14ac:dyDescent="0.3">
      <c r="B2" s="60" t="s">
        <v>54</v>
      </c>
      <c r="C2" s="61"/>
      <c r="D2" s="61"/>
      <c r="E2" s="61"/>
      <c r="F2" s="61"/>
      <c r="G2" s="61"/>
      <c r="H2" s="61"/>
      <c r="I2" s="23" t="s">
        <v>26</v>
      </c>
      <c r="J2" s="23" t="s">
        <v>27</v>
      </c>
      <c r="K2" s="23" t="s">
        <v>28</v>
      </c>
      <c r="L2" s="24" t="s">
        <v>29</v>
      </c>
      <c r="M2" s="24" t="s">
        <v>30</v>
      </c>
    </row>
    <row r="3" spans="2:13" ht="20.25" customHeight="1" x14ac:dyDescent="0.25">
      <c r="B3" s="62" t="s">
        <v>0</v>
      </c>
      <c r="C3" s="63"/>
      <c r="D3" s="63"/>
      <c r="E3" s="63"/>
      <c r="F3" s="63"/>
      <c r="G3" s="63"/>
      <c r="H3" s="63"/>
      <c r="I3" s="3">
        <f>IFERROR(ROUND(SUM('Data Log'!I4, 'Data Log'!I22, 'Data Log'!I40)/SUM('Data Log'!J4, 'Data Log'!J22, 'Data Log'!J40), 2), "")</f>
        <v>0.99</v>
      </c>
      <c r="J3" s="3" t="str">
        <f>IFERROR(ROUND(SUM('Data Log'!I58, 'Data Log'!I76, 'Data Log'!I94)/SUM('Data Log'!J58, 'Data Log'!J76, 'Data Log'!J94), 2), "")</f>
        <v/>
      </c>
      <c r="K3" s="3" t="str">
        <f>IFERROR(ROUND(SUM('Data Log'!I112, 'Data Log'!I130, 'Data Log'!I148)/SUM('Data Log'!J112, 'Data Log'!J130, 'Data Log'!J148), 2), "")</f>
        <v/>
      </c>
      <c r="L3" s="3" t="str">
        <f>IFERROR(ROUND(SUM('Data Log'!I166, 'Data Log'!I184, 'Data Log'!I202)/SUM('Data Log'!J166, 'Data Log'!J184, 'Data Log'!J202), 2), "")</f>
        <v/>
      </c>
      <c r="M3" s="4">
        <f>AVERAGEIF(I3:L3, "&lt;&gt;")</f>
        <v>0.99</v>
      </c>
    </row>
    <row r="4" spans="2:13" ht="20.25" customHeight="1" x14ac:dyDescent="0.25">
      <c r="B4" s="49" t="s">
        <v>24</v>
      </c>
      <c r="C4" s="50"/>
      <c r="D4" s="50"/>
      <c r="E4" s="50"/>
      <c r="F4" s="50"/>
      <c r="G4" s="50"/>
      <c r="H4" s="50"/>
      <c r="I4" s="20">
        <f>IFERROR(ROUND(SUM('Data Log'!I5, 'Data Log'!I23, 'Data Log'!I41)/SUM('Data Log'!J5, 'Data Log'!J23, 'Data Log'!J41), 2), "")</f>
        <v>0.95</v>
      </c>
      <c r="J4" s="20" t="str">
        <f>IFERROR(ROUND(SUM('Data Log'!I59, 'Data Log'!I77, 'Data Log'!I95)/SUM('Data Log'!J59, 'Data Log'!J77, 'Data Log'!J95), 2), "")</f>
        <v/>
      </c>
      <c r="K4" s="20" t="str">
        <f>IFERROR(ROUND(SUM('Data Log'!I113, 'Data Log'!I131, 'Data Log'!I149)/SUM('Data Log'!J113, 'Data Log'!J131, 'Data Log'!J149), 2), "")</f>
        <v/>
      </c>
      <c r="L4" s="20" t="str">
        <f>IFERROR(ROUND(SUM('Data Log'!I167, 'Data Log'!I185, 'Data Log'!I203)/SUM('Data Log'!J167, 'Data Log'!J185, 'Data Log'!J203), 2), "")</f>
        <v/>
      </c>
      <c r="M4" s="8">
        <f t="shared" ref="M4:M16" si="0">AVERAGEIF(I4:L4, "&lt;&gt;")</f>
        <v>0.95</v>
      </c>
    </row>
    <row r="5" spans="2:13" ht="20.25" customHeight="1" x14ac:dyDescent="0.25">
      <c r="B5" s="56" t="s">
        <v>1</v>
      </c>
      <c r="C5" s="57"/>
      <c r="D5" s="57"/>
      <c r="E5" s="57"/>
      <c r="F5" s="57"/>
      <c r="G5" s="57"/>
      <c r="H5" s="57"/>
      <c r="I5" s="1">
        <f>IFERROR(ROUND(SUM('Data Log'!I6, 'Data Log'!I24, 'Data Log'!I42)/SUM('Data Log'!J6, 'Data Log'!J24, 'Data Log'!J42), 2), "")</f>
        <v>0.92</v>
      </c>
      <c r="J5" s="1" t="str">
        <f>IFERROR(ROUND(SUM('Data Log'!I60, 'Data Log'!I78, 'Data Log'!I96)/SUM('Data Log'!J60, 'Data Log'!J78, 'Data Log'!J96), 2), "")</f>
        <v/>
      </c>
      <c r="K5" s="1" t="str">
        <f>IFERROR(ROUND(SUM('Data Log'!I114, 'Data Log'!I132, 'Data Log'!I150)/SUM('Data Log'!J114, 'Data Log'!J132, 'Data Log'!J150), 2), "")</f>
        <v/>
      </c>
      <c r="L5" s="1" t="str">
        <f>IFERROR(ROUND(SUM('Data Log'!I168, 'Data Log'!I186, 'Data Log'!I204)/SUM('Data Log'!J168, 'Data Log'!J186, 'Data Log'!J204), 2), "")</f>
        <v/>
      </c>
      <c r="M5" s="2">
        <f t="shared" si="0"/>
        <v>0.92</v>
      </c>
    </row>
    <row r="6" spans="2:13" ht="20.25" customHeight="1" x14ac:dyDescent="0.25">
      <c r="B6" s="49" t="s">
        <v>2</v>
      </c>
      <c r="C6" s="50"/>
      <c r="D6" s="50"/>
      <c r="E6" s="50"/>
      <c r="F6" s="50"/>
      <c r="G6" s="50"/>
      <c r="H6" s="50"/>
      <c r="I6" s="20">
        <f>IFERROR(ROUND(SUM('Data Log'!I7, 'Data Log'!I25, 'Data Log'!I43)/SUM('Data Log'!J7, 'Data Log'!J25, 'Data Log'!J43), 2), "")</f>
        <v>0.89</v>
      </c>
      <c r="J6" s="20" t="str">
        <f>IFERROR(ROUND(SUM('Data Log'!I61, 'Data Log'!I79, 'Data Log'!I97)/SUM('Data Log'!J61, 'Data Log'!J79, 'Data Log'!J97), 2), "")</f>
        <v/>
      </c>
      <c r="K6" s="20" t="str">
        <f>IFERROR(ROUND(SUM('Data Log'!I115, 'Data Log'!I133, 'Data Log'!I151)/SUM('Data Log'!J115, 'Data Log'!J133, 'Data Log'!J151), 2), "")</f>
        <v/>
      </c>
      <c r="L6" s="20" t="str">
        <f>IFERROR(ROUND(SUM('Data Log'!I169, 'Data Log'!I187, 'Data Log'!I205)/SUM('Data Log'!J169, 'Data Log'!J187, 'Data Log'!J205), 2), "")</f>
        <v/>
      </c>
      <c r="M6" s="8">
        <f t="shared" si="0"/>
        <v>0.89</v>
      </c>
    </row>
    <row r="7" spans="2:13" ht="20.25" customHeight="1" x14ac:dyDescent="0.25">
      <c r="B7" s="56" t="s">
        <v>3</v>
      </c>
      <c r="C7" s="57"/>
      <c r="D7" s="57"/>
      <c r="E7" s="57"/>
      <c r="F7" s="57"/>
      <c r="G7" s="57"/>
      <c r="H7" s="57"/>
      <c r="I7" s="1">
        <f>IFERROR(ROUND(SUM('Data Log'!I8, 'Data Log'!I26, 'Data Log'!I44)/SUM('Data Log'!J8, 'Data Log'!J26, 'Data Log'!J44), 2), "")</f>
        <v>0.93</v>
      </c>
      <c r="J7" s="1" t="str">
        <f>IFERROR(ROUND(SUM('Data Log'!I62, 'Data Log'!I80, 'Data Log'!I98)/SUM('Data Log'!J62, 'Data Log'!J80, 'Data Log'!J98), 2), "")</f>
        <v/>
      </c>
      <c r="K7" s="1" t="str">
        <f>IFERROR(ROUND(SUM('Data Log'!I116, 'Data Log'!I134, 'Data Log'!I152)/SUM('Data Log'!J116, 'Data Log'!J134, 'Data Log'!J152), 2), "")</f>
        <v/>
      </c>
      <c r="L7" s="1" t="str">
        <f>IFERROR(ROUND(SUM('Data Log'!I170, 'Data Log'!I188, 'Data Log'!I206)/SUM('Data Log'!J170, 'Data Log'!J188, 'Data Log'!J206), 2), "")</f>
        <v/>
      </c>
      <c r="M7" s="2">
        <f t="shared" si="0"/>
        <v>0.93</v>
      </c>
    </row>
    <row r="8" spans="2:13" ht="20.25" customHeight="1" x14ac:dyDescent="0.25">
      <c r="B8" s="49" t="s">
        <v>23</v>
      </c>
      <c r="C8" s="50"/>
      <c r="D8" s="50"/>
      <c r="E8" s="50"/>
      <c r="F8" s="50"/>
      <c r="G8" s="50"/>
      <c r="H8" s="50"/>
      <c r="I8" s="20">
        <f>IFERROR(ROUND(SUM('Data Log'!I9, 'Data Log'!I27, 'Data Log'!I45)/SUM('Data Log'!J9, 'Data Log'!J27, 'Data Log'!J45), 2), "")</f>
        <v>0.87</v>
      </c>
      <c r="J8" s="20" t="str">
        <f>IFERROR(ROUND(SUM('Data Log'!I63, 'Data Log'!I81, 'Data Log'!I99)/SUM('Data Log'!J63, 'Data Log'!J81, 'Data Log'!J99), 2), "")</f>
        <v/>
      </c>
      <c r="K8" s="20" t="str">
        <f>IFERROR(ROUND(SUM('Data Log'!I117, 'Data Log'!I135, 'Data Log'!I153)/SUM('Data Log'!J117, 'Data Log'!J135, 'Data Log'!J153), 2), "")</f>
        <v/>
      </c>
      <c r="L8" s="20" t="str">
        <f>IFERROR(ROUND(SUM('Data Log'!I171, 'Data Log'!I189, 'Data Log'!I207)/SUM('Data Log'!J171, 'Data Log'!J189, 'Data Log'!J207), 2), "")</f>
        <v/>
      </c>
      <c r="M8" s="8">
        <f t="shared" si="0"/>
        <v>0.87</v>
      </c>
    </row>
    <row r="9" spans="2:13" ht="20.25" customHeight="1" x14ac:dyDescent="0.25">
      <c r="B9" s="56" t="s">
        <v>4</v>
      </c>
      <c r="C9" s="57"/>
      <c r="D9" s="57"/>
      <c r="E9" s="57"/>
      <c r="F9" s="57"/>
      <c r="G9" s="57"/>
      <c r="H9" s="57"/>
      <c r="I9" s="1">
        <f>IFERROR(ROUND(SUM('Data Log'!I10, 'Data Log'!I28, 'Data Log'!I46)/SUM('Data Log'!J10, 'Data Log'!J28, 'Data Log'!J46), 2), "")</f>
        <v>1</v>
      </c>
      <c r="J9" s="1" t="str">
        <f>IFERROR(ROUND(SUM('Data Log'!I64, 'Data Log'!I82, 'Data Log'!I100)/SUM('Data Log'!J64, 'Data Log'!J82, 'Data Log'!J100), 2), "")</f>
        <v/>
      </c>
      <c r="K9" s="1" t="str">
        <f>IFERROR(ROUND(SUM('Data Log'!I118, 'Data Log'!I136, 'Data Log'!I154)/SUM('Data Log'!J118, 'Data Log'!J136, 'Data Log'!J154), 2), "")</f>
        <v/>
      </c>
      <c r="L9" s="1" t="str">
        <f>IFERROR(ROUND(SUM('Data Log'!I172, 'Data Log'!I190, 'Data Log'!I208)/SUM('Data Log'!J172, 'Data Log'!J190, 'Data Log'!J208), 2), "")</f>
        <v/>
      </c>
      <c r="M9" s="2">
        <f t="shared" si="0"/>
        <v>1</v>
      </c>
    </row>
    <row r="10" spans="2:13" ht="20.25" customHeight="1" x14ac:dyDescent="0.25">
      <c r="B10" s="49" t="s">
        <v>5</v>
      </c>
      <c r="C10" s="50"/>
      <c r="D10" s="50"/>
      <c r="E10" s="50"/>
      <c r="F10" s="50"/>
      <c r="G10" s="50"/>
      <c r="H10" s="50"/>
      <c r="I10" s="20">
        <f>IFERROR(ROUND(SUM('Data Log'!I11, 'Data Log'!I29, 'Data Log'!I47)/SUM('Data Log'!J11, 'Data Log'!J29, 'Data Log'!J47), 2), "")</f>
        <v>0.86</v>
      </c>
      <c r="J10" s="20" t="str">
        <f>IFERROR(ROUND(SUM('Data Log'!I65, 'Data Log'!I83, 'Data Log'!I101)/SUM('Data Log'!J65, 'Data Log'!J83, 'Data Log'!J101), 2), "")</f>
        <v/>
      </c>
      <c r="K10" s="20" t="str">
        <f>IFERROR(ROUND(SUM('Data Log'!I119, 'Data Log'!I137, 'Data Log'!I155)/SUM('Data Log'!J119, 'Data Log'!J137, 'Data Log'!J155), 2), "")</f>
        <v/>
      </c>
      <c r="L10" s="20" t="str">
        <f>IFERROR(ROUND(SUM('Data Log'!I173, 'Data Log'!I191, 'Data Log'!I209)/SUM('Data Log'!J173, 'Data Log'!J191, 'Data Log'!J209), 2), "")</f>
        <v/>
      </c>
      <c r="M10" s="8">
        <f t="shared" si="0"/>
        <v>0.86</v>
      </c>
    </row>
    <row r="11" spans="2:13" ht="20.25" customHeight="1" x14ac:dyDescent="0.25">
      <c r="B11" s="56" t="s">
        <v>25</v>
      </c>
      <c r="C11" s="57"/>
      <c r="D11" s="57"/>
      <c r="E11" s="57"/>
      <c r="F11" s="57"/>
      <c r="G11" s="57"/>
      <c r="H11" s="57"/>
      <c r="I11" s="1">
        <f>IFERROR(ROUND(SUM('Data Log'!I12, 'Data Log'!I30, 'Data Log'!I48)/SUM('Data Log'!J12, 'Data Log'!J30, 'Data Log'!J48), 2), "")</f>
        <v>0.88</v>
      </c>
      <c r="J11" s="1" t="str">
        <f>IFERROR(ROUND(SUM('Data Log'!I66, 'Data Log'!I84, 'Data Log'!I102)/SUM('Data Log'!J66, 'Data Log'!J84, 'Data Log'!J102), 2), "")</f>
        <v/>
      </c>
      <c r="K11" s="1" t="str">
        <f>IFERROR(ROUND(SUM('Data Log'!I120, 'Data Log'!I138, 'Data Log'!I156)/SUM('Data Log'!J120, 'Data Log'!J138, 'Data Log'!J156), 2), "")</f>
        <v/>
      </c>
      <c r="L11" s="1" t="str">
        <f>IFERROR(ROUND(SUM('Data Log'!I174, 'Data Log'!I192, 'Data Log'!I210)/SUM('Data Log'!J174, 'Data Log'!J192, 'Data Log'!J210), 2), "")</f>
        <v/>
      </c>
      <c r="M11" s="2">
        <f t="shared" si="0"/>
        <v>0.88</v>
      </c>
    </row>
    <row r="12" spans="2:13" ht="20.25" customHeight="1" x14ac:dyDescent="0.25">
      <c r="B12" s="49" t="s">
        <v>6</v>
      </c>
      <c r="C12" s="50"/>
      <c r="D12" s="50"/>
      <c r="E12" s="50"/>
      <c r="F12" s="50"/>
      <c r="G12" s="50"/>
      <c r="H12" s="50"/>
      <c r="I12" s="20">
        <f>IFERROR(ROUND(SUM('Data Log'!I13, 'Data Log'!I31, 'Data Log'!I49)/SUM('Data Log'!J13, 'Data Log'!J31, 'Data Log'!J49), 2), "")</f>
        <v>0.97</v>
      </c>
      <c r="J12" s="20" t="str">
        <f>IFERROR(ROUND(SUM('Data Log'!I67, 'Data Log'!I85, 'Data Log'!I103)/SUM('Data Log'!J67, 'Data Log'!J85, 'Data Log'!J103), 2), "")</f>
        <v/>
      </c>
      <c r="K12" s="20" t="str">
        <f>IFERROR(ROUND(SUM('Data Log'!I121, 'Data Log'!I139, 'Data Log'!I157)/SUM('Data Log'!J121, 'Data Log'!J139, 'Data Log'!J157), 2), "")</f>
        <v/>
      </c>
      <c r="L12" s="20" t="str">
        <f>IFERROR(ROUND(SUM('Data Log'!I175, 'Data Log'!I193, 'Data Log'!I211)/SUM('Data Log'!J175, 'Data Log'!J193, 'Data Log'!J211), 2), "")</f>
        <v/>
      </c>
      <c r="M12" s="8">
        <f t="shared" si="0"/>
        <v>0.97</v>
      </c>
    </row>
    <row r="13" spans="2:13" ht="20.25" customHeight="1" x14ac:dyDescent="0.25">
      <c r="B13" s="56" t="s">
        <v>7</v>
      </c>
      <c r="C13" s="57"/>
      <c r="D13" s="57"/>
      <c r="E13" s="57"/>
      <c r="F13" s="57"/>
      <c r="G13" s="57"/>
      <c r="H13" s="57"/>
      <c r="I13" s="1">
        <f>IFERROR(ROUND(SUM('Data Log'!I14, 'Data Log'!I32, 'Data Log'!I50)/SUM('Data Log'!J14, 'Data Log'!J32, 'Data Log'!J50), 2), "")</f>
        <v>0.97</v>
      </c>
      <c r="J13" s="1" t="str">
        <f>IFERROR(ROUND(SUM('Data Log'!I68, 'Data Log'!I86, 'Data Log'!I104)/SUM('Data Log'!J68, 'Data Log'!J86, 'Data Log'!J104), 2), "")</f>
        <v/>
      </c>
      <c r="K13" s="1" t="str">
        <f>IFERROR(ROUND(SUM('Data Log'!I122, 'Data Log'!I140, 'Data Log'!I158)/SUM('Data Log'!J122, 'Data Log'!J140, 'Data Log'!J158), 2), "")</f>
        <v/>
      </c>
      <c r="L13" s="1" t="str">
        <f>IFERROR(ROUND(SUM('Data Log'!I176, 'Data Log'!I194, 'Data Log'!I212)/SUM('Data Log'!J176, 'Data Log'!J194, 'Data Log'!J212), 2), "")</f>
        <v/>
      </c>
      <c r="M13" s="2">
        <f t="shared" si="0"/>
        <v>0.97</v>
      </c>
    </row>
    <row r="14" spans="2:13" ht="20.25" customHeight="1" x14ac:dyDescent="0.25">
      <c r="B14" s="49" t="s">
        <v>8</v>
      </c>
      <c r="C14" s="50"/>
      <c r="D14" s="50"/>
      <c r="E14" s="50"/>
      <c r="F14" s="50"/>
      <c r="G14" s="50"/>
      <c r="H14" s="50"/>
      <c r="I14" s="20">
        <f>IFERROR(ROUND(SUM('Data Log'!I15, 'Data Log'!I33, 'Data Log'!I51)/SUM('Data Log'!J15, 'Data Log'!J33, 'Data Log'!J51), 2), "")</f>
        <v>0.95</v>
      </c>
      <c r="J14" s="20" t="str">
        <f>IFERROR(ROUND(SUM('Data Log'!I69, 'Data Log'!I87, 'Data Log'!I105)/SUM('Data Log'!J69, 'Data Log'!J87, 'Data Log'!J105), 2), "")</f>
        <v/>
      </c>
      <c r="K14" s="20" t="str">
        <f>IFERROR(ROUND(SUM('Data Log'!I123, 'Data Log'!I141, 'Data Log'!I159)/SUM('Data Log'!J123, 'Data Log'!J141, 'Data Log'!J159), 2), "")</f>
        <v/>
      </c>
      <c r="L14" s="20" t="str">
        <f>IFERROR(ROUND(SUM('Data Log'!I177, 'Data Log'!I195, 'Data Log'!I213)/SUM('Data Log'!J177, 'Data Log'!J195, 'Data Log'!J213), 2), "")</f>
        <v/>
      </c>
      <c r="M14" s="8">
        <f t="shared" si="0"/>
        <v>0.95</v>
      </c>
    </row>
    <row r="15" spans="2:13" ht="20.25" customHeight="1" x14ac:dyDescent="0.25">
      <c r="B15" s="56" t="s">
        <v>9</v>
      </c>
      <c r="C15" s="57"/>
      <c r="D15" s="57"/>
      <c r="E15" s="57"/>
      <c r="F15" s="57"/>
      <c r="G15" s="57"/>
      <c r="H15" s="57"/>
      <c r="I15" s="1">
        <f>IFERROR(ROUND(SUM('Data Log'!I16, 'Data Log'!I34, 'Data Log'!I52)/SUM('Data Log'!J16, 'Data Log'!J34, 'Data Log'!J52), 2), "")</f>
        <v>0.92</v>
      </c>
      <c r="J15" s="1" t="str">
        <f>IFERROR(ROUND(SUM('Data Log'!I70, 'Data Log'!I88, 'Data Log'!I106)/SUM('Data Log'!J70, 'Data Log'!J88, 'Data Log'!J106), 2), "")</f>
        <v/>
      </c>
      <c r="K15" s="1" t="str">
        <f>IFERROR(ROUND(SUM('Data Log'!I124, 'Data Log'!I142, 'Data Log'!I160)/SUM('Data Log'!J124, 'Data Log'!J142, 'Data Log'!J160), 2), "")</f>
        <v/>
      </c>
      <c r="L15" s="1" t="str">
        <f>IFERROR(ROUND(SUM('Data Log'!I178, 'Data Log'!I196, 'Data Log'!I214)/SUM('Data Log'!J178, 'Data Log'!J196, 'Data Log'!J214), 2), "")</f>
        <v/>
      </c>
      <c r="M15" s="2">
        <f t="shared" si="0"/>
        <v>0.92</v>
      </c>
    </row>
    <row r="16" spans="2:13" ht="20.25" customHeight="1" thickBot="1" x14ac:dyDescent="0.3">
      <c r="B16" s="58" t="s">
        <v>10</v>
      </c>
      <c r="C16" s="59"/>
      <c r="D16" s="59"/>
      <c r="E16" s="59"/>
      <c r="F16" s="59"/>
      <c r="G16" s="59"/>
      <c r="H16" s="59"/>
      <c r="I16" s="21">
        <f>IFERROR(ROUND(SUM('Data Log'!I17, 'Data Log'!I35, 'Data Log'!I53)/SUM('Data Log'!J17, 'Data Log'!J35, 'Data Log'!J53), 2), "")</f>
        <v>0.82</v>
      </c>
      <c r="J16" s="21" t="str">
        <f>IFERROR(ROUND(SUM('Data Log'!I71, 'Data Log'!I89, 'Data Log'!I107)/SUM('Data Log'!J71, 'Data Log'!J89, 'Data Log'!J107), 2), "")</f>
        <v/>
      </c>
      <c r="K16" s="21" t="str">
        <f>IFERROR(ROUND(SUM('Data Log'!I125, 'Data Log'!I143, 'Data Log'!I161)/SUM('Data Log'!J125, 'Data Log'!J143, 'Data Log'!J161), 2), "")</f>
        <v/>
      </c>
      <c r="L16" s="21" t="str">
        <f>IFERROR(ROUND(SUM('Data Log'!I179, 'Data Log'!I197, 'Data Log'!I215)/SUM('Data Log'!J179, 'Data Log'!J197, 'Data Log'!J215), 2), "")</f>
        <v/>
      </c>
      <c r="M16" s="9">
        <f t="shared" si="0"/>
        <v>0.82</v>
      </c>
    </row>
  </sheetData>
  <sheetProtection sheet="1" scenarios="1" selectLockedCells="1" selectUnlockedCells="1"/>
  <mergeCells count="15">
    <mergeCell ref="B7:H7"/>
    <mergeCell ref="B2:H2"/>
    <mergeCell ref="B3:H3"/>
    <mergeCell ref="B4:H4"/>
    <mergeCell ref="B5:H5"/>
    <mergeCell ref="B6:H6"/>
    <mergeCell ref="B14:H14"/>
    <mergeCell ref="B15:H15"/>
    <mergeCell ref="B16:H16"/>
    <mergeCell ref="B8:H8"/>
    <mergeCell ref="B9:H9"/>
    <mergeCell ref="B10:H10"/>
    <mergeCell ref="B11:H11"/>
    <mergeCell ref="B12:H12"/>
    <mergeCell ref="B13:H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I16"/>
  <sheetViews>
    <sheetView showGridLines="0" workbookViewId="0">
      <selection activeCell="F24" sqref="F24"/>
    </sheetView>
  </sheetViews>
  <sheetFormatPr defaultRowHeight="15" x14ac:dyDescent="0.25"/>
  <cols>
    <col min="2" max="8" width="11" customWidth="1"/>
    <col min="9" max="20" width="13.85546875" customWidth="1"/>
  </cols>
  <sheetData>
    <row r="1" spans="2:9" ht="15.75" thickBot="1" x14ac:dyDescent="0.3"/>
    <row r="2" spans="2:9" ht="24" customHeight="1" thickBot="1" x14ac:dyDescent="0.3">
      <c r="B2" s="64" t="s">
        <v>53</v>
      </c>
      <c r="C2" s="65"/>
      <c r="D2" s="65"/>
      <c r="E2" s="65"/>
      <c r="F2" s="65"/>
      <c r="G2" s="65"/>
      <c r="H2" s="65"/>
      <c r="I2" s="13"/>
    </row>
    <row r="3" spans="2:9" ht="20.25" customHeight="1" x14ac:dyDescent="0.25">
      <c r="B3" s="51" t="s">
        <v>0</v>
      </c>
      <c r="C3" s="52"/>
      <c r="D3" s="52"/>
      <c r="E3" s="52"/>
      <c r="F3" s="52"/>
      <c r="G3" s="52"/>
      <c r="H3" s="52"/>
      <c r="I3" s="6">
        <f>IFERROR(ROUND(SUM('Data Log'!$I4, 'Data Log'!$I22,'Data Log'!$I40, 'Data Log'!$I58, 'Data Log'!$I76, 'Data Log'!$I94, 'Data Log'!I$112, 'Data Log'!$I130, 'Data Log'!$I148,'Data Log'!$I166, 'Data Log'!$I184,'Data Log'!$I202)/SUM('Data Log'!$J4, 'Data Log'!$J22, 'Data Log'!$J40, 'Data Log'!$J58, 'Data Log'!$J76, 'Data Log'!$J94, 'Data Log'!$J112, 'Data Log'!$J130, 'Data Log'!$J148,'Data Log'!$J166, 'Data Log'!$J184, 'Data Log'!$J202), 2), "")</f>
        <v>0.99</v>
      </c>
    </row>
    <row r="4" spans="2:9" ht="20.25" customHeight="1" x14ac:dyDescent="0.25">
      <c r="B4" s="49" t="s">
        <v>24</v>
      </c>
      <c r="C4" s="50"/>
      <c r="D4" s="50"/>
      <c r="E4" s="50"/>
      <c r="F4" s="50"/>
      <c r="G4" s="50"/>
      <c r="H4" s="50"/>
      <c r="I4" s="22">
        <f>IFERROR(ROUND(SUM('Data Log'!$I5, 'Data Log'!$I23,'Data Log'!$I41, 'Data Log'!$I59, 'Data Log'!$I77, 'Data Log'!$I95, 'Data Log'!I$112, 'Data Log'!$I131, 'Data Log'!$I149,'Data Log'!$I167, 'Data Log'!$I185,'Data Log'!$I203)/SUM('Data Log'!$J5, 'Data Log'!$J23, 'Data Log'!$J41, 'Data Log'!$J59, 'Data Log'!$J77, 'Data Log'!$J95, 'Data Log'!$J113, 'Data Log'!$J131, 'Data Log'!$J149,'Data Log'!$J167, 'Data Log'!$J185, 'Data Log'!$J203), 2), "")</f>
        <v>0.95</v>
      </c>
    </row>
    <row r="5" spans="2:9" ht="20.25" customHeight="1" x14ac:dyDescent="0.25">
      <c r="B5" s="56" t="s">
        <v>1</v>
      </c>
      <c r="C5" s="57"/>
      <c r="D5" s="57"/>
      <c r="E5" s="57"/>
      <c r="F5" s="57"/>
      <c r="G5" s="57"/>
      <c r="H5" s="57"/>
      <c r="I5" s="6">
        <f>IFERROR(ROUND(SUM('Data Log'!$I6, 'Data Log'!$I24,'Data Log'!$I42, 'Data Log'!$I60, 'Data Log'!$I78, 'Data Log'!$I96, 'Data Log'!I$112, 'Data Log'!$I132, 'Data Log'!$I150,'Data Log'!$I168, 'Data Log'!$I186,'Data Log'!$I204)/SUM('Data Log'!$J6, 'Data Log'!$J24, 'Data Log'!$J42, 'Data Log'!$J60, 'Data Log'!$J78, 'Data Log'!$J96, 'Data Log'!$J114, 'Data Log'!$J132, 'Data Log'!$J150,'Data Log'!$J168, 'Data Log'!$J186, 'Data Log'!$J204), 2), "")</f>
        <v>0.92</v>
      </c>
    </row>
    <row r="6" spans="2:9" ht="20.25" customHeight="1" x14ac:dyDescent="0.25">
      <c r="B6" s="49" t="s">
        <v>2</v>
      </c>
      <c r="C6" s="50"/>
      <c r="D6" s="50"/>
      <c r="E6" s="50"/>
      <c r="F6" s="50"/>
      <c r="G6" s="50"/>
      <c r="H6" s="50"/>
      <c r="I6" s="22">
        <f>IFERROR(ROUND(SUM('Data Log'!$I7, 'Data Log'!$I25,'Data Log'!$I43, 'Data Log'!$I61, 'Data Log'!$I79, 'Data Log'!$I97, 'Data Log'!I$112, 'Data Log'!$I133, 'Data Log'!$I151,'Data Log'!$I169, 'Data Log'!$I187,'Data Log'!$I205)/SUM('Data Log'!$J7, 'Data Log'!$J25, 'Data Log'!$J43, 'Data Log'!$J61, 'Data Log'!$J79, 'Data Log'!$J97, 'Data Log'!$J115, 'Data Log'!$J133, 'Data Log'!$J151,'Data Log'!$J169, 'Data Log'!$J187, 'Data Log'!$J205), 2), "")</f>
        <v>0.89</v>
      </c>
    </row>
    <row r="7" spans="2:9" ht="20.25" customHeight="1" x14ac:dyDescent="0.25">
      <c r="B7" s="56" t="s">
        <v>3</v>
      </c>
      <c r="C7" s="57"/>
      <c r="D7" s="57"/>
      <c r="E7" s="57"/>
      <c r="F7" s="57"/>
      <c r="G7" s="57"/>
      <c r="H7" s="57"/>
      <c r="I7" s="6">
        <f>IFERROR(ROUND(SUM('Data Log'!$I8, 'Data Log'!$I26,'Data Log'!$I44, 'Data Log'!$I62, 'Data Log'!$I80, 'Data Log'!$I98, 'Data Log'!I$112, 'Data Log'!$I134, 'Data Log'!$I152,'Data Log'!$I170, 'Data Log'!$I188,'Data Log'!$I206)/SUM('Data Log'!$J8, 'Data Log'!$J26, 'Data Log'!$J44, 'Data Log'!$J62, 'Data Log'!$J80, 'Data Log'!$J98, 'Data Log'!$J116, 'Data Log'!$J134, 'Data Log'!$J152,'Data Log'!$J170, 'Data Log'!$J188, 'Data Log'!$J206), 2), "")</f>
        <v>0.93</v>
      </c>
    </row>
    <row r="8" spans="2:9" ht="20.25" customHeight="1" x14ac:dyDescent="0.25">
      <c r="B8" s="49" t="s">
        <v>23</v>
      </c>
      <c r="C8" s="50"/>
      <c r="D8" s="50"/>
      <c r="E8" s="50"/>
      <c r="F8" s="50"/>
      <c r="G8" s="50"/>
      <c r="H8" s="50"/>
      <c r="I8" s="22">
        <f>IFERROR(ROUND(SUM('Data Log'!$I9, 'Data Log'!$I27,'Data Log'!$I45, 'Data Log'!$I63, 'Data Log'!$I81, 'Data Log'!$I99, 'Data Log'!I$112, 'Data Log'!$I135, 'Data Log'!$I153,'Data Log'!$I171, 'Data Log'!$I189,'Data Log'!$I207)/SUM('Data Log'!$J9, 'Data Log'!$J27, 'Data Log'!$J45, 'Data Log'!$J63, 'Data Log'!$J81, 'Data Log'!$J99, 'Data Log'!$J117, 'Data Log'!$J135, 'Data Log'!$J153,'Data Log'!$J171, 'Data Log'!$J189, 'Data Log'!$J207), 2), "")</f>
        <v>0.87</v>
      </c>
    </row>
    <row r="9" spans="2:9" ht="20.25" customHeight="1" x14ac:dyDescent="0.25">
      <c r="B9" s="56" t="s">
        <v>4</v>
      </c>
      <c r="C9" s="57"/>
      <c r="D9" s="57"/>
      <c r="E9" s="57"/>
      <c r="F9" s="57"/>
      <c r="G9" s="57"/>
      <c r="H9" s="57"/>
      <c r="I9" s="6">
        <f>IFERROR(ROUND(SUM('Data Log'!$I10, 'Data Log'!$I28,'Data Log'!$I46, 'Data Log'!$I64, 'Data Log'!$I82, 'Data Log'!$I100, 'Data Log'!I$112, 'Data Log'!$I136, 'Data Log'!$I154,'Data Log'!$I172, 'Data Log'!$I190,'Data Log'!$I208)/SUM('Data Log'!$J10, 'Data Log'!$J28, 'Data Log'!$J46, 'Data Log'!$J64, 'Data Log'!$J82, 'Data Log'!$J100, 'Data Log'!$J118, 'Data Log'!$J136, 'Data Log'!$J154,'Data Log'!$J172, 'Data Log'!$J190, 'Data Log'!$J208), 2), "")</f>
        <v>1</v>
      </c>
    </row>
    <row r="10" spans="2:9" ht="20.25" customHeight="1" x14ac:dyDescent="0.25">
      <c r="B10" s="49" t="s">
        <v>5</v>
      </c>
      <c r="C10" s="50"/>
      <c r="D10" s="50"/>
      <c r="E10" s="50"/>
      <c r="F10" s="50"/>
      <c r="G10" s="50"/>
      <c r="H10" s="50"/>
      <c r="I10" s="22">
        <f>IFERROR(ROUND(SUM('Data Log'!$I11, 'Data Log'!$I29,'Data Log'!$I47, 'Data Log'!$I65, 'Data Log'!$I83, 'Data Log'!$I101, 'Data Log'!I$112, 'Data Log'!$I137, 'Data Log'!$I155,'Data Log'!$I173, 'Data Log'!$I191,'Data Log'!$I209)/SUM('Data Log'!$J11, 'Data Log'!$J29, 'Data Log'!$J47, 'Data Log'!$J65, 'Data Log'!$J83, 'Data Log'!$J101, 'Data Log'!$J119, 'Data Log'!$J137, 'Data Log'!$J155,'Data Log'!$J173, 'Data Log'!$J191, 'Data Log'!$J209), 2), "")</f>
        <v>0.86</v>
      </c>
    </row>
    <row r="11" spans="2:9" ht="20.25" customHeight="1" x14ac:dyDescent="0.25">
      <c r="B11" s="56" t="s">
        <v>25</v>
      </c>
      <c r="C11" s="57"/>
      <c r="D11" s="57"/>
      <c r="E11" s="57"/>
      <c r="F11" s="57"/>
      <c r="G11" s="57"/>
      <c r="H11" s="57"/>
      <c r="I11" s="6">
        <f>IFERROR(ROUND(SUM('Data Log'!$I12, 'Data Log'!$I30,'Data Log'!$I48, 'Data Log'!$I66, 'Data Log'!$I84, 'Data Log'!$I102, 'Data Log'!I$112, 'Data Log'!$I138, 'Data Log'!$I156,'Data Log'!$I174, 'Data Log'!$I192,'Data Log'!$I210)/SUM('Data Log'!$J12, 'Data Log'!$J30, 'Data Log'!$J48, 'Data Log'!$J66, 'Data Log'!$J84, 'Data Log'!$J102, 'Data Log'!$J120, 'Data Log'!$J138, 'Data Log'!$J156,'Data Log'!$J174, 'Data Log'!$J192, 'Data Log'!$J210), 2), "")</f>
        <v>0.88</v>
      </c>
    </row>
    <row r="12" spans="2:9" ht="20.25" customHeight="1" x14ac:dyDescent="0.25">
      <c r="B12" s="49" t="s">
        <v>6</v>
      </c>
      <c r="C12" s="50"/>
      <c r="D12" s="50"/>
      <c r="E12" s="50"/>
      <c r="F12" s="50"/>
      <c r="G12" s="50"/>
      <c r="H12" s="50"/>
      <c r="I12" s="22">
        <f>IFERROR(ROUND(SUM('Data Log'!$I13, 'Data Log'!$I31,'Data Log'!$I49, 'Data Log'!$I67, 'Data Log'!$I85, 'Data Log'!$I103, 'Data Log'!I$112, 'Data Log'!$I139, 'Data Log'!$I157,'Data Log'!$I175, 'Data Log'!$I193,'Data Log'!$I211)/SUM('Data Log'!$J13, 'Data Log'!$J31, 'Data Log'!$J49, 'Data Log'!$J67, 'Data Log'!$J85, 'Data Log'!$J103, 'Data Log'!$J121, 'Data Log'!$J139, 'Data Log'!$J157,'Data Log'!$J175, 'Data Log'!$J193, 'Data Log'!$J211), 2), "")</f>
        <v>0.97</v>
      </c>
    </row>
    <row r="13" spans="2:9" ht="20.25" customHeight="1" x14ac:dyDescent="0.25">
      <c r="B13" s="56" t="s">
        <v>7</v>
      </c>
      <c r="C13" s="57"/>
      <c r="D13" s="57"/>
      <c r="E13" s="57"/>
      <c r="F13" s="57"/>
      <c r="G13" s="57"/>
      <c r="H13" s="57"/>
      <c r="I13" s="6">
        <f>IFERROR(ROUND(SUM('Data Log'!$I14, 'Data Log'!$I32,'Data Log'!$I50, 'Data Log'!$I68, 'Data Log'!$I86, 'Data Log'!$I104, 'Data Log'!I$112, 'Data Log'!$I140, 'Data Log'!$I158,'Data Log'!$I176, 'Data Log'!$I194,'Data Log'!$I212)/SUM('Data Log'!$J14, 'Data Log'!$J32, 'Data Log'!$J50, 'Data Log'!$J68, 'Data Log'!$J86, 'Data Log'!$J104, 'Data Log'!$J122, 'Data Log'!$J140, 'Data Log'!$J158,'Data Log'!$J176, 'Data Log'!$J194, 'Data Log'!$J212), 2), "")</f>
        <v>0.97</v>
      </c>
    </row>
    <row r="14" spans="2:9" ht="20.25" customHeight="1" x14ac:dyDescent="0.25">
      <c r="B14" s="49" t="s">
        <v>8</v>
      </c>
      <c r="C14" s="50"/>
      <c r="D14" s="50"/>
      <c r="E14" s="50"/>
      <c r="F14" s="50"/>
      <c r="G14" s="50"/>
      <c r="H14" s="50"/>
      <c r="I14" s="22">
        <f>IFERROR(ROUND(SUM('Data Log'!$I15, 'Data Log'!$I33,'Data Log'!$I51, 'Data Log'!$I69, 'Data Log'!$I87, 'Data Log'!$I105, 'Data Log'!I$112, 'Data Log'!$I141, 'Data Log'!$I159,'Data Log'!$I177, 'Data Log'!$I195,'Data Log'!$I213)/SUM('Data Log'!$J15, 'Data Log'!$J33, 'Data Log'!$J51, 'Data Log'!$J69, 'Data Log'!$J87, 'Data Log'!$J105, 'Data Log'!$J123, 'Data Log'!$J141, 'Data Log'!$J159,'Data Log'!$J177, 'Data Log'!$J195, 'Data Log'!$J213), 2), "")</f>
        <v>0.95</v>
      </c>
    </row>
    <row r="15" spans="2:9" ht="20.25" customHeight="1" x14ac:dyDescent="0.25">
      <c r="B15" s="56" t="s">
        <v>9</v>
      </c>
      <c r="C15" s="57"/>
      <c r="D15" s="57"/>
      <c r="E15" s="57"/>
      <c r="F15" s="57"/>
      <c r="G15" s="57"/>
      <c r="H15" s="57"/>
      <c r="I15" s="6">
        <f>IFERROR(ROUND(SUM('Data Log'!$I16, 'Data Log'!$I34,'Data Log'!$I52, 'Data Log'!$I70, 'Data Log'!$I88, 'Data Log'!$I106, 'Data Log'!I$112, 'Data Log'!$I142, 'Data Log'!$I160,'Data Log'!$I178, 'Data Log'!$I196,'Data Log'!$I214)/SUM('Data Log'!$J16, 'Data Log'!$J34, 'Data Log'!$J52, 'Data Log'!$J70, 'Data Log'!$J88, 'Data Log'!$J106, 'Data Log'!$J124, 'Data Log'!$J142, 'Data Log'!$J160,'Data Log'!$J178, 'Data Log'!$J196, 'Data Log'!$J214), 2), "")</f>
        <v>0.92</v>
      </c>
    </row>
    <row r="16" spans="2:9" ht="20.25" customHeight="1" thickBot="1" x14ac:dyDescent="0.3">
      <c r="B16" s="58" t="s">
        <v>10</v>
      </c>
      <c r="C16" s="59"/>
      <c r="D16" s="59"/>
      <c r="E16" s="59"/>
      <c r="F16" s="59"/>
      <c r="G16" s="59"/>
      <c r="H16" s="59"/>
      <c r="I16" s="22">
        <f>IFERROR(ROUND(SUM('Data Log'!$I17, 'Data Log'!$I35,'Data Log'!$I53, 'Data Log'!$I71, 'Data Log'!$I89, 'Data Log'!$I107, 'Data Log'!I$112, 'Data Log'!$I143, 'Data Log'!$I161,'Data Log'!$I179, 'Data Log'!$I197,'Data Log'!$I215)/SUM('Data Log'!$J17, 'Data Log'!$J35, 'Data Log'!$J53, 'Data Log'!$J71, 'Data Log'!$J89, 'Data Log'!$J107, 'Data Log'!$J125, 'Data Log'!$J143, 'Data Log'!$J161,'Data Log'!$J179, 'Data Log'!$J197, 'Data Log'!$J215), 2), "")</f>
        <v>0.82</v>
      </c>
    </row>
  </sheetData>
  <sheetProtection sheet="1" scenarios="1" selectLockedCells="1" selectUnlockedCells="1"/>
  <mergeCells count="15">
    <mergeCell ref="B7:H7"/>
    <mergeCell ref="B2:H2"/>
    <mergeCell ref="B3:H3"/>
    <mergeCell ref="B4:H4"/>
    <mergeCell ref="B5:H5"/>
    <mergeCell ref="B6:H6"/>
    <mergeCell ref="B14:H14"/>
    <mergeCell ref="B15:H15"/>
    <mergeCell ref="B16:H16"/>
    <mergeCell ref="B8:H8"/>
    <mergeCell ref="B9:H9"/>
    <mergeCell ref="B10:H10"/>
    <mergeCell ref="B11:H11"/>
    <mergeCell ref="B12:H12"/>
    <mergeCell ref="B13:H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AO216"/>
  <sheetViews>
    <sheetView showGridLines="0" topLeftCell="M26" workbookViewId="0">
      <selection activeCell="AC56" sqref="AC56"/>
    </sheetView>
  </sheetViews>
  <sheetFormatPr defaultRowHeight="15" x14ac:dyDescent="0.25"/>
  <cols>
    <col min="1" max="1" width="4.140625" customWidth="1"/>
    <col min="4" max="4" width="12.140625" customWidth="1"/>
    <col min="5" max="7" width="9.42578125" customWidth="1"/>
    <col min="8" max="8" width="15.7109375" customWidth="1"/>
    <col min="9" max="9" width="9.42578125" customWidth="1"/>
    <col min="10" max="10" width="13.5703125" customWidth="1"/>
    <col min="11" max="41" width="9.42578125" customWidth="1"/>
  </cols>
  <sheetData>
    <row r="1" spans="2:41" ht="15.75" thickBot="1" x14ac:dyDescent="0.3"/>
    <row r="2" spans="2:41" ht="42.75" thickBot="1" x14ac:dyDescent="0.3">
      <c r="B2" s="82" t="s">
        <v>11</v>
      </c>
      <c r="C2" s="83"/>
      <c r="D2" s="83"/>
      <c r="E2" s="83"/>
      <c r="F2" s="83"/>
      <c r="G2" s="83"/>
      <c r="H2" s="83"/>
      <c r="I2" s="17" t="s">
        <v>33</v>
      </c>
      <c r="J2" s="17" t="s">
        <v>34</v>
      </c>
      <c r="K2" s="17" t="s">
        <v>35</v>
      </c>
      <c r="L2" s="41">
        <v>44957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2"/>
    </row>
    <row r="3" spans="2:41" ht="21" x14ac:dyDescent="0.25">
      <c r="B3" s="84"/>
      <c r="C3" s="85"/>
      <c r="D3" s="85"/>
      <c r="E3" s="85"/>
      <c r="F3" s="85"/>
      <c r="G3" s="85"/>
      <c r="H3" s="85"/>
      <c r="I3" s="25"/>
      <c r="J3" s="25"/>
      <c r="K3" s="26"/>
      <c r="L3" s="43" t="s">
        <v>32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2:41" x14ac:dyDescent="0.25">
      <c r="B4" s="80" t="s">
        <v>50</v>
      </c>
      <c r="C4" s="81"/>
      <c r="D4" s="81"/>
      <c r="E4" s="81"/>
      <c r="F4" s="81"/>
      <c r="G4" s="81"/>
      <c r="H4" s="81"/>
      <c r="I4" s="14">
        <f t="shared" ref="I4:I17" si="0">SUM(L4:AO4)</f>
        <v>2</v>
      </c>
      <c r="J4" s="14">
        <f>COUNTIF(L4:AO4, "&lt;&gt;")*2</f>
        <v>2</v>
      </c>
      <c r="K4" s="6">
        <f>IFERROR(ROUND((I4/J4), 2), "")</f>
        <v>1</v>
      </c>
      <c r="L4" s="35">
        <v>2</v>
      </c>
      <c r="M4" s="35"/>
      <c r="N4" s="35"/>
      <c r="O4" s="35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35"/>
      <c r="AI4" s="35"/>
      <c r="AJ4" s="35"/>
      <c r="AK4" s="35"/>
      <c r="AL4" s="35"/>
      <c r="AM4" s="35"/>
      <c r="AN4" s="35"/>
      <c r="AO4" s="36"/>
    </row>
    <row r="5" spans="2:41" x14ac:dyDescent="0.25">
      <c r="B5" s="78" t="s">
        <v>49</v>
      </c>
      <c r="C5" s="79"/>
      <c r="D5" s="79"/>
      <c r="E5" s="79"/>
      <c r="F5" s="79"/>
      <c r="G5" s="79"/>
      <c r="H5" s="79"/>
      <c r="I5" s="18">
        <f t="shared" si="0"/>
        <v>2</v>
      </c>
      <c r="J5" s="18">
        <f t="shared" ref="J5:J17" si="1">COUNTIF(L5:AN5, "&lt;&gt;")*2</f>
        <v>2</v>
      </c>
      <c r="K5" s="22">
        <f t="shared" ref="K5:K17" si="2">IFERROR(ROUND((I5/J5), 2), "")</f>
        <v>1</v>
      </c>
      <c r="L5" s="37">
        <v>2</v>
      </c>
      <c r="M5" s="37"/>
      <c r="N5" s="37"/>
      <c r="O5" s="3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37"/>
      <c r="AI5" s="37"/>
      <c r="AJ5" s="37"/>
      <c r="AK5" s="37"/>
      <c r="AL5" s="37"/>
      <c r="AM5" s="37"/>
      <c r="AN5" s="37"/>
      <c r="AO5" s="38"/>
    </row>
    <row r="6" spans="2:41" x14ac:dyDescent="0.25">
      <c r="B6" s="70" t="s">
        <v>48</v>
      </c>
      <c r="C6" s="71"/>
      <c r="D6" s="71"/>
      <c r="E6" s="71"/>
      <c r="F6" s="71"/>
      <c r="G6" s="71"/>
      <c r="H6" s="71"/>
      <c r="I6" s="15">
        <f t="shared" si="0"/>
        <v>2</v>
      </c>
      <c r="J6" s="15">
        <f t="shared" si="1"/>
        <v>2</v>
      </c>
      <c r="K6" s="6">
        <f t="shared" si="2"/>
        <v>1</v>
      </c>
      <c r="L6" s="35">
        <v>2</v>
      </c>
      <c r="M6" s="35"/>
      <c r="N6" s="35"/>
      <c r="O6" s="35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35"/>
      <c r="AI6" s="35"/>
      <c r="AJ6" s="35"/>
      <c r="AK6" s="35"/>
      <c r="AL6" s="35"/>
      <c r="AM6" s="35"/>
      <c r="AN6" s="35"/>
      <c r="AO6" s="36"/>
    </row>
    <row r="7" spans="2:41" x14ac:dyDescent="0.25">
      <c r="B7" s="78" t="s">
        <v>47</v>
      </c>
      <c r="C7" s="79"/>
      <c r="D7" s="79"/>
      <c r="E7" s="79"/>
      <c r="F7" s="79"/>
      <c r="G7" s="79"/>
      <c r="H7" s="79"/>
      <c r="I7" s="18">
        <f t="shared" si="0"/>
        <v>2</v>
      </c>
      <c r="J7" s="18">
        <f t="shared" si="1"/>
        <v>2</v>
      </c>
      <c r="K7" s="22">
        <f t="shared" si="2"/>
        <v>1</v>
      </c>
      <c r="L7" s="37">
        <v>2</v>
      </c>
      <c r="M7" s="37"/>
      <c r="N7" s="37"/>
      <c r="O7" s="3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37"/>
      <c r="AI7" s="37"/>
      <c r="AJ7" s="37"/>
      <c r="AK7" s="37"/>
      <c r="AL7" s="37"/>
      <c r="AM7" s="37"/>
      <c r="AN7" s="37"/>
      <c r="AO7" s="38"/>
    </row>
    <row r="8" spans="2:41" x14ac:dyDescent="0.25">
      <c r="B8" s="70" t="s">
        <v>46</v>
      </c>
      <c r="C8" s="71"/>
      <c r="D8" s="71"/>
      <c r="E8" s="71"/>
      <c r="F8" s="71"/>
      <c r="G8" s="71"/>
      <c r="H8" s="71"/>
      <c r="I8" s="15">
        <f t="shared" si="0"/>
        <v>2</v>
      </c>
      <c r="J8" s="15">
        <f t="shared" si="1"/>
        <v>2</v>
      </c>
      <c r="K8" s="6">
        <f t="shared" si="2"/>
        <v>1</v>
      </c>
      <c r="L8" s="35">
        <v>2</v>
      </c>
      <c r="M8" s="35"/>
      <c r="N8" s="35"/>
      <c r="O8" s="35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35"/>
      <c r="AI8" s="35"/>
      <c r="AJ8" s="35"/>
      <c r="AK8" s="35"/>
      <c r="AL8" s="35"/>
      <c r="AM8" s="35"/>
      <c r="AN8" s="35"/>
      <c r="AO8" s="36"/>
    </row>
    <row r="9" spans="2:41" x14ac:dyDescent="0.25">
      <c r="B9" s="78" t="s">
        <v>45</v>
      </c>
      <c r="C9" s="79"/>
      <c r="D9" s="79"/>
      <c r="E9" s="79"/>
      <c r="F9" s="79"/>
      <c r="G9" s="79"/>
      <c r="H9" s="79"/>
      <c r="I9" s="18">
        <f t="shared" si="0"/>
        <v>0</v>
      </c>
      <c r="J9" s="18">
        <f t="shared" si="1"/>
        <v>2</v>
      </c>
      <c r="K9" s="22">
        <f t="shared" si="2"/>
        <v>0</v>
      </c>
      <c r="L9" s="37">
        <v>0</v>
      </c>
      <c r="M9" s="37"/>
      <c r="N9" s="37"/>
      <c r="O9" s="3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37"/>
      <c r="AI9" s="37"/>
      <c r="AJ9" s="37"/>
      <c r="AK9" s="37"/>
      <c r="AL9" s="37"/>
      <c r="AM9" s="37"/>
      <c r="AN9" s="37"/>
      <c r="AO9" s="38"/>
    </row>
    <row r="10" spans="2:41" x14ac:dyDescent="0.25">
      <c r="B10" s="70" t="s">
        <v>44</v>
      </c>
      <c r="C10" s="71"/>
      <c r="D10" s="71"/>
      <c r="E10" s="71"/>
      <c r="F10" s="71"/>
      <c r="G10" s="71"/>
      <c r="H10" s="71"/>
      <c r="I10" s="15">
        <f t="shared" si="0"/>
        <v>2</v>
      </c>
      <c r="J10" s="15">
        <f t="shared" si="1"/>
        <v>2</v>
      </c>
      <c r="K10" s="6">
        <f t="shared" si="2"/>
        <v>1</v>
      </c>
      <c r="L10" s="35">
        <v>2</v>
      </c>
      <c r="M10" s="35"/>
      <c r="N10" s="35"/>
      <c r="O10" s="35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35"/>
      <c r="AI10" s="35"/>
      <c r="AJ10" s="35"/>
      <c r="AK10" s="35"/>
      <c r="AL10" s="35"/>
      <c r="AM10" s="35"/>
      <c r="AN10" s="35"/>
      <c r="AO10" s="36"/>
    </row>
    <row r="11" spans="2:41" x14ac:dyDescent="0.25">
      <c r="B11" s="78" t="s">
        <v>43</v>
      </c>
      <c r="C11" s="79"/>
      <c r="D11" s="79"/>
      <c r="E11" s="79"/>
      <c r="F11" s="79"/>
      <c r="G11" s="79"/>
      <c r="H11" s="79"/>
      <c r="I11" s="18">
        <f t="shared" si="0"/>
        <v>1</v>
      </c>
      <c r="J11" s="18">
        <f t="shared" si="1"/>
        <v>2</v>
      </c>
      <c r="K11" s="22">
        <f t="shared" si="2"/>
        <v>0.5</v>
      </c>
      <c r="L11" s="37">
        <v>1</v>
      </c>
      <c r="M11" s="37"/>
      <c r="N11" s="37"/>
      <c r="O11" s="3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37"/>
      <c r="AI11" s="37"/>
      <c r="AJ11" s="37"/>
      <c r="AK11" s="37"/>
      <c r="AL11" s="37"/>
      <c r="AM11" s="37"/>
      <c r="AN11" s="37"/>
      <c r="AO11" s="38"/>
    </row>
    <row r="12" spans="2:41" x14ac:dyDescent="0.25">
      <c r="B12" s="70" t="s">
        <v>25</v>
      </c>
      <c r="C12" s="71"/>
      <c r="D12" s="71"/>
      <c r="E12" s="71"/>
      <c r="F12" s="71"/>
      <c r="G12" s="71"/>
      <c r="H12" s="71"/>
      <c r="I12" s="15">
        <f t="shared" si="0"/>
        <v>1</v>
      </c>
      <c r="J12" s="15">
        <f t="shared" si="1"/>
        <v>2</v>
      </c>
      <c r="K12" s="6">
        <f t="shared" si="2"/>
        <v>0.5</v>
      </c>
      <c r="L12" s="35">
        <v>1</v>
      </c>
      <c r="M12" s="35"/>
      <c r="N12" s="35"/>
      <c r="O12" s="3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35"/>
      <c r="AI12" s="35"/>
      <c r="AJ12" s="35"/>
      <c r="AK12" s="35"/>
      <c r="AL12" s="35"/>
      <c r="AM12" s="35"/>
      <c r="AN12" s="35"/>
      <c r="AO12" s="36"/>
    </row>
    <row r="13" spans="2:41" x14ac:dyDescent="0.25">
      <c r="B13" s="78" t="s">
        <v>42</v>
      </c>
      <c r="C13" s="79"/>
      <c r="D13" s="79"/>
      <c r="E13" s="79"/>
      <c r="F13" s="79"/>
      <c r="G13" s="79"/>
      <c r="H13" s="79"/>
      <c r="I13" s="18">
        <f t="shared" si="0"/>
        <v>0</v>
      </c>
      <c r="J13" s="18">
        <f t="shared" si="1"/>
        <v>2</v>
      </c>
      <c r="K13" s="22">
        <f t="shared" si="2"/>
        <v>0</v>
      </c>
      <c r="L13" s="37">
        <v>0</v>
      </c>
      <c r="M13" s="37"/>
      <c r="N13" s="37"/>
      <c r="O13" s="3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37"/>
      <c r="AI13" s="37"/>
      <c r="AJ13" s="37"/>
      <c r="AK13" s="37"/>
      <c r="AL13" s="37"/>
      <c r="AM13" s="37"/>
      <c r="AN13" s="37"/>
      <c r="AO13" s="38"/>
    </row>
    <row r="14" spans="2:41" x14ac:dyDescent="0.25">
      <c r="B14" s="70" t="s">
        <v>41</v>
      </c>
      <c r="C14" s="71"/>
      <c r="D14" s="71"/>
      <c r="E14" s="71"/>
      <c r="F14" s="71"/>
      <c r="G14" s="71"/>
      <c r="H14" s="71"/>
      <c r="I14" s="15">
        <f t="shared" si="0"/>
        <v>1</v>
      </c>
      <c r="J14" s="15">
        <f t="shared" si="1"/>
        <v>2</v>
      </c>
      <c r="K14" s="6">
        <f t="shared" si="2"/>
        <v>0.5</v>
      </c>
      <c r="L14" s="35">
        <v>1</v>
      </c>
      <c r="M14" s="35"/>
      <c r="N14" s="35"/>
      <c r="O14" s="3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35"/>
      <c r="AI14" s="35"/>
      <c r="AJ14" s="35"/>
      <c r="AK14" s="35"/>
      <c r="AL14" s="35"/>
      <c r="AM14" s="35"/>
      <c r="AN14" s="35"/>
      <c r="AO14" s="36"/>
    </row>
    <row r="15" spans="2:41" x14ac:dyDescent="0.25">
      <c r="B15" s="78" t="s">
        <v>40</v>
      </c>
      <c r="C15" s="79"/>
      <c r="D15" s="79"/>
      <c r="E15" s="79"/>
      <c r="F15" s="79"/>
      <c r="G15" s="79"/>
      <c r="H15" s="79"/>
      <c r="I15" s="18">
        <f t="shared" si="0"/>
        <v>1</v>
      </c>
      <c r="J15" s="18">
        <f t="shared" si="1"/>
        <v>2</v>
      </c>
      <c r="K15" s="22">
        <f t="shared" si="2"/>
        <v>0.5</v>
      </c>
      <c r="L15" s="37">
        <v>1</v>
      </c>
      <c r="M15" s="37"/>
      <c r="N15" s="37"/>
      <c r="O15" s="3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37"/>
      <c r="AI15" s="37"/>
      <c r="AJ15" s="37"/>
      <c r="AK15" s="37"/>
      <c r="AL15" s="37"/>
      <c r="AM15" s="37"/>
      <c r="AN15" s="37"/>
      <c r="AO15" s="38"/>
    </row>
    <row r="16" spans="2:41" x14ac:dyDescent="0.25">
      <c r="B16" s="70" t="s">
        <v>51</v>
      </c>
      <c r="C16" s="71"/>
      <c r="D16" s="71"/>
      <c r="E16" s="71"/>
      <c r="F16" s="71"/>
      <c r="G16" s="71"/>
      <c r="H16" s="71"/>
      <c r="I16" s="15">
        <f t="shared" si="0"/>
        <v>2</v>
      </c>
      <c r="J16" s="15">
        <f t="shared" si="1"/>
        <v>2</v>
      </c>
      <c r="K16" s="6">
        <f t="shared" si="2"/>
        <v>1</v>
      </c>
      <c r="L16" s="35">
        <v>2</v>
      </c>
      <c r="M16" s="35"/>
      <c r="N16" s="35"/>
      <c r="O16" s="3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35"/>
      <c r="AI16" s="35"/>
      <c r="AJ16" s="35"/>
      <c r="AK16" s="35"/>
      <c r="AL16" s="35"/>
      <c r="AM16" s="35"/>
      <c r="AN16" s="35"/>
      <c r="AO16" s="36"/>
    </row>
    <row r="17" spans="2:41" ht="30.75" customHeight="1" thickBot="1" x14ac:dyDescent="0.3">
      <c r="B17" s="72" t="s">
        <v>52</v>
      </c>
      <c r="C17" s="73"/>
      <c r="D17" s="73"/>
      <c r="E17" s="73"/>
      <c r="F17" s="73"/>
      <c r="G17" s="73"/>
      <c r="H17" s="73"/>
      <c r="I17" s="19">
        <f t="shared" si="0"/>
        <v>2</v>
      </c>
      <c r="J17" s="19">
        <f t="shared" si="1"/>
        <v>2</v>
      </c>
      <c r="K17" s="27">
        <f t="shared" si="2"/>
        <v>1</v>
      </c>
      <c r="L17" s="39">
        <v>2</v>
      </c>
      <c r="M17" s="39"/>
      <c r="N17" s="39"/>
      <c r="O17" s="39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39"/>
      <c r="AI17" s="39"/>
      <c r="AJ17" s="39"/>
      <c r="AK17" s="39"/>
      <c r="AL17" s="39"/>
      <c r="AM17" s="39"/>
      <c r="AN17" s="39"/>
      <c r="AO17" s="40"/>
    </row>
    <row r="18" spans="2:41" ht="15.75" thickBot="1" x14ac:dyDescent="0.3">
      <c r="B18" s="16"/>
      <c r="C18" s="66" t="s">
        <v>39</v>
      </c>
      <c r="D18" s="67"/>
      <c r="E18" s="67"/>
      <c r="F18" s="34">
        <f>COUNTIF(L18:AO18, "&gt; 0" )</f>
        <v>1</v>
      </c>
      <c r="I18" s="74" t="s">
        <v>38</v>
      </c>
      <c r="J18" s="75"/>
      <c r="K18" s="76"/>
      <c r="L18" s="28">
        <f>SUM(L4:L17)</f>
        <v>20</v>
      </c>
      <c r="M18" s="29">
        <f t="shared" ref="M18:S18" si="3">SUM(M4:M17)</f>
        <v>0</v>
      </c>
      <c r="N18" s="29">
        <f t="shared" si="3"/>
        <v>0</v>
      </c>
      <c r="O18" s="29">
        <f t="shared" si="3"/>
        <v>0</v>
      </c>
      <c r="P18" s="29">
        <f t="shared" si="3"/>
        <v>0</v>
      </c>
      <c r="Q18" s="29">
        <f t="shared" si="3"/>
        <v>0</v>
      </c>
      <c r="R18" s="29">
        <f t="shared" si="3"/>
        <v>0</v>
      </c>
      <c r="S18" s="29">
        <f t="shared" si="3"/>
        <v>0</v>
      </c>
      <c r="T18" s="29">
        <f t="shared" ref="T18" si="4">SUM(T4:T17)</f>
        <v>0</v>
      </c>
      <c r="U18" s="29">
        <f t="shared" ref="U18" si="5">SUM(U4:U17)</f>
        <v>0</v>
      </c>
      <c r="V18" s="29">
        <f t="shared" ref="V18" si="6">SUM(V4:V17)</f>
        <v>0</v>
      </c>
      <c r="W18" s="29">
        <f t="shared" ref="W18" si="7">SUM(W4:W17)</f>
        <v>0</v>
      </c>
      <c r="X18" s="29">
        <f t="shared" ref="X18" si="8">SUM(X4:X17)</f>
        <v>0</v>
      </c>
      <c r="Y18" s="29">
        <f t="shared" ref="Y18" si="9">SUM(Y4:Y17)</f>
        <v>0</v>
      </c>
      <c r="Z18" s="29">
        <f t="shared" ref="Z18" si="10">SUM(Z4:Z17)</f>
        <v>0</v>
      </c>
      <c r="AA18" s="29">
        <f t="shared" ref="AA18" si="11">SUM(AA4:AA17)</f>
        <v>0</v>
      </c>
      <c r="AB18" s="29">
        <f t="shared" ref="AB18" si="12">SUM(AB4:AB17)</f>
        <v>0</v>
      </c>
      <c r="AC18" s="29">
        <f t="shared" ref="AC18" si="13">SUM(AC4:AC17)</f>
        <v>0</v>
      </c>
      <c r="AD18" s="29">
        <f t="shared" ref="AD18" si="14">SUM(AD4:AD17)</f>
        <v>0</v>
      </c>
      <c r="AE18" s="29">
        <f t="shared" ref="AE18" si="15">SUM(AE4:AE17)</f>
        <v>0</v>
      </c>
      <c r="AF18" s="29">
        <f t="shared" ref="AF18" si="16">SUM(AF4:AF17)</f>
        <v>0</v>
      </c>
      <c r="AG18" s="29">
        <f t="shared" ref="AG18" si="17">SUM(AG4:AG17)</f>
        <v>0</v>
      </c>
      <c r="AH18" s="29">
        <f t="shared" ref="AH18" si="18">SUM(AH4:AH17)</f>
        <v>0</v>
      </c>
      <c r="AI18" s="29">
        <f t="shared" ref="AI18" si="19">SUM(AI4:AI17)</f>
        <v>0</v>
      </c>
      <c r="AJ18" s="29">
        <f t="shared" ref="AJ18" si="20">SUM(AJ4:AJ17)</f>
        <v>0</v>
      </c>
      <c r="AK18" s="29">
        <f t="shared" ref="AK18" si="21">SUM(AK4:AK17)</f>
        <v>0</v>
      </c>
      <c r="AL18" s="29">
        <f t="shared" ref="AL18" si="22">SUM(AL4:AL17)</f>
        <v>0</v>
      </c>
      <c r="AM18" s="29">
        <f t="shared" ref="AM18" si="23">SUM(AM4:AM17)</f>
        <v>0</v>
      </c>
      <c r="AN18" s="29">
        <f t="shared" ref="AN18" si="24">SUM(AN4:AN17)</f>
        <v>0</v>
      </c>
      <c r="AO18" s="30">
        <f t="shared" ref="AO18" si="25">SUM(AO4:AO17)</f>
        <v>0</v>
      </c>
    </row>
    <row r="19" spans="2:41" ht="15.75" thickBot="1" x14ac:dyDescent="0.3">
      <c r="B19" s="16"/>
    </row>
    <row r="20" spans="2:41" ht="42.75" thickBot="1" x14ac:dyDescent="0.3">
      <c r="B20" s="82" t="s">
        <v>12</v>
      </c>
      <c r="C20" s="83"/>
      <c r="D20" s="83"/>
      <c r="E20" s="83"/>
      <c r="F20" s="83"/>
      <c r="G20" s="83"/>
      <c r="H20" s="83"/>
      <c r="I20" s="17" t="s">
        <v>33</v>
      </c>
      <c r="J20" s="17" t="s">
        <v>34</v>
      </c>
      <c r="K20" s="17" t="s">
        <v>35</v>
      </c>
      <c r="L20" s="41">
        <v>44980</v>
      </c>
      <c r="M20" s="41">
        <v>44980</v>
      </c>
      <c r="N20" s="41">
        <v>44980</v>
      </c>
      <c r="O20" s="41">
        <v>44980</v>
      </c>
      <c r="P20" s="41">
        <v>44980</v>
      </c>
      <c r="Q20" s="41">
        <v>44971</v>
      </c>
      <c r="R20" s="41">
        <v>44971</v>
      </c>
      <c r="S20" s="41">
        <v>44971</v>
      </c>
      <c r="T20" s="41">
        <v>44959</v>
      </c>
      <c r="U20" s="41">
        <v>44959</v>
      </c>
      <c r="V20" s="41">
        <v>44978</v>
      </c>
      <c r="W20" s="41">
        <v>44978</v>
      </c>
      <c r="X20" s="41">
        <v>44978</v>
      </c>
      <c r="Y20" s="41">
        <v>44978</v>
      </c>
      <c r="Z20" s="41">
        <v>44978</v>
      </c>
      <c r="AA20" s="41">
        <v>44966</v>
      </c>
      <c r="AB20" s="41">
        <v>44966</v>
      </c>
      <c r="AC20" s="41">
        <v>44966</v>
      </c>
      <c r="AD20" s="41">
        <v>44966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2"/>
    </row>
    <row r="21" spans="2:41" ht="21" x14ac:dyDescent="0.25">
      <c r="B21" s="84"/>
      <c r="C21" s="85"/>
      <c r="D21" s="85"/>
      <c r="E21" s="85"/>
      <c r="F21" s="85"/>
      <c r="G21" s="85"/>
      <c r="H21" s="85"/>
      <c r="I21" s="25"/>
      <c r="J21" s="25"/>
      <c r="K21" s="26"/>
      <c r="L21" s="43" t="s">
        <v>55</v>
      </c>
      <c r="M21" s="44" t="s">
        <v>56</v>
      </c>
      <c r="N21" s="44" t="s">
        <v>57</v>
      </c>
      <c r="O21" s="44" t="s">
        <v>58</v>
      </c>
      <c r="P21" s="44" t="s">
        <v>59</v>
      </c>
      <c r="Q21" s="44" t="s">
        <v>60</v>
      </c>
      <c r="R21" s="44" t="s">
        <v>61</v>
      </c>
      <c r="S21" s="44" t="s">
        <v>62</v>
      </c>
      <c r="T21" s="44" t="s">
        <v>63</v>
      </c>
      <c r="U21" s="44" t="s">
        <v>64</v>
      </c>
      <c r="V21" s="44" t="s">
        <v>65</v>
      </c>
      <c r="W21" s="44" t="s">
        <v>66</v>
      </c>
      <c r="X21" s="44" t="s">
        <v>57</v>
      </c>
      <c r="Y21" s="44" t="s">
        <v>58</v>
      </c>
      <c r="Z21" s="44" t="s">
        <v>67</v>
      </c>
      <c r="AA21" s="44" t="s">
        <v>68</v>
      </c>
      <c r="AB21" s="44" t="s">
        <v>69</v>
      </c>
      <c r="AC21" s="44" t="s">
        <v>70</v>
      </c>
      <c r="AD21" s="44" t="s">
        <v>71</v>
      </c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5"/>
    </row>
    <row r="22" spans="2:41" ht="15" customHeight="1" x14ac:dyDescent="0.25">
      <c r="B22" s="80" t="s">
        <v>50</v>
      </c>
      <c r="C22" s="81"/>
      <c r="D22" s="81"/>
      <c r="E22" s="81"/>
      <c r="F22" s="81"/>
      <c r="G22" s="81"/>
      <c r="H22" s="81"/>
      <c r="I22" s="14">
        <f t="shared" ref="I22:I35" si="26">SUM(L22:AO22)</f>
        <v>38</v>
      </c>
      <c r="J22" s="14">
        <f>COUNTIF(L22:AO22, "&lt;&gt;")*2</f>
        <v>38</v>
      </c>
      <c r="K22" s="6">
        <f>IFERROR(ROUND((I22/J22), 2), "")</f>
        <v>1</v>
      </c>
      <c r="L22" s="35">
        <v>2</v>
      </c>
      <c r="M22" s="35">
        <v>2</v>
      </c>
      <c r="N22" s="35">
        <v>2</v>
      </c>
      <c r="O22" s="35">
        <v>2</v>
      </c>
      <c r="P22" s="46">
        <v>2</v>
      </c>
      <c r="Q22" s="46">
        <v>2</v>
      </c>
      <c r="R22" s="46">
        <v>2</v>
      </c>
      <c r="S22" s="46">
        <v>2</v>
      </c>
      <c r="T22" s="46">
        <v>2</v>
      </c>
      <c r="U22" s="46">
        <v>2</v>
      </c>
      <c r="V22" s="46">
        <v>2</v>
      </c>
      <c r="W22" s="46">
        <v>2</v>
      </c>
      <c r="X22" s="46">
        <v>2</v>
      </c>
      <c r="Y22" s="46">
        <v>2</v>
      </c>
      <c r="Z22" s="46">
        <v>2</v>
      </c>
      <c r="AA22" s="46">
        <v>2</v>
      </c>
      <c r="AB22" s="46">
        <v>2</v>
      </c>
      <c r="AC22" s="46">
        <v>2</v>
      </c>
      <c r="AD22" s="46">
        <v>2</v>
      </c>
      <c r="AE22" s="46"/>
      <c r="AF22" s="46"/>
      <c r="AG22" s="46"/>
      <c r="AH22" s="35"/>
      <c r="AI22" s="35"/>
      <c r="AJ22" s="35"/>
      <c r="AK22" s="35"/>
      <c r="AL22" s="35"/>
      <c r="AM22" s="35"/>
      <c r="AN22" s="35"/>
      <c r="AO22" s="36"/>
    </row>
    <row r="23" spans="2:41" ht="15" customHeight="1" x14ac:dyDescent="0.25">
      <c r="B23" s="78" t="s">
        <v>49</v>
      </c>
      <c r="C23" s="79"/>
      <c r="D23" s="79"/>
      <c r="E23" s="79"/>
      <c r="F23" s="79"/>
      <c r="G23" s="79"/>
      <c r="H23" s="79"/>
      <c r="I23" s="18">
        <f t="shared" si="26"/>
        <v>37</v>
      </c>
      <c r="J23" s="18">
        <f t="shared" ref="J23:J35" si="27">COUNTIF(L23:AN23, "&lt;&gt;")*2</f>
        <v>38</v>
      </c>
      <c r="K23" s="22">
        <f t="shared" ref="K23:K35" si="28">IFERROR(ROUND((I23/J23), 2), "")</f>
        <v>0.97</v>
      </c>
      <c r="L23" s="37">
        <v>2</v>
      </c>
      <c r="M23" s="37">
        <v>2</v>
      </c>
      <c r="N23" s="37">
        <v>2</v>
      </c>
      <c r="O23" s="37">
        <v>2</v>
      </c>
      <c r="P23" s="47">
        <v>2</v>
      </c>
      <c r="Q23" s="47">
        <v>2</v>
      </c>
      <c r="R23" s="47">
        <v>2</v>
      </c>
      <c r="S23" s="47">
        <v>2</v>
      </c>
      <c r="T23" s="47">
        <v>2</v>
      </c>
      <c r="U23" s="47">
        <v>2</v>
      </c>
      <c r="V23" s="47">
        <v>2</v>
      </c>
      <c r="W23" s="47">
        <v>2</v>
      </c>
      <c r="X23" s="47">
        <v>2</v>
      </c>
      <c r="Y23" s="47">
        <v>2</v>
      </c>
      <c r="Z23" s="47">
        <v>2</v>
      </c>
      <c r="AA23" s="47">
        <v>2</v>
      </c>
      <c r="AB23" s="47">
        <v>1</v>
      </c>
      <c r="AC23" s="47">
        <v>2</v>
      </c>
      <c r="AD23" s="47">
        <v>2</v>
      </c>
      <c r="AE23" s="47"/>
      <c r="AF23" s="47"/>
      <c r="AG23" s="47"/>
      <c r="AH23" s="37"/>
      <c r="AI23" s="37"/>
      <c r="AJ23" s="37"/>
      <c r="AK23" s="37"/>
      <c r="AL23" s="37"/>
      <c r="AM23" s="37"/>
      <c r="AN23" s="37"/>
      <c r="AO23" s="38"/>
    </row>
    <row r="24" spans="2:41" ht="15" customHeight="1" x14ac:dyDescent="0.25">
      <c r="B24" s="70" t="s">
        <v>48</v>
      </c>
      <c r="C24" s="71"/>
      <c r="D24" s="71"/>
      <c r="E24" s="71"/>
      <c r="F24" s="71"/>
      <c r="G24" s="71"/>
      <c r="H24" s="71"/>
      <c r="I24" s="15">
        <f t="shared" si="26"/>
        <v>36</v>
      </c>
      <c r="J24" s="15">
        <f t="shared" si="27"/>
        <v>38</v>
      </c>
      <c r="K24" s="6">
        <f t="shared" si="28"/>
        <v>0.95</v>
      </c>
      <c r="L24" s="35">
        <v>2</v>
      </c>
      <c r="M24" s="35">
        <v>2</v>
      </c>
      <c r="N24" s="35">
        <v>2</v>
      </c>
      <c r="O24" s="35">
        <v>2</v>
      </c>
      <c r="P24" s="46">
        <v>2</v>
      </c>
      <c r="Q24" s="46">
        <v>2</v>
      </c>
      <c r="R24" s="46">
        <v>2</v>
      </c>
      <c r="S24" s="46">
        <v>2</v>
      </c>
      <c r="T24" s="46">
        <v>2</v>
      </c>
      <c r="U24" s="46">
        <v>2</v>
      </c>
      <c r="V24" s="46">
        <v>2</v>
      </c>
      <c r="W24" s="46">
        <v>2</v>
      </c>
      <c r="X24" s="46">
        <v>2</v>
      </c>
      <c r="Y24" s="46">
        <v>2</v>
      </c>
      <c r="Z24" s="46">
        <v>2</v>
      </c>
      <c r="AA24" s="46">
        <v>2</v>
      </c>
      <c r="AB24" s="46">
        <v>1</v>
      </c>
      <c r="AC24" s="46">
        <v>1</v>
      </c>
      <c r="AD24" s="46">
        <v>2</v>
      </c>
      <c r="AE24" s="46"/>
      <c r="AF24" s="46"/>
      <c r="AG24" s="46"/>
      <c r="AH24" s="35"/>
      <c r="AI24" s="35"/>
      <c r="AJ24" s="35"/>
      <c r="AK24" s="35"/>
      <c r="AL24" s="35"/>
      <c r="AM24" s="35"/>
      <c r="AN24" s="35"/>
      <c r="AO24" s="36"/>
    </row>
    <row r="25" spans="2:41" ht="15" customHeight="1" x14ac:dyDescent="0.25">
      <c r="B25" s="78" t="s">
        <v>47</v>
      </c>
      <c r="C25" s="79"/>
      <c r="D25" s="79"/>
      <c r="E25" s="79"/>
      <c r="F25" s="79"/>
      <c r="G25" s="79"/>
      <c r="H25" s="79"/>
      <c r="I25" s="18">
        <f t="shared" si="26"/>
        <v>34</v>
      </c>
      <c r="J25" s="18">
        <f t="shared" si="27"/>
        <v>38</v>
      </c>
      <c r="K25" s="22">
        <f t="shared" si="28"/>
        <v>0.89</v>
      </c>
      <c r="L25" s="37">
        <v>2</v>
      </c>
      <c r="M25" s="37">
        <v>2</v>
      </c>
      <c r="N25" s="37">
        <v>2</v>
      </c>
      <c r="O25" s="37">
        <v>2</v>
      </c>
      <c r="P25" s="47">
        <v>2</v>
      </c>
      <c r="Q25" s="47">
        <v>1</v>
      </c>
      <c r="R25" s="47">
        <v>2</v>
      </c>
      <c r="S25" s="47">
        <v>1</v>
      </c>
      <c r="T25" s="47">
        <v>2</v>
      </c>
      <c r="U25" s="47">
        <v>2</v>
      </c>
      <c r="V25" s="47">
        <v>2</v>
      </c>
      <c r="W25" s="47">
        <v>2</v>
      </c>
      <c r="X25" s="47">
        <v>2</v>
      </c>
      <c r="Y25" s="47">
        <v>2</v>
      </c>
      <c r="Z25" s="47">
        <v>2</v>
      </c>
      <c r="AA25" s="47">
        <v>2</v>
      </c>
      <c r="AB25" s="47">
        <v>2</v>
      </c>
      <c r="AC25" s="47">
        <v>0</v>
      </c>
      <c r="AD25" s="47">
        <v>2</v>
      </c>
      <c r="AE25" s="47"/>
      <c r="AF25" s="47"/>
      <c r="AG25" s="47"/>
      <c r="AH25" s="37"/>
      <c r="AI25" s="37"/>
      <c r="AJ25" s="37"/>
      <c r="AK25" s="37"/>
      <c r="AL25" s="37"/>
      <c r="AM25" s="37"/>
      <c r="AN25" s="37"/>
      <c r="AO25" s="38"/>
    </row>
    <row r="26" spans="2:41" ht="15" customHeight="1" x14ac:dyDescent="0.25">
      <c r="B26" s="70" t="s">
        <v>46</v>
      </c>
      <c r="C26" s="71"/>
      <c r="D26" s="71"/>
      <c r="E26" s="71"/>
      <c r="F26" s="71"/>
      <c r="G26" s="71"/>
      <c r="H26" s="71"/>
      <c r="I26" s="15">
        <f t="shared" si="26"/>
        <v>36</v>
      </c>
      <c r="J26" s="15">
        <f t="shared" si="27"/>
        <v>38</v>
      </c>
      <c r="K26" s="6">
        <f t="shared" si="28"/>
        <v>0.95</v>
      </c>
      <c r="L26" s="35">
        <v>2</v>
      </c>
      <c r="M26" s="35">
        <v>2</v>
      </c>
      <c r="N26" s="35">
        <v>2</v>
      </c>
      <c r="O26" s="35">
        <v>2</v>
      </c>
      <c r="P26" s="46">
        <v>2</v>
      </c>
      <c r="Q26" s="46">
        <v>2</v>
      </c>
      <c r="R26" s="46">
        <v>2</v>
      </c>
      <c r="S26" s="46">
        <v>2</v>
      </c>
      <c r="T26" s="46">
        <v>2</v>
      </c>
      <c r="U26" s="46">
        <v>2</v>
      </c>
      <c r="V26" s="46">
        <v>2</v>
      </c>
      <c r="W26" s="46">
        <v>2</v>
      </c>
      <c r="X26" s="46">
        <v>2</v>
      </c>
      <c r="Y26" s="46">
        <v>1</v>
      </c>
      <c r="Z26" s="46">
        <v>2</v>
      </c>
      <c r="AA26" s="46">
        <v>2</v>
      </c>
      <c r="AB26" s="46">
        <v>1</v>
      </c>
      <c r="AC26" s="46">
        <v>2</v>
      </c>
      <c r="AD26" s="46">
        <v>2</v>
      </c>
      <c r="AE26" s="46"/>
      <c r="AF26" s="46"/>
      <c r="AG26" s="46"/>
      <c r="AH26" s="35"/>
      <c r="AI26" s="35"/>
      <c r="AJ26" s="35"/>
      <c r="AK26" s="35"/>
      <c r="AL26" s="35"/>
      <c r="AM26" s="35"/>
      <c r="AN26" s="35"/>
      <c r="AO26" s="36"/>
    </row>
    <row r="27" spans="2:41" ht="15" customHeight="1" x14ac:dyDescent="0.25">
      <c r="B27" s="78" t="s">
        <v>45</v>
      </c>
      <c r="C27" s="79"/>
      <c r="D27" s="79"/>
      <c r="E27" s="79"/>
      <c r="F27" s="79"/>
      <c r="G27" s="79"/>
      <c r="H27" s="79"/>
      <c r="I27" s="18">
        <f t="shared" si="26"/>
        <v>36</v>
      </c>
      <c r="J27" s="18">
        <f t="shared" si="27"/>
        <v>38</v>
      </c>
      <c r="K27" s="22">
        <f t="shared" si="28"/>
        <v>0.95</v>
      </c>
      <c r="L27" s="37">
        <v>2</v>
      </c>
      <c r="M27" s="37">
        <v>2</v>
      </c>
      <c r="N27" s="37">
        <v>0</v>
      </c>
      <c r="O27" s="3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/>
      <c r="AF27" s="47"/>
      <c r="AG27" s="47"/>
      <c r="AH27" s="37"/>
      <c r="AI27" s="37"/>
      <c r="AJ27" s="37"/>
      <c r="AK27" s="37"/>
      <c r="AL27" s="37"/>
      <c r="AM27" s="37"/>
      <c r="AN27" s="37"/>
      <c r="AO27" s="38"/>
    </row>
    <row r="28" spans="2:41" ht="15" customHeight="1" x14ac:dyDescent="0.25">
      <c r="B28" s="70" t="s">
        <v>44</v>
      </c>
      <c r="C28" s="71"/>
      <c r="D28" s="71"/>
      <c r="E28" s="71"/>
      <c r="F28" s="71"/>
      <c r="G28" s="71"/>
      <c r="H28" s="71"/>
      <c r="I28" s="15">
        <f t="shared" si="26"/>
        <v>38</v>
      </c>
      <c r="J28" s="15">
        <f t="shared" si="27"/>
        <v>38</v>
      </c>
      <c r="K28" s="6">
        <f t="shared" si="28"/>
        <v>1</v>
      </c>
      <c r="L28" s="35">
        <v>2</v>
      </c>
      <c r="M28" s="35">
        <v>2</v>
      </c>
      <c r="N28" s="35">
        <v>2</v>
      </c>
      <c r="O28" s="35">
        <v>2</v>
      </c>
      <c r="P28" s="46">
        <v>2</v>
      </c>
      <c r="Q28" s="46">
        <v>2</v>
      </c>
      <c r="R28" s="46">
        <v>2</v>
      </c>
      <c r="S28" s="46">
        <v>2</v>
      </c>
      <c r="T28" s="46">
        <v>2</v>
      </c>
      <c r="U28" s="46">
        <v>2</v>
      </c>
      <c r="V28" s="46">
        <v>2</v>
      </c>
      <c r="W28" s="46">
        <v>2</v>
      </c>
      <c r="X28" s="46">
        <v>2</v>
      </c>
      <c r="Y28" s="46">
        <v>2</v>
      </c>
      <c r="Z28" s="46">
        <v>2</v>
      </c>
      <c r="AA28" s="46">
        <v>2</v>
      </c>
      <c r="AB28" s="46">
        <v>2</v>
      </c>
      <c r="AC28" s="46">
        <v>2</v>
      </c>
      <c r="AD28" s="46">
        <v>2</v>
      </c>
      <c r="AE28" s="46"/>
      <c r="AF28" s="46"/>
      <c r="AG28" s="46"/>
      <c r="AH28" s="35"/>
      <c r="AI28" s="35"/>
      <c r="AJ28" s="35"/>
      <c r="AK28" s="35"/>
      <c r="AL28" s="35"/>
      <c r="AM28" s="35"/>
      <c r="AN28" s="35"/>
      <c r="AO28" s="36"/>
    </row>
    <row r="29" spans="2:41" ht="15" customHeight="1" x14ac:dyDescent="0.25">
      <c r="B29" s="78" t="s">
        <v>43</v>
      </c>
      <c r="C29" s="79"/>
      <c r="D29" s="79"/>
      <c r="E29" s="79"/>
      <c r="F29" s="79"/>
      <c r="G29" s="79"/>
      <c r="H29" s="79"/>
      <c r="I29" s="18">
        <f t="shared" si="26"/>
        <v>33</v>
      </c>
      <c r="J29" s="18">
        <f t="shared" si="27"/>
        <v>38</v>
      </c>
      <c r="K29" s="22">
        <f t="shared" si="28"/>
        <v>0.87</v>
      </c>
      <c r="L29" s="37">
        <v>2</v>
      </c>
      <c r="M29" s="37">
        <v>2</v>
      </c>
      <c r="N29" s="37">
        <v>2</v>
      </c>
      <c r="O29" s="37">
        <v>2</v>
      </c>
      <c r="P29" s="47">
        <v>2</v>
      </c>
      <c r="Q29" s="47">
        <v>2</v>
      </c>
      <c r="R29" s="47">
        <v>2</v>
      </c>
      <c r="S29" s="47">
        <v>2</v>
      </c>
      <c r="T29" s="47">
        <v>2</v>
      </c>
      <c r="U29" s="47">
        <v>2</v>
      </c>
      <c r="V29" s="47">
        <v>1</v>
      </c>
      <c r="W29" s="47">
        <v>1</v>
      </c>
      <c r="X29" s="47">
        <v>2</v>
      </c>
      <c r="Y29" s="47">
        <v>1</v>
      </c>
      <c r="Z29" s="47">
        <v>2</v>
      </c>
      <c r="AA29" s="47">
        <v>2</v>
      </c>
      <c r="AB29" s="47">
        <v>1</v>
      </c>
      <c r="AC29" s="47">
        <v>1</v>
      </c>
      <c r="AD29" s="47">
        <v>2</v>
      </c>
      <c r="AE29" s="47"/>
      <c r="AF29" s="47"/>
      <c r="AG29" s="47"/>
      <c r="AH29" s="37"/>
      <c r="AI29" s="37"/>
      <c r="AJ29" s="37"/>
      <c r="AK29" s="37"/>
      <c r="AL29" s="37"/>
      <c r="AM29" s="37"/>
      <c r="AN29" s="37"/>
      <c r="AO29" s="38"/>
    </row>
    <row r="30" spans="2:41" ht="15" customHeight="1" x14ac:dyDescent="0.25">
      <c r="B30" s="70" t="s">
        <v>25</v>
      </c>
      <c r="C30" s="71"/>
      <c r="D30" s="71"/>
      <c r="E30" s="71"/>
      <c r="F30" s="71"/>
      <c r="G30" s="71"/>
      <c r="H30" s="71"/>
      <c r="I30" s="15">
        <f t="shared" si="26"/>
        <v>32</v>
      </c>
      <c r="J30" s="15">
        <f t="shared" si="27"/>
        <v>38</v>
      </c>
      <c r="K30" s="6">
        <f t="shared" si="28"/>
        <v>0.84</v>
      </c>
      <c r="L30" s="35">
        <v>2</v>
      </c>
      <c r="M30" s="35">
        <v>2</v>
      </c>
      <c r="N30" s="35">
        <v>0</v>
      </c>
      <c r="O30" s="35">
        <v>2</v>
      </c>
      <c r="P30" s="46">
        <v>2</v>
      </c>
      <c r="Q30" s="46">
        <v>2</v>
      </c>
      <c r="R30" s="46">
        <v>2</v>
      </c>
      <c r="S30" s="46">
        <v>2</v>
      </c>
      <c r="T30" s="46">
        <v>2</v>
      </c>
      <c r="U30" s="46">
        <v>2</v>
      </c>
      <c r="V30" s="46">
        <v>2</v>
      </c>
      <c r="W30" s="46">
        <v>2</v>
      </c>
      <c r="X30" s="46">
        <v>2</v>
      </c>
      <c r="Y30" s="46">
        <v>2</v>
      </c>
      <c r="Z30" s="46">
        <v>2</v>
      </c>
      <c r="AA30" s="46">
        <v>2</v>
      </c>
      <c r="AB30" s="46">
        <v>0</v>
      </c>
      <c r="AC30" s="46">
        <v>2</v>
      </c>
      <c r="AD30" s="46">
        <v>0</v>
      </c>
      <c r="AE30" s="46"/>
      <c r="AF30" s="46"/>
      <c r="AG30" s="46"/>
      <c r="AH30" s="35"/>
      <c r="AI30" s="35"/>
      <c r="AJ30" s="35"/>
      <c r="AK30" s="35"/>
      <c r="AL30" s="35"/>
      <c r="AM30" s="35"/>
      <c r="AN30" s="35"/>
      <c r="AO30" s="36"/>
    </row>
    <row r="31" spans="2:41" ht="15" customHeight="1" x14ac:dyDescent="0.25">
      <c r="B31" s="78" t="s">
        <v>42</v>
      </c>
      <c r="C31" s="79"/>
      <c r="D31" s="79"/>
      <c r="E31" s="79"/>
      <c r="F31" s="79"/>
      <c r="G31" s="79"/>
      <c r="H31" s="79"/>
      <c r="I31" s="18">
        <f t="shared" si="26"/>
        <v>38</v>
      </c>
      <c r="J31" s="18">
        <f t="shared" si="27"/>
        <v>38</v>
      </c>
      <c r="K31" s="22">
        <f t="shared" si="28"/>
        <v>1</v>
      </c>
      <c r="L31" s="37">
        <v>2</v>
      </c>
      <c r="M31" s="37">
        <v>2</v>
      </c>
      <c r="N31" s="37">
        <v>2</v>
      </c>
      <c r="O31" s="37">
        <v>2</v>
      </c>
      <c r="P31" s="47">
        <v>2</v>
      </c>
      <c r="Q31" s="47">
        <v>2</v>
      </c>
      <c r="R31" s="47">
        <v>2</v>
      </c>
      <c r="S31" s="47">
        <v>2</v>
      </c>
      <c r="T31" s="47">
        <v>2</v>
      </c>
      <c r="U31" s="47">
        <v>2</v>
      </c>
      <c r="V31" s="47">
        <v>2</v>
      </c>
      <c r="W31" s="47">
        <v>2</v>
      </c>
      <c r="X31" s="47">
        <v>2</v>
      </c>
      <c r="Y31" s="47">
        <v>2</v>
      </c>
      <c r="Z31" s="47">
        <v>2</v>
      </c>
      <c r="AA31" s="47">
        <v>2</v>
      </c>
      <c r="AB31" s="47">
        <v>2</v>
      </c>
      <c r="AC31" s="47">
        <v>2</v>
      </c>
      <c r="AD31" s="47">
        <v>2</v>
      </c>
      <c r="AE31" s="47"/>
      <c r="AF31" s="47"/>
      <c r="AG31" s="47"/>
      <c r="AH31" s="37"/>
      <c r="AI31" s="37"/>
      <c r="AJ31" s="37"/>
      <c r="AK31" s="37"/>
      <c r="AL31" s="37"/>
      <c r="AM31" s="37"/>
      <c r="AN31" s="37"/>
      <c r="AO31" s="38"/>
    </row>
    <row r="32" spans="2:41" ht="15" customHeight="1" x14ac:dyDescent="0.25">
      <c r="B32" s="70" t="s">
        <v>41</v>
      </c>
      <c r="C32" s="71"/>
      <c r="D32" s="71"/>
      <c r="E32" s="71"/>
      <c r="F32" s="71"/>
      <c r="G32" s="71"/>
      <c r="H32" s="71"/>
      <c r="I32" s="15">
        <f t="shared" si="26"/>
        <v>38</v>
      </c>
      <c r="J32" s="15">
        <f t="shared" si="27"/>
        <v>38</v>
      </c>
      <c r="K32" s="6">
        <f t="shared" si="28"/>
        <v>1</v>
      </c>
      <c r="L32" s="35">
        <v>2</v>
      </c>
      <c r="M32" s="35">
        <v>2</v>
      </c>
      <c r="N32" s="35">
        <v>2</v>
      </c>
      <c r="O32" s="35">
        <v>2</v>
      </c>
      <c r="P32" s="46">
        <v>2</v>
      </c>
      <c r="Q32" s="46">
        <v>2</v>
      </c>
      <c r="R32" s="46">
        <v>2</v>
      </c>
      <c r="S32" s="46">
        <v>2</v>
      </c>
      <c r="T32" s="46">
        <v>2</v>
      </c>
      <c r="U32" s="46">
        <v>2</v>
      </c>
      <c r="V32" s="46">
        <v>2</v>
      </c>
      <c r="W32" s="46">
        <v>2</v>
      </c>
      <c r="X32" s="46">
        <v>2</v>
      </c>
      <c r="Y32" s="46">
        <v>2</v>
      </c>
      <c r="Z32" s="46">
        <v>2</v>
      </c>
      <c r="AA32" s="46">
        <v>2</v>
      </c>
      <c r="AB32" s="46">
        <v>2</v>
      </c>
      <c r="AC32" s="46">
        <v>2</v>
      </c>
      <c r="AD32" s="46">
        <v>2</v>
      </c>
      <c r="AE32" s="46"/>
      <c r="AF32" s="46"/>
      <c r="AG32" s="46"/>
      <c r="AH32" s="35"/>
      <c r="AI32" s="35"/>
      <c r="AJ32" s="35"/>
      <c r="AK32" s="35"/>
      <c r="AL32" s="35"/>
      <c r="AM32" s="35"/>
      <c r="AN32" s="35"/>
      <c r="AO32" s="36"/>
    </row>
    <row r="33" spans="2:41" ht="15" customHeight="1" x14ac:dyDescent="0.25">
      <c r="B33" s="78" t="s">
        <v>40</v>
      </c>
      <c r="C33" s="79"/>
      <c r="D33" s="79"/>
      <c r="E33" s="79"/>
      <c r="F33" s="79"/>
      <c r="G33" s="79"/>
      <c r="H33" s="79"/>
      <c r="I33" s="18">
        <f t="shared" si="26"/>
        <v>38</v>
      </c>
      <c r="J33" s="18">
        <f t="shared" si="27"/>
        <v>38</v>
      </c>
      <c r="K33" s="22">
        <f t="shared" si="28"/>
        <v>1</v>
      </c>
      <c r="L33" s="37">
        <v>2</v>
      </c>
      <c r="M33" s="37">
        <v>2</v>
      </c>
      <c r="N33" s="37">
        <v>2</v>
      </c>
      <c r="O33" s="37">
        <v>2</v>
      </c>
      <c r="P33" s="47">
        <v>2</v>
      </c>
      <c r="Q33" s="47">
        <v>2</v>
      </c>
      <c r="R33" s="47">
        <v>2</v>
      </c>
      <c r="S33" s="47">
        <v>2</v>
      </c>
      <c r="T33" s="47">
        <v>2</v>
      </c>
      <c r="U33" s="47">
        <v>2</v>
      </c>
      <c r="V33" s="47">
        <v>2</v>
      </c>
      <c r="W33" s="47">
        <v>2</v>
      </c>
      <c r="X33" s="47">
        <v>2</v>
      </c>
      <c r="Y33" s="47">
        <v>2</v>
      </c>
      <c r="Z33" s="47">
        <v>2</v>
      </c>
      <c r="AA33" s="47">
        <v>2</v>
      </c>
      <c r="AB33" s="47">
        <v>2</v>
      </c>
      <c r="AC33" s="47">
        <v>2</v>
      </c>
      <c r="AD33" s="47">
        <v>2</v>
      </c>
      <c r="AE33" s="47"/>
      <c r="AF33" s="47"/>
      <c r="AG33" s="47"/>
      <c r="AH33" s="37"/>
      <c r="AI33" s="37"/>
      <c r="AJ33" s="37"/>
      <c r="AK33" s="37"/>
      <c r="AL33" s="37"/>
      <c r="AM33" s="37"/>
      <c r="AN33" s="37"/>
      <c r="AO33" s="38"/>
    </row>
    <row r="34" spans="2:41" ht="15" customHeight="1" x14ac:dyDescent="0.25">
      <c r="B34" s="70" t="s">
        <v>51</v>
      </c>
      <c r="C34" s="71"/>
      <c r="D34" s="71"/>
      <c r="E34" s="71"/>
      <c r="F34" s="71"/>
      <c r="G34" s="71"/>
      <c r="H34" s="71"/>
      <c r="I34" s="15">
        <f t="shared" si="26"/>
        <v>34</v>
      </c>
      <c r="J34" s="15">
        <f t="shared" si="27"/>
        <v>38</v>
      </c>
      <c r="K34" s="6">
        <f t="shared" si="28"/>
        <v>0.89</v>
      </c>
      <c r="L34" s="35">
        <v>0</v>
      </c>
      <c r="M34" s="35">
        <v>0</v>
      </c>
      <c r="N34" s="35">
        <v>2</v>
      </c>
      <c r="O34" s="35">
        <v>2</v>
      </c>
      <c r="P34" s="46">
        <v>2</v>
      </c>
      <c r="Q34" s="46">
        <v>2</v>
      </c>
      <c r="R34" s="46">
        <v>2</v>
      </c>
      <c r="S34" s="46">
        <v>2</v>
      </c>
      <c r="T34" s="46">
        <v>2</v>
      </c>
      <c r="U34" s="46">
        <v>2</v>
      </c>
      <c r="V34" s="46">
        <v>2</v>
      </c>
      <c r="W34" s="46">
        <v>2</v>
      </c>
      <c r="X34" s="46">
        <v>2</v>
      </c>
      <c r="Y34" s="46">
        <v>2</v>
      </c>
      <c r="Z34" s="46">
        <v>2</v>
      </c>
      <c r="AA34" s="46">
        <v>2</v>
      </c>
      <c r="AB34" s="46">
        <v>2</v>
      </c>
      <c r="AC34" s="46">
        <v>2</v>
      </c>
      <c r="AD34" s="46">
        <v>2</v>
      </c>
      <c r="AE34" s="46"/>
      <c r="AF34" s="46"/>
      <c r="AG34" s="46"/>
      <c r="AH34" s="35"/>
      <c r="AI34" s="35"/>
      <c r="AJ34" s="35"/>
      <c r="AK34" s="35"/>
      <c r="AL34" s="35"/>
      <c r="AM34" s="35"/>
      <c r="AN34" s="35"/>
      <c r="AO34" s="36"/>
    </row>
    <row r="35" spans="2:41" ht="30.75" customHeight="1" thickBot="1" x14ac:dyDescent="0.3">
      <c r="B35" s="72" t="s">
        <v>52</v>
      </c>
      <c r="C35" s="86"/>
      <c r="D35" s="86"/>
      <c r="E35" s="86"/>
      <c r="F35" s="86"/>
      <c r="G35" s="73"/>
      <c r="H35" s="73"/>
      <c r="I35" s="19">
        <f t="shared" si="26"/>
        <v>28</v>
      </c>
      <c r="J35" s="19">
        <f t="shared" si="27"/>
        <v>38</v>
      </c>
      <c r="K35" s="27">
        <f t="shared" si="28"/>
        <v>0.74</v>
      </c>
      <c r="L35" s="39">
        <v>2</v>
      </c>
      <c r="M35" s="39">
        <v>0</v>
      </c>
      <c r="N35" s="39">
        <v>2</v>
      </c>
      <c r="O35" s="39">
        <v>2</v>
      </c>
      <c r="P35" s="48">
        <v>2</v>
      </c>
      <c r="Q35" s="48">
        <v>0</v>
      </c>
      <c r="R35" s="48">
        <v>2</v>
      </c>
      <c r="S35" s="48">
        <v>2</v>
      </c>
      <c r="T35" s="48">
        <v>2</v>
      </c>
      <c r="U35" s="48">
        <v>0</v>
      </c>
      <c r="V35" s="48">
        <v>0</v>
      </c>
      <c r="W35" s="48">
        <v>0</v>
      </c>
      <c r="X35" s="48">
        <v>2</v>
      </c>
      <c r="Y35" s="48">
        <v>2</v>
      </c>
      <c r="Z35" s="48">
        <v>2</v>
      </c>
      <c r="AA35" s="48">
        <v>2</v>
      </c>
      <c r="AB35" s="48">
        <v>2</v>
      </c>
      <c r="AC35" s="48">
        <v>2</v>
      </c>
      <c r="AD35" s="48">
        <v>2</v>
      </c>
      <c r="AE35" s="48"/>
      <c r="AF35" s="48"/>
      <c r="AG35" s="48"/>
      <c r="AH35" s="39"/>
      <c r="AI35" s="39"/>
      <c r="AJ35" s="39"/>
      <c r="AK35" s="39"/>
      <c r="AL35" s="39"/>
      <c r="AM35" s="39"/>
      <c r="AN35" s="39"/>
      <c r="AO35" s="40"/>
    </row>
    <row r="36" spans="2:41" ht="15.75" thickBot="1" x14ac:dyDescent="0.3">
      <c r="B36" s="16"/>
      <c r="C36" s="66" t="s">
        <v>39</v>
      </c>
      <c r="D36" s="67"/>
      <c r="E36" s="67"/>
      <c r="F36" s="34">
        <f>COUNTIF(L36:AO36, "&gt; 0" )</f>
        <v>19</v>
      </c>
      <c r="I36" s="68" t="s">
        <v>38</v>
      </c>
      <c r="J36" s="69"/>
      <c r="K36" s="77"/>
      <c r="L36" s="28">
        <f>SUM(L22:L35)</f>
        <v>26</v>
      </c>
      <c r="M36" s="29">
        <f t="shared" ref="M36:AO36" si="29">SUM(M22:M35)</f>
        <v>24</v>
      </c>
      <c r="N36" s="29">
        <f t="shared" si="29"/>
        <v>24</v>
      </c>
      <c r="O36" s="29">
        <f t="shared" si="29"/>
        <v>28</v>
      </c>
      <c r="P36" s="29">
        <f t="shared" si="29"/>
        <v>28</v>
      </c>
      <c r="Q36" s="29">
        <f t="shared" si="29"/>
        <v>25</v>
      </c>
      <c r="R36" s="29">
        <f t="shared" si="29"/>
        <v>28</v>
      </c>
      <c r="S36" s="29">
        <f t="shared" si="29"/>
        <v>27</v>
      </c>
      <c r="T36" s="29">
        <f t="shared" si="29"/>
        <v>28</v>
      </c>
      <c r="U36" s="29">
        <f t="shared" si="29"/>
        <v>26</v>
      </c>
      <c r="V36" s="29">
        <f t="shared" si="29"/>
        <v>25</v>
      </c>
      <c r="W36" s="29">
        <f t="shared" si="29"/>
        <v>25</v>
      </c>
      <c r="X36" s="29">
        <f t="shared" si="29"/>
        <v>28</v>
      </c>
      <c r="Y36" s="29">
        <f t="shared" si="29"/>
        <v>26</v>
      </c>
      <c r="Z36" s="29">
        <f t="shared" si="29"/>
        <v>28</v>
      </c>
      <c r="AA36" s="29">
        <f t="shared" si="29"/>
        <v>28</v>
      </c>
      <c r="AB36" s="29">
        <f t="shared" si="29"/>
        <v>22</v>
      </c>
      <c r="AC36" s="29">
        <f t="shared" si="29"/>
        <v>24</v>
      </c>
      <c r="AD36" s="29">
        <f t="shared" si="29"/>
        <v>26</v>
      </c>
      <c r="AE36" s="29">
        <f t="shared" si="29"/>
        <v>0</v>
      </c>
      <c r="AF36" s="29">
        <f t="shared" si="29"/>
        <v>0</v>
      </c>
      <c r="AG36" s="29">
        <f t="shared" si="29"/>
        <v>0</v>
      </c>
      <c r="AH36" s="29">
        <f t="shared" si="29"/>
        <v>0</v>
      </c>
      <c r="AI36" s="29">
        <f t="shared" si="29"/>
        <v>0</v>
      </c>
      <c r="AJ36" s="29">
        <f t="shared" si="29"/>
        <v>0</v>
      </c>
      <c r="AK36" s="29">
        <f t="shared" si="29"/>
        <v>0</v>
      </c>
      <c r="AL36" s="29">
        <f t="shared" si="29"/>
        <v>0</v>
      </c>
      <c r="AM36" s="29">
        <f t="shared" si="29"/>
        <v>0</v>
      </c>
      <c r="AN36" s="29">
        <f t="shared" si="29"/>
        <v>0</v>
      </c>
      <c r="AO36" s="30">
        <f t="shared" si="29"/>
        <v>0</v>
      </c>
    </row>
    <row r="37" spans="2:41" ht="15.75" thickBot="1" x14ac:dyDescent="0.3">
      <c r="B37" s="16"/>
    </row>
    <row r="38" spans="2:41" ht="42.75" thickBot="1" x14ac:dyDescent="0.3">
      <c r="B38" s="82" t="s">
        <v>13</v>
      </c>
      <c r="C38" s="83"/>
      <c r="D38" s="83"/>
      <c r="E38" s="83"/>
      <c r="F38" s="83"/>
      <c r="G38" s="83"/>
      <c r="H38" s="83"/>
      <c r="I38" s="17" t="s">
        <v>33</v>
      </c>
      <c r="J38" s="17" t="s">
        <v>34</v>
      </c>
      <c r="K38" s="17" t="s">
        <v>35</v>
      </c>
      <c r="L38" s="41">
        <v>44986</v>
      </c>
      <c r="M38" s="41">
        <v>44986</v>
      </c>
      <c r="N38" s="41">
        <v>44991</v>
      </c>
      <c r="O38" s="41">
        <v>44991</v>
      </c>
      <c r="P38" s="41">
        <v>44993</v>
      </c>
      <c r="Q38" s="41">
        <v>44993</v>
      </c>
      <c r="R38" s="41">
        <v>44993</v>
      </c>
      <c r="S38" s="41">
        <v>44993</v>
      </c>
      <c r="T38" s="41">
        <v>44999</v>
      </c>
      <c r="U38" s="41">
        <v>44999</v>
      </c>
      <c r="V38" s="41">
        <v>44999</v>
      </c>
      <c r="W38" s="41">
        <v>44999</v>
      </c>
      <c r="X38" s="41">
        <v>45001</v>
      </c>
      <c r="Y38" s="41">
        <v>45001</v>
      </c>
      <c r="Z38" s="41">
        <v>45001</v>
      </c>
      <c r="AA38" s="41">
        <v>45001</v>
      </c>
      <c r="AB38" s="41">
        <v>45006</v>
      </c>
      <c r="AC38" s="41">
        <v>45006</v>
      </c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2"/>
    </row>
    <row r="39" spans="2:41" ht="30" x14ac:dyDescent="0.25">
      <c r="B39" s="84"/>
      <c r="C39" s="85"/>
      <c r="D39" s="85"/>
      <c r="E39" s="85"/>
      <c r="F39" s="85"/>
      <c r="G39" s="85"/>
      <c r="H39" s="85"/>
      <c r="I39" s="25"/>
      <c r="J39" s="25"/>
      <c r="K39" s="26"/>
      <c r="L39" s="43" t="s">
        <v>72</v>
      </c>
      <c r="M39" s="44" t="s">
        <v>60</v>
      </c>
      <c r="N39" s="44" t="s">
        <v>64</v>
      </c>
      <c r="O39" s="44" t="s">
        <v>63</v>
      </c>
      <c r="P39" s="44" t="s">
        <v>73</v>
      </c>
      <c r="Q39" s="44" t="s">
        <v>74</v>
      </c>
      <c r="R39" s="44" t="s">
        <v>75</v>
      </c>
      <c r="S39" s="44" t="s">
        <v>66</v>
      </c>
      <c r="T39" s="44" t="s">
        <v>66</v>
      </c>
      <c r="U39" s="44" t="s">
        <v>67</v>
      </c>
      <c r="V39" s="44" t="s">
        <v>58</v>
      </c>
      <c r="W39" s="44" t="s">
        <v>57</v>
      </c>
      <c r="X39" s="44" t="s">
        <v>76</v>
      </c>
      <c r="Y39" s="44" t="s">
        <v>77</v>
      </c>
      <c r="Z39" s="44" t="s">
        <v>78</v>
      </c>
      <c r="AA39" s="44" t="s">
        <v>79</v>
      </c>
      <c r="AB39" s="44" t="s">
        <v>63</v>
      </c>
      <c r="AC39" s="44" t="s">
        <v>64</v>
      </c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5"/>
    </row>
    <row r="40" spans="2:41" ht="15" customHeight="1" x14ac:dyDescent="0.25">
      <c r="B40" s="80" t="s">
        <v>50</v>
      </c>
      <c r="C40" s="81"/>
      <c r="D40" s="81"/>
      <c r="E40" s="81"/>
      <c r="F40" s="81"/>
      <c r="G40" s="81"/>
      <c r="H40" s="81"/>
      <c r="I40" s="14">
        <f t="shared" ref="I40:I53" si="30">SUM(L40:AO40)</f>
        <v>35</v>
      </c>
      <c r="J40" s="14">
        <f>COUNTIF(L40:AO40, "&lt;&gt;")*2</f>
        <v>36</v>
      </c>
      <c r="K40" s="6">
        <f>IFERROR(ROUND((I40/J40), 2), "")</f>
        <v>0.97</v>
      </c>
      <c r="L40" s="35">
        <v>2</v>
      </c>
      <c r="M40" s="35">
        <v>2</v>
      </c>
      <c r="N40" s="35">
        <v>2</v>
      </c>
      <c r="O40" s="35">
        <v>2</v>
      </c>
      <c r="P40" s="46">
        <v>2</v>
      </c>
      <c r="Q40" s="46">
        <v>2</v>
      </c>
      <c r="R40" s="46">
        <v>2</v>
      </c>
      <c r="S40" s="46">
        <v>2</v>
      </c>
      <c r="T40" s="46">
        <v>2</v>
      </c>
      <c r="U40" s="46">
        <v>2</v>
      </c>
      <c r="V40" s="46">
        <v>2</v>
      </c>
      <c r="W40" s="46">
        <v>2</v>
      </c>
      <c r="X40" s="46">
        <v>2</v>
      </c>
      <c r="Y40" s="46">
        <v>2</v>
      </c>
      <c r="Z40" s="46">
        <v>2</v>
      </c>
      <c r="AA40" s="46">
        <v>2</v>
      </c>
      <c r="AB40" s="46">
        <v>1</v>
      </c>
      <c r="AC40" s="46">
        <v>2</v>
      </c>
      <c r="AD40" s="46"/>
      <c r="AE40" s="46"/>
      <c r="AF40" s="46"/>
      <c r="AG40" s="46"/>
      <c r="AH40" s="35"/>
      <c r="AI40" s="35"/>
      <c r="AJ40" s="35"/>
      <c r="AK40" s="35"/>
      <c r="AL40" s="35"/>
      <c r="AM40" s="35"/>
      <c r="AN40" s="35"/>
      <c r="AO40" s="36"/>
    </row>
    <row r="41" spans="2:41" ht="15" customHeight="1" x14ac:dyDescent="0.25">
      <c r="B41" s="78" t="s">
        <v>49</v>
      </c>
      <c r="C41" s="79"/>
      <c r="D41" s="79"/>
      <c r="E41" s="79"/>
      <c r="F41" s="79"/>
      <c r="G41" s="79"/>
      <c r="H41" s="79"/>
      <c r="I41" s="18">
        <f t="shared" si="30"/>
        <v>33</v>
      </c>
      <c r="J41" s="18">
        <f t="shared" ref="J41:J53" si="31">COUNTIF(L41:AN41, "&lt;&gt;")*2</f>
        <v>36</v>
      </c>
      <c r="K41" s="22">
        <f t="shared" ref="K41:K53" si="32">IFERROR(ROUND((I41/J41), 2), "")</f>
        <v>0.92</v>
      </c>
      <c r="L41" s="37">
        <v>1</v>
      </c>
      <c r="M41" s="37">
        <v>1</v>
      </c>
      <c r="N41" s="37">
        <v>2</v>
      </c>
      <c r="O41" s="37">
        <v>2</v>
      </c>
      <c r="P41" s="47">
        <v>2</v>
      </c>
      <c r="Q41" s="47">
        <v>2</v>
      </c>
      <c r="R41" s="47">
        <v>2</v>
      </c>
      <c r="S41" s="47">
        <v>2</v>
      </c>
      <c r="T41" s="47">
        <v>2</v>
      </c>
      <c r="U41" s="47">
        <v>2</v>
      </c>
      <c r="V41" s="47">
        <v>2</v>
      </c>
      <c r="W41" s="47">
        <v>2</v>
      </c>
      <c r="X41" s="47">
        <v>2</v>
      </c>
      <c r="Y41" s="47">
        <v>2</v>
      </c>
      <c r="Z41" s="47">
        <v>2</v>
      </c>
      <c r="AA41" s="47">
        <v>2</v>
      </c>
      <c r="AB41" s="47">
        <v>2</v>
      </c>
      <c r="AC41" s="47">
        <v>1</v>
      </c>
      <c r="AD41" s="47"/>
      <c r="AE41" s="47"/>
      <c r="AF41" s="47"/>
      <c r="AG41" s="47"/>
      <c r="AH41" s="37"/>
      <c r="AI41" s="37"/>
      <c r="AJ41" s="37"/>
      <c r="AK41" s="37"/>
      <c r="AL41" s="37"/>
      <c r="AM41" s="37"/>
      <c r="AN41" s="37"/>
      <c r="AO41" s="38"/>
    </row>
    <row r="42" spans="2:41" ht="15" customHeight="1" x14ac:dyDescent="0.25">
      <c r="B42" s="70" t="s">
        <v>48</v>
      </c>
      <c r="C42" s="71"/>
      <c r="D42" s="71"/>
      <c r="E42" s="71"/>
      <c r="F42" s="71"/>
      <c r="G42" s="71"/>
      <c r="H42" s="71"/>
      <c r="I42" s="15">
        <f t="shared" si="30"/>
        <v>32</v>
      </c>
      <c r="J42" s="15">
        <f t="shared" si="31"/>
        <v>36</v>
      </c>
      <c r="K42" s="6">
        <f t="shared" si="32"/>
        <v>0.89</v>
      </c>
      <c r="L42" s="35">
        <v>1</v>
      </c>
      <c r="M42" s="35">
        <v>1</v>
      </c>
      <c r="N42" s="35">
        <v>2</v>
      </c>
      <c r="O42" s="35">
        <v>2</v>
      </c>
      <c r="P42" s="46">
        <v>2</v>
      </c>
      <c r="Q42" s="46">
        <v>2</v>
      </c>
      <c r="R42" s="46">
        <v>2</v>
      </c>
      <c r="S42" s="46">
        <v>2</v>
      </c>
      <c r="T42" s="46">
        <v>2</v>
      </c>
      <c r="U42" s="46">
        <v>2</v>
      </c>
      <c r="V42" s="46">
        <v>2</v>
      </c>
      <c r="W42" s="46">
        <v>2</v>
      </c>
      <c r="X42" s="46">
        <v>2</v>
      </c>
      <c r="Y42" s="46">
        <v>2</v>
      </c>
      <c r="Z42" s="46">
        <v>2</v>
      </c>
      <c r="AA42" s="46">
        <v>2</v>
      </c>
      <c r="AB42" s="46">
        <v>1</v>
      </c>
      <c r="AC42" s="46">
        <v>1</v>
      </c>
      <c r="AD42" s="46"/>
      <c r="AE42" s="46"/>
      <c r="AF42" s="46"/>
      <c r="AG42" s="46"/>
      <c r="AH42" s="35"/>
      <c r="AI42" s="35"/>
      <c r="AJ42" s="35"/>
      <c r="AK42" s="35"/>
      <c r="AL42" s="35"/>
      <c r="AM42" s="35"/>
      <c r="AN42" s="35"/>
      <c r="AO42" s="36"/>
    </row>
    <row r="43" spans="2:41" ht="15" customHeight="1" x14ac:dyDescent="0.25">
      <c r="B43" s="78" t="s">
        <v>47</v>
      </c>
      <c r="C43" s="79"/>
      <c r="D43" s="79"/>
      <c r="E43" s="79"/>
      <c r="F43" s="79"/>
      <c r="G43" s="79"/>
      <c r="H43" s="79"/>
      <c r="I43" s="18">
        <f t="shared" si="30"/>
        <v>32</v>
      </c>
      <c r="J43" s="18">
        <f t="shared" si="31"/>
        <v>36</v>
      </c>
      <c r="K43" s="22">
        <f t="shared" si="32"/>
        <v>0.89</v>
      </c>
      <c r="L43" s="37">
        <v>0</v>
      </c>
      <c r="M43" s="37">
        <v>0</v>
      </c>
      <c r="N43" s="37">
        <v>2</v>
      </c>
      <c r="O43" s="37">
        <v>2</v>
      </c>
      <c r="P43" s="47">
        <v>2</v>
      </c>
      <c r="Q43" s="47">
        <v>2</v>
      </c>
      <c r="R43" s="47">
        <v>2</v>
      </c>
      <c r="S43" s="47">
        <v>2</v>
      </c>
      <c r="T43" s="47">
        <v>2</v>
      </c>
      <c r="U43" s="47">
        <v>2</v>
      </c>
      <c r="V43" s="47">
        <v>2</v>
      </c>
      <c r="W43" s="47">
        <v>2</v>
      </c>
      <c r="X43" s="47">
        <v>2</v>
      </c>
      <c r="Y43" s="47">
        <v>2</v>
      </c>
      <c r="Z43" s="47">
        <v>2</v>
      </c>
      <c r="AA43" s="47">
        <v>2</v>
      </c>
      <c r="AB43" s="47">
        <v>2</v>
      </c>
      <c r="AC43" s="47">
        <v>2</v>
      </c>
      <c r="AD43" s="47"/>
      <c r="AE43" s="47"/>
      <c r="AF43" s="47"/>
      <c r="AG43" s="47"/>
      <c r="AH43" s="37"/>
      <c r="AI43" s="37"/>
      <c r="AJ43" s="37"/>
      <c r="AK43" s="37"/>
      <c r="AL43" s="37"/>
      <c r="AM43" s="37"/>
      <c r="AN43" s="37"/>
      <c r="AO43" s="38"/>
    </row>
    <row r="44" spans="2:41" ht="15" customHeight="1" x14ac:dyDescent="0.25">
      <c r="B44" s="70" t="s">
        <v>46</v>
      </c>
      <c r="C44" s="71"/>
      <c r="D44" s="71"/>
      <c r="E44" s="71"/>
      <c r="F44" s="71"/>
      <c r="G44" s="71"/>
      <c r="H44" s="71"/>
      <c r="I44" s="15">
        <f t="shared" si="30"/>
        <v>33</v>
      </c>
      <c r="J44" s="15">
        <f t="shared" si="31"/>
        <v>36</v>
      </c>
      <c r="K44" s="6">
        <f t="shared" si="32"/>
        <v>0.92</v>
      </c>
      <c r="L44" s="35">
        <v>1</v>
      </c>
      <c r="M44" s="35">
        <v>1</v>
      </c>
      <c r="N44" s="35">
        <v>2</v>
      </c>
      <c r="O44" s="35">
        <v>2</v>
      </c>
      <c r="P44" s="46">
        <v>2</v>
      </c>
      <c r="Q44" s="46">
        <v>2</v>
      </c>
      <c r="R44" s="46">
        <v>2</v>
      </c>
      <c r="S44" s="46">
        <v>2</v>
      </c>
      <c r="T44" s="46">
        <v>2</v>
      </c>
      <c r="U44" s="46">
        <v>2</v>
      </c>
      <c r="V44" s="46">
        <v>2</v>
      </c>
      <c r="W44" s="46">
        <v>2</v>
      </c>
      <c r="X44" s="46">
        <v>2</v>
      </c>
      <c r="Y44" s="46">
        <v>2</v>
      </c>
      <c r="Z44" s="46">
        <v>2</v>
      </c>
      <c r="AA44" s="46">
        <v>2</v>
      </c>
      <c r="AB44" s="46">
        <v>2</v>
      </c>
      <c r="AC44" s="46">
        <v>1</v>
      </c>
      <c r="AD44" s="46"/>
      <c r="AE44" s="46"/>
      <c r="AF44" s="46"/>
      <c r="AG44" s="46"/>
      <c r="AH44" s="35"/>
      <c r="AI44" s="35"/>
      <c r="AJ44" s="35"/>
      <c r="AK44" s="35"/>
      <c r="AL44" s="35"/>
      <c r="AM44" s="35"/>
      <c r="AN44" s="35"/>
      <c r="AO44" s="36"/>
    </row>
    <row r="45" spans="2:41" ht="15" customHeight="1" x14ac:dyDescent="0.25">
      <c r="B45" s="78" t="s">
        <v>45</v>
      </c>
      <c r="C45" s="79"/>
      <c r="D45" s="79"/>
      <c r="E45" s="79"/>
      <c r="F45" s="79"/>
      <c r="G45" s="79"/>
      <c r="H45" s="79"/>
      <c r="I45" s="18">
        <f t="shared" si="30"/>
        <v>30</v>
      </c>
      <c r="J45" s="18">
        <f t="shared" si="31"/>
        <v>36</v>
      </c>
      <c r="K45" s="22">
        <f t="shared" si="32"/>
        <v>0.83</v>
      </c>
      <c r="L45" s="37">
        <v>0</v>
      </c>
      <c r="M45" s="37">
        <v>0</v>
      </c>
      <c r="N45" s="37">
        <v>2</v>
      </c>
      <c r="O45" s="37">
        <v>2</v>
      </c>
      <c r="P45" s="47">
        <v>2</v>
      </c>
      <c r="Q45" s="47">
        <v>2</v>
      </c>
      <c r="R45" s="47">
        <v>2</v>
      </c>
      <c r="S45" s="47">
        <v>2</v>
      </c>
      <c r="T45" s="47">
        <v>2</v>
      </c>
      <c r="U45" s="47">
        <v>2</v>
      </c>
      <c r="V45" s="47">
        <v>2</v>
      </c>
      <c r="W45" s="47">
        <v>2</v>
      </c>
      <c r="X45" s="47">
        <v>2</v>
      </c>
      <c r="Y45" s="47">
        <v>2</v>
      </c>
      <c r="Z45" s="47">
        <v>2</v>
      </c>
      <c r="AA45" s="47">
        <v>2</v>
      </c>
      <c r="AB45" s="47">
        <v>0</v>
      </c>
      <c r="AC45" s="47">
        <v>2</v>
      </c>
      <c r="AD45" s="47"/>
      <c r="AE45" s="47"/>
      <c r="AF45" s="47"/>
      <c r="AG45" s="47"/>
      <c r="AH45" s="37"/>
      <c r="AI45" s="37"/>
      <c r="AJ45" s="37"/>
      <c r="AK45" s="37"/>
      <c r="AL45" s="37"/>
      <c r="AM45" s="37"/>
      <c r="AN45" s="37"/>
      <c r="AO45" s="38"/>
    </row>
    <row r="46" spans="2:41" ht="15" customHeight="1" x14ac:dyDescent="0.25">
      <c r="B46" s="70" t="s">
        <v>44</v>
      </c>
      <c r="C46" s="71"/>
      <c r="D46" s="71"/>
      <c r="E46" s="71"/>
      <c r="F46" s="71"/>
      <c r="G46" s="71"/>
      <c r="H46" s="71"/>
      <c r="I46" s="15">
        <f t="shared" si="30"/>
        <v>36</v>
      </c>
      <c r="J46" s="15">
        <f t="shared" si="31"/>
        <v>36</v>
      </c>
      <c r="K46" s="6">
        <f t="shared" si="32"/>
        <v>1</v>
      </c>
      <c r="L46" s="35">
        <v>2</v>
      </c>
      <c r="M46" s="35">
        <v>2</v>
      </c>
      <c r="N46" s="35">
        <v>2</v>
      </c>
      <c r="O46" s="35">
        <v>2</v>
      </c>
      <c r="P46" s="46">
        <v>2</v>
      </c>
      <c r="Q46" s="46">
        <v>2</v>
      </c>
      <c r="R46" s="46">
        <v>2</v>
      </c>
      <c r="S46" s="46">
        <v>2</v>
      </c>
      <c r="T46" s="46">
        <v>2</v>
      </c>
      <c r="U46" s="46">
        <v>2</v>
      </c>
      <c r="V46" s="46">
        <v>2</v>
      </c>
      <c r="W46" s="46">
        <v>2</v>
      </c>
      <c r="X46" s="46">
        <v>2</v>
      </c>
      <c r="Y46" s="46">
        <v>2</v>
      </c>
      <c r="Z46" s="46">
        <v>2</v>
      </c>
      <c r="AA46" s="46">
        <v>2</v>
      </c>
      <c r="AB46" s="46">
        <v>2</v>
      </c>
      <c r="AC46" s="46">
        <v>2</v>
      </c>
      <c r="AD46" s="46"/>
      <c r="AE46" s="46"/>
      <c r="AF46" s="46"/>
      <c r="AG46" s="46"/>
      <c r="AH46" s="35"/>
      <c r="AI46" s="35"/>
      <c r="AJ46" s="35"/>
      <c r="AK46" s="35"/>
      <c r="AL46" s="35"/>
      <c r="AM46" s="35"/>
      <c r="AN46" s="35"/>
      <c r="AO46" s="36"/>
    </row>
    <row r="47" spans="2:41" ht="15" customHeight="1" x14ac:dyDescent="0.25">
      <c r="B47" s="78" t="s">
        <v>43</v>
      </c>
      <c r="C47" s="79"/>
      <c r="D47" s="79"/>
      <c r="E47" s="79"/>
      <c r="F47" s="79"/>
      <c r="G47" s="79"/>
      <c r="H47" s="79"/>
      <c r="I47" s="18">
        <f t="shared" si="30"/>
        <v>31</v>
      </c>
      <c r="J47" s="18">
        <f t="shared" si="31"/>
        <v>36</v>
      </c>
      <c r="K47" s="22">
        <f t="shared" si="32"/>
        <v>0.86</v>
      </c>
      <c r="L47" s="37">
        <v>2</v>
      </c>
      <c r="M47" s="37">
        <v>1</v>
      </c>
      <c r="N47" s="37">
        <v>2</v>
      </c>
      <c r="O47" s="37">
        <v>2</v>
      </c>
      <c r="P47" s="47">
        <v>2</v>
      </c>
      <c r="Q47" s="47">
        <v>2</v>
      </c>
      <c r="R47" s="47">
        <v>2</v>
      </c>
      <c r="S47" s="47">
        <v>2</v>
      </c>
      <c r="T47" s="47">
        <v>2</v>
      </c>
      <c r="U47" s="47">
        <v>2</v>
      </c>
      <c r="V47" s="47">
        <v>2</v>
      </c>
      <c r="W47" s="47">
        <v>2</v>
      </c>
      <c r="X47" s="47">
        <v>2</v>
      </c>
      <c r="Y47" s="47">
        <v>2</v>
      </c>
      <c r="Z47" s="47">
        <v>1</v>
      </c>
      <c r="AA47" s="47">
        <v>2</v>
      </c>
      <c r="AB47" s="47">
        <v>0</v>
      </c>
      <c r="AC47" s="47">
        <v>1</v>
      </c>
      <c r="AD47" s="47"/>
      <c r="AE47" s="47"/>
      <c r="AF47" s="47"/>
      <c r="AG47" s="47"/>
      <c r="AH47" s="37"/>
      <c r="AI47" s="37"/>
      <c r="AJ47" s="37"/>
      <c r="AK47" s="37"/>
      <c r="AL47" s="37"/>
      <c r="AM47" s="37"/>
      <c r="AN47" s="37"/>
      <c r="AO47" s="38"/>
    </row>
    <row r="48" spans="2:41" x14ac:dyDescent="0.25">
      <c r="B48" s="70" t="s">
        <v>25</v>
      </c>
      <c r="C48" s="71"/>
      <c r="D48" s="71"/>
      <c r="E48" s="71"/>
      <c r="F48" s="71"/>
      <c r="G48" s="71"/>
      <c r="H48" s="71"/>
      <c r="I48" s="15">
        <f t="shared" si="30"/>
        <v>34</v>
      </c>
      <c r="J48" s="15">
        <f t="shared" si="31"/>
        <v>36</v>
      </c>
      <c r="K48" s="6">
        <f t="shared" si="32"/>
        <v>0.94</v>
      </c>
      <c r="L48" s="35">
        <v>1</v>
      </c>
      <c r="M48" s="35">
        <v>1</v>
      </c>
      <c r="N48" s="35">
        <v>2</v>
      </c>
      <c r="O48" s="35">
        <v>2</v>
      </c>
      <c r="P48" s="46">
        <v>2</v>
      </c>
      <c r="Q48" s="46">
        <v>2</v>
      </c>
      <c r="R48" s="46">
        <v>2</v>
      </c>
      <c r="S48" s="46">
        <v>2</v>
      </c>
      <c r="T48" s="46">
        <v>2</v>
      </c>
      <c r="U48" s="46">
        <v>2</v>
      </c>
      <c r="V48" s="46">
        <v>2</v>
      </c>
      <c r="W48" s="46">
        <v>2</v>
      </c>
      <c r="X48" s="46">
        <v>2</v>
      </c>
      <c r="Y48" s="46">
        <v>2</v>
      </c>
      <c r="Z48" s="46">
        <v>2</v>
      </c>
      <c r="AA48" s="46">
        <v>2</v>
      </c>
      <c r="AB48" s="46">
        <v>2</v>
      </c>
      <c r="AC48" s="46">
        <v>2</v>
      </c>
      <c r="AD48" s="46"/>
      <c r="AE48" s="46"/>
      <c r="AF48" s="46"/>
      <c r="AG48" s="46"/>
      <c r="AH48" s="35"/>
      <c r="AI48" s="35"/>
      <c r="AJ48" s="35"/>
      <c r="AK48" s="35"/>
      <c r="AL48" s="35"/>
      <c r="AM48" s="35"/>
      <c r="AN48" s="35"/>
      <c r="AO48" s="36"/>
    </row>
    <row r="49" spans="2:41" x14ac:dyDescent="0.25">
      <c r="B49" s="78" t="s">
        <v>42</v>
      </c>
      <c r="C49" s="79"/>
      <c r="D49" s="79"/>
      <c r="E49" s="79"/>
      <c r="F49" s="79"/>
      <c r="G49" s="79"/>
      <c r="H49" s="79"/>
      <c r="I49" s="18">
        <f t="shared" si="30"/>
        <v>36</v>
      </c>
      <c r="J49" s="18">
        <f t="shared" si="31"/>
        <v>36</v>
      </c>
      <c r="K49" s="22">
        <f t="shared" si="32"/>
        <v>1</v>
      </c>
      <c r="L49" s="37">
        <v>2</v>
      </c>
      <c r="M49" s="37">
        <v>2</v>
      </c>
      <c r="N49" s="37">
        <v>2</v>
      </c>
      <c r="O49" s="37">
        <v>2</v>
      </c>
      <c r="P49" s="47">
        <v>2</v>
      </c>
      <c r="Q49" s="47">
        <v>2</v>
      </c>
      <c r="R49" s="47">
        <v>2</v>
      </c>
      <c r="S49" s="47">
        <v>2</v>
      </c>
      <c r="T49" s="47">
        <v>2</v>
      </c>
      <c r="U49" s="47">
        <v>2</v>
      </c>
      <c r="V49" s="47">
        <v>2</v>
      </c>
      <c r="W49" s="47">
        <v>2</v>
      </c>
      <c r="X49" s="47">
        <v>2</v>
      </c>
      <c r="Y49" s="47">
        <v>2</v>
      </c>
      <c r="Z49" s="47">
        <v>2</v>
      </c>
      <c r="AA49" s="47">
        <v>2</v>
      </c>
      <c r="AB49" s="47">
        <v>2</v>
      </c>
      <c r="AC49" s="47">
        <v>2</v>
      </c>
      <c r="AD49" s="47"/>
      <c r="AE49" s="47"/>
      <c r="AF49" s="47"/>
      <c r="AG49" s="47"/>
      <c r="AH49" s="37"/>
      <c r="AI49" s="37"/>
      <c r="AJ49" s="37"/>
      <c r="AK49" s="37"/>
      <c r="AL49" s="37"/>
      <c r="AM49" s="37"/>
      <c r="AN49" s="37"/>
      <c r="AO49" s="38"/>
    </row>
    <row r="50" spans="2:41" x14ac:dyDescent="0.25">
      <c r="B50" s="70" t="s">
        <v>41</v>
      </c>
      <c r="C50" s="71"/>
      <c r="D50" s="71"/>
      <c r="E50" s="71"/>
      <c r="F50" s="71"/>
      <c r="G50" s="71"/>
      <c r="H50" s="71"/>
      <c r="I50" s="15">
        <f t="shared" si="30"/>
        <v>35</v>
      </c>
      <c r="J50" s="15">
        <f t="shared" si="31"/>
        <v>36</v>
      </c>
      <c r="K50" s="6">
        <f t="shared" si="32"/>
        <v>0.97</v>
      </c>
      <c r="L50" s="35">
        <v>2</v>
      </c>
      <c r="M50" s="35">
        <v>2</v>
      </c>
      <c r="N50" s="35">
        <v>2</v>
      </c>
      <c r="O50" s="35">
        <v>2</v>
      </c>
      <c r="P50" s="46">
        <v>2</v>
      </c>
      <c r="Q50" s="46">
        <v>2</v>
      </c>
      <c r="R50" s="46">
        <v>2</v>
      </c>
      <c r="S50" s="46">
        <v>2</v>
      </c>
      <c r="T50" s="46">
        <v>2</v>
      </c>
      <c r="U50" s="46">
        <v>2</v>
      </c>
      <c r="V50" s="46">
        <v>2</v>
      </c>
      <c r="W50" s="46">
        <v>2</v>
      </c>
      <c r="X50" s="46">
        <v>2</v>
      </c>
      <c r="Y50" s="46">
        <v>2</v>
      </c>
      <c r="Z50" s="46">
        <v>2</v>
      </c>
      <c r="AA50" s="46">
        <v>2</v>
      </c>
      <c r="AB50" s="46">
        <v>1</v>
      </c>
      <c r="AC50" s="46">
        <v>2</v>
      </c>
      <c r="AD50" s="46"/>
      <c r="AE50" s="46"/>
      <c r="AF50" s="46"/>
      <c r="AG50" s="46"/>
      <c r="AH50" s="35"/>
      <c r="AI50" s="35"/>
      <c r="AJ50" s="35"/>
      <c r="AK50" s="35"/>
      <c r="AL50" s="35"/>
      <c r="AM50" s="35"/>
      <c r="AN50" s="35"/>
      <c r="AO50" s="36"/>
    </row>
    <row r="51" spans="2:41" x14ac:dyDescent="0.25">
      <c r="B51" s="78" t="s">
        <v>40</v>
      </c>
      <c r="C51" s="79"/>
      <c r="D51" s="79"/>
      <c r="E51" s="79"/>
      <c r="F51" s="79"/>
      <c r="G51" s="79"/>
      <c r="H51" s="79"/>
      <c r="I51" s="18">
        <f t="shared" si="30"/>
        <v>33</v>
      </c>
      <c r="J51" s="18">
        <f t="shared" si="31"/>
        <v>36</v>
      </c>
      <c r="K51" s="22">
        <f t="shared" si="32"/>
        <v>0.92</v>
      </c>
      <c r="L51" s="37">
        <v>2</v>
      </c>
      <c r="M51" s="37">
        <v>2</v>
      </c>
      <c r="N51" s="37">
        <v>2</v>
      </c>
      <c r="O51" s="37">
        <v>2</v>
      </c>
      <c r="P51" s="47">
        <v>2</v>
      </c>
      <c r="Q51" s="47">
        <v>2</v>
      </c>
      <c r="R51" s="47">
        <v>2</v>
      </c>
      <c r="S51" s="47">
        <v>2</v>
      </c>
      <c r="T51" s="47">
        <v>1</v>
      </c>
      <c r="U51" s="47">
        <v>2</v>
      </c>
      <c r="V51" s="47">
        <v>2</v>
      </c>
      <c r="W51" s="47">
        <v>2</v>
      </c>
      <c r="X51" s="47">
        <v>2</v>
      </c>
      <c r="Y51" s="47">
        <v>2</v>
      </c>
      <c r="Z51" s="47">
        <v>2</v>
      </c>
      <c r="AA51" s="47">
        <v>2</v>
      </c>
      <c r="AB51" s="47">
        <v>1</v>
      </c>
      <c r="AC51" s="47">
        <v>1</v>
      </c>
      <c r="AD51" s="47"/>
      <c r="AE51" s="47"/>
      <c r="AF51" s="47"/>
      <c r="AG51" s="47"/>
      <c r="AH51" s="37"/>
      <c r="AI51" s="37"/>
      <c r="AJ51" s="37"/>
      <c r="AK51" s="37"/>
      <c r="AL51" s="37"/>
      <c r="AM51" s="37"/>
      <c r="AN51" s="37"/>
      <c r="AO51" s="38"/>
    </row>
    <row r="52" spans="2:41" x14ac:dyDescent="0.25">
      <c r="B52" s="70" t="s">
        <v>51</v>
      </c>
      <c r="C52" s="71"/>
      <c r="D52" s="71"/>
      <c r="E52" s="71"/>
      <c r="F52" s="71"/>
      <c r="G52" s="71"/>
      <c r="H52" s="71"/>
      <c r="I52" s="15">
        <f t="shared" si="30"/>
        <v>34</v>
      </c>
      <c r="J52" s="15">
        <f t="shared" si="31"/>
        <v>36</v>
      </c>
      <c r="K52" s="6">
        <f t="shared" si="32"/>
        <v>0.94</v>
      </c>
      <c r="L52" s="35">
        <v>2</v>
      </c>
      <c r="M52" s="35">
        <v>2</v>
      </c>
      <c r="N52" s="35">
        <v>0</v>
      </c>
      <c r="O52" s="35">
        <v>2</v>
      </c>
      <c r="P52" s="46">
        <v>2</v>
      </c>
      <c r="Q52" s="46">
        <v>2</v>
      </c>
      <c r="R52" s="46">
        <v>2</v>
      </c>
      <c r="S52" s="46">
        <v>2</v>
      </c>
      <c r="T52" s="46">
        <v>2</v>
      </c>
      <c r="U52" s="46">
        <v>2</v>
      </c>
      <c r="V52" s="46">
        <v>2</v>
      </c>
      <c r="W52" s="46">
        <v>2</v>
      </c>
      <c r="X52" s="46">
        <v>2</v>
      </c>
      <c r="Y52" s="46">
        <v>2</v>
      </c>
      <c r="Z52" s="46">
        <v>2</v>
      </c>
      <c r="AA52" s="46">
        <v>2</v>
      </c>
      <c r="AB52" s="46">
        <v>2</v>
      </c>
      <c r="AC52" s="46">
        <v>2</v>
      </c>
      <c r="AD52" s="46"/>
      <c r="AE52" s="46"/>
      <c r="AF52" s="46"/>
      <c r="AG52" s="46"/>
      <c r="AH52" s="35"/>
      <c r="AI52" s="35"/>
      <c r="AJ52" s="35"/>
      <c r="AK52" s="35"/>
      <c r="AL52" s="35"/>
      <c r="AM52" s="35"/>
      <c r="AN52" s="35"/>
      <c r="AO52" s="36"/>
    </row>
    <row r="53" spans="2:41" ht="30.75" customHeight="1" thickBot="1" x14ac:dyDescent="0.3">
      <c r="B53" s="72" t="s">
        <v>52</v>
      </c>
      <c r="C53" s="73"/>
      <c r="D53" s="73"/>
      <c r="E53" s="73"/>
      <c r="F53" s="73"/>
      <c r="G53" s="73"/>
      <c r="H53" s="73"/>
      <c r="I53" s="19">
        <f t="shared" si="30"/>
        <v>32</v>
      </c>
      <c r="J53" s="19">
        <f t="shared" si="31"/>
        <v>36</v>
      </c>
      <c r="K53" s="27">
        <f t="shared" si="32"/>
        <v>0.89</v>
      </c>
      <c r="L53" s="39">
        <v>2</v>
      </c>
      <c r="M53" s="39">
        <v>2</v>
      </c>
      <c r="N53" s="39">
        <v>2</v>
      </c>
      <c r="O53" s="39">
        <v>2</v>
      </c>
      <c r="P53" s="48">
        <v>2</v>
      </c>
      <c r="Q53" s="48">
        <v>0</v>
      </c>
      <c r="R53" s="48">
        <v>2</v>
      </c>
      <c r="S53" s="48">
        <v>2</v>
      </c>
      <c r="T53" s="48">
        <v>2</v>
      </c>
      <c r="U53" s="48">
        <v>2</v>
      </c>
      <c r="V53" s="48">
        <v>2</v>
      </c>
      <c r="W53" s="48">
        <v>2</v>
      </c>
      <c r="X53" s="48">
        <v>2</v>
      </c>
      <c r="Y53" s="48">
        <v>2</v>
      </c>
      <c r="Z53" s="48">
        <v>2</v>
      </c>
      <c r="AA53" s="48">
        <v>2</v>
      </c>
      <c r="AB53" s="48">
        <v>2</v>
      </c>
      <c r="AC53" s="48">
        <v>0</v>
      </c>
      <c r="AD53" s="48"/>
      <c r="AE53" s="48"/>
      <c r="AF53" s="48"/>
      <c r="AG53" s="48"/>
      <c r="AH53" s="39"/>
      <c r="AI53" s="39"/>
      <c r="AJ53" s="39"/>
      <c r="AK53" s="39"/>
      <c r="AL53" s="39"/>
      <c r="AM53" s="39"/>
      <c r="AN53" s="39"/>
      <c r="AO53" s="40"/>
    </row>
    <row r="54" spans="2:41" ht="15.75" thickBot="1" x14ac:dyDescent="0.3">
      <c r="C54" s="66" t="s">
        <v>39</v>
      </c>
      <c r="D54" s="67"/>
      <c r="E54" s="67"/>
      <c r="F54" s="34">
        <f>COUNTIF(L54:AO54, "&gt; 0" )</f>
        <v>18</v>
      </c>
      <c r="I54" s="68" t="s">
        <v>38</v>
      </c>
      <c r="J54" s="69"/>
      <c r="K54" s="77"/>
      <c r="L54" s="28">
        <f>SUM(L40:L53)</f>
        <v>20</v>
      </c>
      <c r="M54" s="29">
        <f t="shared" ref="M54:AO54" si="33">SUM(M40:M53)</f>
        <v>19</v>
      </c>
      <c r="N54" s="29">
        <f t="shared" si="33"/>
        <v>26</v>
      </c>
      <c r="O54" s="29">
        <f t="shared" si="33"/>
        <v>28</v>
      </c>
      <c r="P54" s="29">
        <f t="shared" si="33"/>
        <v>28</v>
      </c>
      <c r="Q54" s="29">
        <f t="shared" si="33"/>
        <v>26</v>
      </c>
      <c r="R54" s="29">
        <f t="shared" si="33"/>
        <v>28</v>
      </c>
      <c r="S54" s="29">
        <f t="shared" si="33"/>
        <v>28</v>
      </c>
      <c r="T54" s="29">
        <f t="shared" si="33"/>
        <v>27</v>
      </c>
      <c r="U54" s="29">
        <f t="shared" si="33"/>
        <v>28</v>
      </c>
      <c r="V54" s="29">
        <f t="shared" si="33"/>
        <v>28</v>
      </c>
      <c r="W54" s="29">
        <f t="shared" si="33"/>
        <v>28</v>
      </c>
      <c r="X54" s="29">
        <f t="shared" si="33"/>
        <v>28</v>
      </c>
      <c r="Y54" s="29">
        <f t="shared" si="33"/>
        <v>28</v>
      </c>
      <c r="Z54" s="29">
        <f t="shared" si="33"/>
        <v>27</v>
      </c>
      <c r="AA54" s="29">
        <f t="shared" si="33"/>
        <v>28</v>
      </c>
      <c r="AB54" s="29">
        <f t="shared" si="33"/>
        <v>20</v>
      </c>
      <c r="AC54" s="29">
        <f t="shared" si="33"/>
        <v>21</v>
      </c>
      <c r="AD54" s="29">
        <f t="shared" si="33"/>
        <v>0</v>
      </c>
      <c r="AE54" s="29">
        <f t="shared" si="33"/>
        <v>0</v>
      </c>
      <c r="AF54" s="29">
        <f t="shared" si="33"/>
        <v>0</v>
      </c>
      <c r="AG54" s="29">
        <f t="shared" si="33"/>
        <v>0</v>
      </c>
      <c r="AH54" s="29">
        <f t="shared" si="33"/>
        <v>0</v>
      </c>
      <c r="AI54" s="29">
        <f t="shared" si="33"/>
        <v>0</v>
      </c>
      <c r="AJ54" s="29">
        <f t="shared" si="33"/>
        <v>0</v>
      </c>
      <c r="AK54" s="29">
        <f t="shared" si="33"/>
        <v>0</v>
      </c>
      <c r="AL54" s="29">
        <f t="shared" si="33"/>
        <v>0</v>
      </c>
      <c r="AM54" s="29">
        <f t="shared" si="33"/>
        <v>0</v>
      </c>
      <c r="AN54" s="29">
        <f t="shared" si="33"/>
        <v>0</v>
      </c>
      <c r="AO54" s="30">
        <f t="shared" si="33"/>
        <v>0</v>
      </c>
    </row>
    <row r="55" spans="2:41" ht="15.75" thickBot="1" x14ac:dyDescent="0.3"/>
    <row r="56" spans="2:41" ht="42.75" thickBot="1" x14ac:dyDescent="0.3">
      <c r="B56" s="82" t="s">
        <v>14</v>
      </c>
      <c r="C56" s="83"/>
      <c r="D56" s="83"/>
      <c r="E56" s="83"/>
      <c r="F56" s="83"/>
      <c r="G56" s="83"/>
      <c r="H56" s="83"/>
      <c r="I56" s="17" t="s">
        <v>33</v>
      </c>
      <c r="J56" s="17" t="s">
        <v>34</v>
      </c>
      <c r="K56" s="17" t="s">
        <v>35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2"/>
    </row>
    <row r="57" spans="2:41" ht="21" x14ac:dyDescent="0.25">
      <c r="B57" s="84"/>
      <c r="C57" s="85"/>
      <c r="D57" s="85"/>
      <c r="E57" s="85"/>
      <c r="F57" s="85"/>
      <c r="G57" s="85"/>
      <c r="H57" s="85"/>
      <c r="I57" s="25"/>
      <c r="J57" s="25"/>
      <c r="K57" s="26"/>
      <c r="L57" s="4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5"/>
    </row>
    <row r="58" spans="2:41" x14ac:dyDescent="0.25">
      <c r="B58" s="80" t="s">
        <v>50</v>
      </c>
      <c r="C58" s="81"/>
      <c r="D58" s="81"/>
      <c r="E58" s="81"/>
      <c r="F58" s="81"/>
      <c r="G58" s="81"/>
      <c r="H58" s="81"/>
      <c r="I58" s="14">
        <f t="shared" ref="I58:I71" si="34">SUM(L58:AO58)</f>
        <v>0</v>
      </c>
      <c r="J58" s="14">
        <f>COUNTIF(L58:AO58, "&lt;&gt;")*2</f>
        <v>0</v>
      </c>
      <c r="K58" s="6" t="str">
        <f>IFERROR(ROUND((I58/J58), 2), "")</f>
        <v/>
      </c>
      <c r="L58" s="35"/>
      <c r="M58" s="35"/>
      <c r="N58" s="35"/>
      <c r="O58" s="35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35"/>
      <c r="AI58" s="35"/>
      <c r="AJ58" s="35"/>
      <c r="AK58" s="35"/>
      <c r="AL58" s="35"/>
      <c r="AM58" s="35"/>
      <c r="AN58" s="35"/>
      <c r="AO58" s="36"/>
    </row>
    <row r="59" spans="2:41" x14ac:dyDescent="0.25">
      <c r="B59" s="78" t="s">
        <v>49</v>
      </c>
      <c r="C59" s="79"/>
      <c r="D59" s="79"/>
      <c r="E59" s="79"/>
      <c r="F59" s="79"/>
      <c r="G59" s="79"/>
      <c r="H59" s="79"/>
      <c r="I59" s="18">
        <f t="shared" si="34"/>
        <v>0</v>
      </c>
      <c r="J59" s="18">
        <f t="shared" ref="J59:J71" si="35">COUNTIF(L59:AN59, "&lt;&gt;")*2</f>
        <v>0</v>
      </c>
      <c r="K59" s="22" t="str">
        <f t="shared" ref="K59:K71" si="36">IFERROR(ROUND((I59/J59), 2), "")</f>
        <v/>
      </c>
      <c r="L59" s="37"/>
      <c r="M59" s="37"/>
      <c r="N59" s="37"/>
      <c r="O59" s="3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37"/>
      <c r="AI59" s="37"/>
      <c r="AJ59" s="37"/>
      <c r="AK59" s="37"/>
      <c r="AL59" s="37"/>
      <c r="AM59" s="37"/>
      <c r="AN59" s="37"/>
      <c r="AO59" s="38"/>
    </row>
    <row r="60" spans="2:41" x14ac:dyDescent="0.25">
      <c r="B60" s="70" t="s">
        <v>48</v>
      </c>
      <c r="C60" s="71"/>
      <c r="D60" s="71"/>
      <c r="E60" s="71"/>
      <c r="F60" s="71"/>
      <c r="G60" s="71"/>
      <c r="H60" s="71"/>
      <c r="I60" s="15">
        <f t="shared" si="34"/>
        <v>0</v>
      </c>
      <c r="J60" s="15">
        <f t="shared" si="35"/>
        <v>0</v>
      </c>
      <c r="K60" s="6" t="str">
        <f t="shared" si="36"/>
        <v/>
      </c>
      <c r="L60" s="35"/>
      <c r="M60" s="35"/>
      <c r="N60" s="35"/>
      <c r="O60" s="35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35"/>
      <c r="AI60" s="35"/>
      <c r="AJ60" s="35"/>
      <c r="AK60" s="35"/>
      <c r="AL60" s="35"/>
      <c r="AM60" s="35"/>
      <c r="AN60" s="35"/>
      <c r="AO60" s="36"/>
    </row>
    <row r="61" spans="2:41" x14ac:dyDescent="0.25">
      <c r="B61" s="78" t="s">
        <v>47</v>
      </c>
      <c r="C61" s="79"/>
      <c r="D61" s="79"/>
      <c r="E61" s="79"/>
      <c r="F61" s="79"/>
      <c r="G61" s="79"/>
      <c r="H61" s="79"/>
      <c r="I61" s="18">
        <f t="shared" si="34"/>
        <v>0</v>
      </c>
      <c r="J61" s="18">
        <f t="shared" si="35"/>
        <v>0</v>
      </c>
      <c r="K61" s="22" t="str">
        <f t="shared" si="36"/>
        <v/>
      </c>
      <c r="L61" s="37"/>
      <c r="M61" s="37"/>
      <c r="N61" s="37"/>
      <c r="O61" s="3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37"/>
      <c r="AI61" s="37"/>
      <c r="AJ61" s="37"/>
      <c r="AK61" s="37"/>
      <c r="AL61" s="37"/>
      <c r="AM61" s="37"/>
      <c r="AN61" s="37"/>
      <c r="AO61" s="38"/>
    </row>
    <row r="62" spans="2:41" x14ac:dyDescent="0.25">
      <c r="B62" s="70" t="s">
        <v>46</v>
      </c>
      <c r="C62" s="71"/>
      <c r="D62" s="71"/>
      <c r="E62" s="71"/>
      <c r="F62" s="71"/>
      <c r="G62" s="71"/>
      <c r="H62" s="71"/>
      <c r="I62" s="15">
        <f t="shared" si="34"/>
        <v>0</v>
      </c>
      <c r="J62" s="15">
        <f t="shared" si="35"/>
        <v>0</v>
      </c>
      <c r="K62" s="6" t="str">
        <f t="shared" si="36"/>
        <v/>
      </c>
      <c r="L62" s="35"/>
      <c r="M62" s="35"/>
      <c r="N62" s="35"/>
      <c r="O62" s="35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35"/>
      <c r="AI62" s="35"/>
      <c r="AJ62" s="35"/>
      <c r="AK62" s="35"/>
      <c r="AL62" s="35"/>
      <c r="AM62" s="35"/>
      <c r="AN62" s="35"/>
      <c r="AO62" s="36"/>
    </row>
    <row r="63" spans="2:41" x14ac:dyDescent="0.25">
      <c r="B63" s="78" t="s">
        <v>45</v>
      </c>
      <c r="C63" s="79"/>
      <c r="D63" s="79"/>
      <c r="E63" s="79"/>
      <c r="F63" s="79"/>
      <c r="G63" s="79"/>
      <c r="H63" s="79"/>
      <c r="I63" s="18">
        <f t="shared" si="34"/>
        <v>0</v>
      </c>
      <c r="J63" s="18">
        <f t="shared" si="35"/>
        <v>0</v>
      </c>
      <c r="K63" s="22" t="str">
        <f t="shared" si="36"/>
        <v/>
      </c>
      <c r="L63" s="37"/>
      <c r="M63" s="37"/>
      <c r="N63" s="37"/>
      <c r="O63" s="3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37"/>
      <c r="AI63" s="37"/>
      <c r="AJ63" s="37"/>
      <c r="AK63" s="37"/>
      <c r="AL63" s="37"/>
      <c r="AM63" s="37"/>
      <c r="AN63" s="37"/>
      <c r="AO63" s="38"/>
    </row>
    <row r="64" spans="2:41" x14ac:dyDescent="0.25">
      <c r="B64" s="70" t="s">
        <v>44</v>
      </c>
      <c r="C64" s="71"/>
      <c r="D64" s="71"/>
      <c r="E64" s="71"/>
      <c r="F64" s="71"/>
      <c r="G64" s="71"/>
      <c r="H64" s="71"/>
      <c r="I64" s="15">
        <f t="shared" si="34"/>
        <v>0</v>
      </c>
      <c r="J64" s="15">
        <f t="shared" si="35"/>
        <v>0</v>
      </c>
      <c r="K64" s="6" t="str">
        <f t="shared" si="36"/>
        <v/>
      </c>
      <c r="L64" s="35"/>
      <c r="M64" s="35"/>
      <c r="N64" s="35"/>
      <c r="O64" s="35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35"/>
      <c r="AI64" s="35"/>
      <c r="AJ64" s="35"/>
      <c r="AK64" s="35"/>
      <c r="AL64" s="35"/>
      <c r="AM64" s="35"/>
      <c r="AN64" s="35"/>
      <c r="AO64" s="36"/>
    </row>
    <row r="65" spans="2:41" x14ac:dyDescent="0.25">
      <c r="B65" s="78" t="s">
        <v>43</v>
      </c>
      <c r="C65" s="79"/>
      <c r="D65" s="79"/>
      <c r="E65" s="79"/>
      <c r="F65" s="79"/>
      <c r="G65" s="79"/>
      <c r="H65" s="79"/>
      <c r="I65" s="18">
        <f t="shared" si="34"/>
        <v>0</v>
      </c>
      <c r="J65" s="18">
        <f t="shared" si="35"/>
        <v>0</v>
      </c>
      <c r="K65" s="22" t="str">
        <f t="shared" si="36"/>
        <v/>
      </c>
      <c r="L65" s="37"/>
      <c r="M65" s="37"/>
      <c r="N65" s="37"/>
      <c r="O65" s="3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37"/>
      <c r="AI65" s="37"/>
      <c r="AJ65" s="37"/>
      <c r="AK65" s="37"/>
      <c r="AL65" s="37"/>
      <c r="AM65" s="37"/>
      <c r="AN65" s="37"/>
      <c r="AO65" s="38"/>
    </row>
    <row r="66" spans="2:41" x14ac:dyDescent="0.25">
      <c r="B66" s="70" t="s">
        <v>25</v>
      </c>
      <c r="C66" s="71"/>
      <c r="D66" s="71"/>
      <c r="E66" s="71"/>
      <c r="F66" s="71"/>
      <c r="G66" s="71"/>
      <c r="H66" s="71"/>
      <c r="I66" s="15">
        <f t="shared" si="34"/>
        <v>0</v>
      </c>
      <c r="J66" s="15">
        <f t="shared" si="35"/>
        <v>0</v>
      </c>
      <c r="K66" s="6" t="str">
        <f t="shared" si="36"/>
        <v/>
      </c>
      <c r="L66" s="35"/>
      <c r="M66" s="35"/>
      <c r="N66" s="35"/>
      <c r="O66" s="35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35"/>
      <c r="AI66" s="35"/>
      <c r="AJ66" s="35"/>
      <c r="AK66" s="35"/>
      <c r="AL66" s="35"/>
      <c r="AM66" s="35"/>
      <c r="AN66" s="35"/>
      <c r="AO66" s="36"/>
    </row>
    <row r="67" spans="2:41" x14ac:dyDescent="0.25">
      <c r="B67" s="78" t="s">
        <v>42</v>
      </c>
      <c r="C67" s="79"/>
      <c r="D67" s="79"/>
      <c r="E67" s="79"/>
      <c r="F67" s="79"/>
      <c r="G67" s="79"/>
      <c r="H67" s="79"/>
      <c r="I67" s="18">
        <f t="shared" si="34"/>
        <v>0</v>
      </c>
      <c r="J67" s="18">
        <f t="shared" si="35"/>
        <v>0</v>
      </c>
      <c r="K67" s="22" t="str">
        <f t="shared" si="36"/>
        <v/>
      </c>
      <c r="L67" s="37"/>
      <c r="M67" s="37"/>
      <c r="N67" s="37"/>
      <c r="O67" s="3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37"/>
      <c r="AI67" s="37"/>
      <c r="AJ67" s="37"/>
      <c r="AK67" s="37"/>
      <c r="AL67" s="37"/>
      <c r="AM67" s="37"/>
      <c r="AN67" s="37"/>
      <c r="AO67" s="38"/>
    </row>
    <row r="68" spans="2:41" x14ac:dyDescent="0.25">
      <c r="B68" s="70" t="s">
        <v>41</v>
      </c>
      <c r="C68" s="71"/>
      <c r="D68" s="71"/>
      <c r="E68" s="71"/>
      <c r="F68" s="71"/>
      <c r="G68" s="71"/>
      <c r="H68" s="71"/>
      <c r="I68" s="15">
        <f t="shared" si="34"/>
        <v>0</v>
      </c>
      <c r="J68" s="15">
        <f t="shared" si="35"/>
        <v>0</v>
      </c>
      <c r="K68" s="6" t="str">
        <f t="shared" si="36"/>
        <v/>
      </c>
      <c r="L68" s="35"/>
      <c r="M68" s="35"/>
      <c r="N68" s="35"/>
      <c r="O68" s="35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35"/>
      <c r="AI68" s="35"/>
      <c r="AJ68" s="35"/>
      <c r="AK68" s="35"/>
      <c r="AL68" s="35"/>
      <c r="AM68" s="35"/>
      <c r="AN68" s="35"/>
      <c r="AO68" s="36"/>
    </row>
    <row r="69" spans="2:41" x14ac:dyDescent="0.25">
      <c r="B69" s="78" t="s">
        <v>40</v>
      </c>
      <c r="C69" s="79"/>
      <c r="D69" s="79"/>
      <c r="E69" s="79"/>
      <c r="F69" s="79"/>
      <c r="G69" s="79"/>
      <c r="H69" s="79"/>
      <c r="I69" s="18">
        <f t="shared" si="34"/>
        <v>0</v>
      </c>
      <c r="J69" s="18">
        <f t="shared" si="35"/>
        <v>0</v>
      </c>
      <c r="K69" s="22" t="str">
        <f t="shared" si="36"/>
        <v/>
      </c>
      <c r="L69" s="37"/>
      <c r="M69" s="37"/>
      <c r="N69" s="37"/>
      <c r="O69" s="3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37"/>
      <c r="AI69" s="37"/>
      <c r="AJ69" s="37"/>
      <c r="AK69" s="37"/>
      <c r="AL69" s="37"/>
      <c r="AM69" s="37"/>
      <c r="AN69" s="37"/>
      <c r="AO69" s="38"/>
    </row>
    <row r="70" spans="2:41" x14ac:dyDescent="0.25">
      <c r="B70" s="70" t="s">
        <v>51</v>
      </c>
      <c r="C70" s="71"/>
      <c r="D70" s="71"/>
      <c r="E70" s="71"/>
      <c r="F70" s="71"/>
      <c r="G70" s="71"/>
      <c r="H70" s="71"/>
      <c r="I70" s="15">
        <f t="shared" si="34"/>
        <v>0</v>
      </c>
      <c r="J70" s="15">
        <f t="shared" si="35"/>
        <v>0</v>
      </c>
      <c r="K70" s="6" t="str">
        <f t="shared" si="36"/>
        <v/>
      </c>
      <c r="L70" s="35"/>
      <c r="M70" s="35"/>
      <c r="N70" s="35"/>
      <c r="O70" s="35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35"/>
      <c r="AI70" s="35"/>
      <c r="AJ70" s="35"/>
      <c r="AK70" s="35"/>
      <c r="AL70" s="35"/>
      <c r="AM70" s="35"/>
      <c r="AN70" s="35"/>
      <c r="AO70" s="36"/>
    </row>
    <row r="71" spans="2:41" ht="30.75" customHeight="1" thickBot="1" x14ac:dyDescent="0.3">
      <c r="B71" s="72" t="s">
        <v>52</v>
      </c>
      <c r="C71" s="73"/>
      <c r="D71" s="73"/>
      <c r="E71" s="73"/>
      <c r="F71" s="73"/>
      <c r="G71" s="73"/>
      <c r="H71" s="73"/>
      <c r="I71" s="19">
        <f t="shared" si="34"/>
        <v>0</v>
      </c>
      <c r="J71" s="19">
        <f t="shared" si="35"/>
        <v>0</v>
      </c>
      <c r="K71" s="27" t="str">
        <f t="shared" si="36"/>
        <v/>
      </c>
      <c r="L71" s="39"/>
      <c r="M71" s="39"/>
      <c r="N71" s="39"/>
      <c r="O71" s="39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39"/>
      <c r="AI71" s="39"/>
      <c r="AJ71" s="39"/>
      <c r="AK71" s="39"/>
      <c r="AL71" s="39"/>
      <c r="AM71" s="39"/>
      <c r="AN71" s="39"/>
      <c r="AO71" s="40"/>
    </row>
    <row r="72" spans="2:41" ht="15.75" thickBot="1" x14ac:dyDescent="0.3">
      <c r="C72" s="66" t="s">
        <v>39</v>
      </c>
      <c r="D72" s="67"/>
      <c r="E72" s="67"/>
      <c r="F72" s="34">
        <f>COUNTIF(L72:AO72, "&gt; 0" )</f>
        <v>0</v>
      </c>
      <c r="I72" s="68" t="s">
        <v>38</v>
      </c>
      <c r="J72" s="69"/>
      <c r="K72" s="77"/>
      <c r="L72" s="28">
        <f>SUM(L58:L71)</f>
        <v>0</v>
      </c>
      <c r="M72" s="29">
        <f t="shared" ref="M72:AO72" si="37">SUM(M58:M71)</f>
        <v>0</v>
      </c>
      <c r="N72" s="29">
        <f t="shared" si="37"/>
        <v>0</v>
      </c>
      <c r="O72" s="29">
        <f t="shared" si="37"/>
        <v>0</v>
      </c>
      <c r="P72" s="29">
        <f t="shared" si="37"/>
        <v>0</v>
      </c>
      <c r="Q72" s="29">
        <f t="shared" si="37"/>
        <v>0</v>
      </c>
      <c r="R72" s="29">
        <f t="shared" si="37"/>
        <v>0</v>
      </c>
      <c r="S72" s="29">
        <f t="shared" si="37"/>
        <v>0</v>
      </c>
      <c r="T72" s="29">
        <f t="shared" si="37"/>
        <v>0</v>
      </c>
      <c r="U72" s="29">
        <f t="shared" si="37"/>
        <v>0</v>
      </c>
      <c r="V72" s="29">
        <f t="shared" si="37"/>
        <v>0</v>
      </c>
      <c r="W72" s="29">
        <f t="shared" si="37"/>
        <v>0</v>
      </c>
      <c r="X72" s="29">
        <f t="shared" si="37"/>
        <v>0</v>
      </c>
      <c r="Y72" s="29">
        <f t="shared" si="37"/>
        <v>0</v>
      </c>
      <c r="Z72" s="29">
        <f t="shared" si="37"/>
        <v>0</v>
      </c>
      <c r="AA72" s="29">
        <f t="shared" si="37"/>
        <v>0</v>
      </c>
      <c r="AB72" s="29">
        <f t="shared" si="37"/>
        <v>0</v>
      </c>
      <c r="AC72" s="29">
        <f t="shared" si="37"/>
        <v>0</v>
      </c>
      <c r="AD72" s="29">
        <f t="shared" si="37"/>
        <v>0</v>
      </c>
      <c r="AE72" s="29">
        <f t="shared" si="37"/>
        <v>0</v>
      </c>
      <c r="AF72" s="29">
        <f t="shared" si="37"/>
        <v>0</v>
      </c>
      <c r="AG72" s="29">
        <f t="shared" si="37"/>
        <v>0</v>
      </c>
      <c r="AH72" s="29">
        <f t="shared" si="37"/>
        <v>0</v>
      </c>
      <c r="AI72" s="29">
        <f t="shared" si="37"/>
        <v>0</v>
      </c>
      <c r="AJ72" s="29">
        <f t="shared" si="37"/>
        <v>0</v>
      </c>
      <c r="AK72" s="29">
        <f t="shared" si="37"/>
        <v>0</v>
      </c>
      <c r="AL72" s="29">
        <f t="shared" si="37"/>
        <v>0</v>
      </c>
      <c r="AM72" s="29">
        <f t="shared" si="37"/>
        <v>0</v>
      </c>
      <c r="AN72" s="29">
        <f t="shared" si="37"/>
        <v>0</v>
      </c>
      <c r="AO72" s="30">
        <f t="shared" si="37"/>
        <v>0</v>
      </c>
    </row>
    <row r="73" spans="2:41" ht="15.75" thickBot="1" x14ac:dyDescent="0.3"/>
    <row r="74" spans="2:41" ht="42.75" thickBot="1" x14ac:dyDescent="0.3">
      <c r="B74" s="82" t="s">
        <v>36</v>
      </c>
      <c r="C74" s="83"/>
      <c r="D74" s="83"/>
      <c r="E74" s="83"/>
      <c r="F74" s="83"/>
      <c r="G74" s="83"/>
      <c r="H74" s="83"/>
      <c r="I74" s="17" t="s">
        <v>33</v>
      </c>
      <c r="J74" s="17" t="s">
        <v>34</v>
      </c>
      <c r="K74" s="17" t="s">
        <v>35</v>
      </c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2"/>
    </row>
    <row r="75" spans="2:41" ht="21" x14ac:dyDescent="0.25">
      <c r="B75" s="84"/>
      <c r="C75" s="85"/>
      <c r="D75" s="85"/>
      <c r="E75" s="85"/>
      <c r="F75" s="85"/>
      <c r="G75" s="85"/>
      <c r="H75" s="85"/>
      <c r="I75" s="25"/>
      <c r="J75" s="25"/>
      <c r="K75" s="26"/>
      <c r="L75" s="43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5"/>
    </row>
    <row r="76" spans="2:41" x14ac:dyDescent="0.25">
      <c r="B76" s="80" t="s">
        <v>50</v>
      </c>
      <c r="C76" s="81"/>
      <c r="D76" s="81"/>
      <c r="E76" s="81"/>
      <c r="F76" s="81"/>
      <c r="G76" s="81"/>
      <c r="H76" s="81"/>
      <c r="I76" s="14">
        <f t="shared" ref="I76:I89" si="38">SUM(L76:AO76)</f>
        <v>0</v>
      </c>
      <c r="J76" s="14">
        <f>COUNTIF(L76:AO76, "&lt;&gt;")*2</f>
        <v>0</v>
      </c>
      <c r="K76" s="6" t="str">
        <f>IFERROR(ROUND((I76/J76), 2), "")</f>
        <v/>
      </c>
      <c r="L76" s="35"/>
      <c r="M76" s="35"/>
      <c r="N76" s="35"/>
      <c r="O76" s="35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35"/>
      <c r="AI76" s="35"/>
      <c r="AJ76" s="35"/>
      <c r="AK76" s="35"/>
      <c r="AL76" s="35"/>
      <c r="AM76" s="35"/>
      <c r="AN76" s="35"/>
      <c r="AO76" s="36"/>
    </row>
    <row r="77" spans="2:41" x14ac:dyDescent="0.25">
      <c r="B77" s="78" t="s">
        <v>49</v>
      </c>
      <c r="C77" s="79"/>
      <c r="D77" s="79"/>
      <c r="E77" s="79"/>
      <c r="F77" s="79"/>
      <c r="G77" s="79"/>
      <c r="H77" s="79"/>
      <c r="I77" s="18">
        <f t="shared" si="38"/>
        <v>0</v>
      </c>
      <c r="J77" s="18">
        <f t="shared" ref="J77:J89" si="39">COUNTIF(L77:AN77, "&lt;&gt;")*2</f>
        <v>0</v>
      </c>
      <c r="K77" s="22" t="str">
        <f t="shared" ref="K77:K89" si="40">IFERROR(ROUND((I77/J77), 2), "")</f>
        <v/>
      </c>
      <c r="L77" s="37"/>
      <c r="M77" s="37"/>
      <c r="N77" s="37"/>
      <c r="O77" s="3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37"/>
      <c r="AI77" s="37"/>
      <c r="AJ77" s="37"/>
      <c r="AK77" s="37"/>
      <c r="AL77" s="37"/>
      <c r="AM77" s="37"/>
      <c r="AN77" s="37"/>
      <c r="AO77" s="38"/>
    </row>
    <row r="78" spans="2:41" x14ac:dyDescent="0.25">
      <c r="B78" s="70" t="s">
        <v>48</v>
      </c>
      <c r="C78" s="71"/>
      <c r="D78" s="71"/>
      <c r="E78" s="71"/>
      <c r="F78" s="71"/>
      <c r="G78" s="71"/>
      <c r="H78" s="71"/>
      <c r="I78" s="15">
        <f t="shared" si="38"/>
        <v>0</v>
      </c>
      <c r="J78" s="15">
        <f t="shared" si="39"/>
        <v>0</v>
      </c>
      <c r="K78" s="6" t="str">
        <f t="shared" si="40"/>
        <v/>
      </c>
      <c r="L78" s="35"/>
      <c r="M78" s="35"/>
      <c r="N78" s="35"/>
      <c r="O78" s="35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35"/>
      <c r="AI78" s="35"/>
      <c r="AJ78" s="35"/>
      <c r="AK78" s="35"/>
      <c r="AL78" s="35"/>
      <c r="AM78" s="35"/>
      <c r="AN78" s="35"/>
      <c r="AO78" s="36"/>
    </row>
    <row r="79" spans="2:41" x14ac:dyDescent="0.25">
      <c r="B79" s="78" t="s">
        <v>47</v>
      </c>
      <c r="C79" s="79"/>
      <c r="D79" s="79"/>
      <c r="E79" s="79"/>
      <c r="F79" s="79"/>
      <c r="G79" s="79"/>
      <c r="H79" s="79"/>
      <c r="I79" s="18">
        <f t="shared" si="38"/>
        <v>0</v>
      </c>
      <c r="J79" s="18">
        <f t="shared" si="39"/>
        <v>0</v>
      </c>
      <c r="K79" s="22" t="str">
        <f t="shared" si="40"/>
        <v/>
      </c>
      <c r="L79" s="37"/>
      <c r="M79" s="37"/>
      <c r="N79" s="37"/>
      <c r="O79" s="3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37"/>
      <c r="AI79" s="37"/>
      <c r="AJ79" s="37"/>
      <c r="AK79" s="37"/>
      <c r="AL79" s="37"/>
      <c r="AM79" s="37"/>
      <c r="AN79" s="37"/>
      <c r="AO79" s="38"/>
    </row>
    <row r="80" spans="2:41" x14ac:dyDescent="0.25">
      <c r="B80" s="70" t="s">
        <v>46</v>
      </c>
      <c r="C80" s="71"/>
      <c r="D80" s="71"/>
      <c r="E80" s="71"/>
      <c r="F80" s="71"/>
      <c r="G80" s="71"/>
      <c r="H80" s="71"/>
      <c r="I80" s="15">
        <f t="shared" si="38"/>
        <v>0</v>
      </c>
      <c r="J80" s="15">
        <f t="shared" si="39"/>
        <v>0</v>
      </c>
      <c r="K80" s="6" t="str">
        <f t="shared" si="40"/>
        <v/>
      </c>
      <c r="L80" s="35"/>
      <c r="M80" s="35"/>
      <c r="N80" s="35"/>
      <c r="O80" s="35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35"/>
      <c r="AI80" s="35"/>
      <c r="AJ80" s="35"/>
      <c r="AK80" s="35"/>
      <c r="AL80" s="35"/>
      <c r="AM80" s="35"/>
      <c r="AN80" s="35"/>
      <c r="AO80" s="36"/>
    </row>
    <row r="81" spans="2:41" x14ac:dyDescent="0.25">
      <c r="B81" s="78" t="s">
        <v>45</v>
      </c>
      <c r="C81" s="79"/>
      <c r="D81" s="79"/>
      <c r="E81" s="79"/>
      <c r="F81" s="79"/>
      <c r="G81" s="79"/>
      <c r="H81" s="79"/>
      <c r="I81" s="18">
        <f t="shared" si="38"/>
        <v>0</v>
      </c>
      <c r="J81" s="18">
        <f t="shared" si="39"/>
        <v>0</v>
      </c>
      <c r="K81" s="22" t="str">
        <f t="shared" si="40"/>
        <v/>
      </c>
      <c r="L81" s="37"/>
      <c r="M81" s="37"/>
      <c r="N81" s="37"/>
      <c r="O81" s="3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37"/>
      <c r="AI81" s="37"/>
      <c r="AJ81" s="37"/>
      <c r="AK81" s="37"/>
      <c r="AL81" s="37"/>
      <c r="AM81" s="37"/>
      <c r="AN81" s="37"/>
      <c r="AO81" s="38"/>
    </row>
    <row r="82" spans="2:41" x14ac:dyDescent="0.25">
      <c r="B82" s="70" t="s">
        <v>44</v>
      </c>
      <c r="C82" s="71"/>
      <c r="D82" s="71"/>
      <c r="E82" s="71"/>
      <c r="F82" s="71"/>
      <c r="G82" s="71"/>
      <c r="H82" s="71"/>
      <c r="I82" s="15">
        <f t="shared" si="38"/>
        <v>0</v>
      </c>
      <c r="J82" s="15">
        <f t="shared" si="39"/>
        <v>0</v>
      </c>
      <c r="K82" s="6" t="str">
        <f t="shared" si="40"/>
        <v/>
      </c>
      <c r="L82" s="35"/>
      <c r="M82" s="35"/>
      <c r="N82" s="35"/>
      <c r="O82" s="35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35"/>
      <c r="AI82" s="35"/>
      <c r="AJ82" s="35"/>
      <c r="AK82" s="35"/>
      <c r="AL82" s="35"/>
      <c r="AM82" s="35"/>
      <c r="AN82" s="35"/>
      <c r="AO82" s="36"/>
    </row>
    <row r="83" spans="2:41" x14ac:dyDescent="0.25">
      <c r="B83" s="78" t="s">
        <v>43</v>
      </c>
      <c r="C83" s="79"/>
      <c r="D83" s="79"/>
      <c r="E83" s="79"/>
      <c r="F83" s="79"/>
      <c r="G83" s="79"/>
      <c r="H83" s="79"/>
      <c r="I83" s="18">
        <f t="shared" si="38"/>
        <v>0</v>
      </c>
      <c r="J83" s="18">
        <f t="shared" si="39"/>
        <v>0</v>
      </c>
      <c r="K83" s="22" t="str">
        <f t="shared" si="40"/>
        <v/>
      </c>
      <c r="L83" s="37"/>
      <c r="M83" s="37"/>
      <c r="N83" s="37"/>
      <c r="O83" s="3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37"/>
      <c r="AI83" s="37"/>
      <c r="AJ83" s="37"/>
      <c r="AK83" s="37"/>
      <c r="AL83" s="37"/>
      <c r="AM83" s="37"/>
      <c r="AN83" s="37"/>
      <c r="AO83" s="38"/>
    </row>
    <row r="84" spans="2:41" x14ac:dyDescent="0.25">
      <c r="B84" s="70" t="s">
        <v>25</v>
      </c>
      <c r="C84" s="71"/>
      <c r="D84" s="71"/>
      <c r="E84" s="71"/>
      <c r="F84" s="71"/>
      <c r="G84" s="71"/>
      <c r="H84" s="71"/>
      <c r="I84" s="15">
        <f t="shared" si="38"/>
        <v>0</v>
      </c>
      <c r="J84" s="15">
        <f t="shared" si="39"/>
        <v>0</v>
      </c>
      <c r="K84" s="6" t="str">
        <f t="shared" si="40"/>
        <v/>
      </c>
      <c r="L84" s="35"/>
      <c r="M84" s="35"/>
      <c r="N84" s="35"/>
      <c r="O84" s="35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35"/>
      <c r="AI84" s="35"/>
      <c r="AJ84" s="35"/>
      <c r="AK84" s="35"/>
      <c r="AL84" s="35"/>
      <c r="AM84" s="35"/>
      <c r="AN84" s="35"/>
      <c r="AO84" s="36"/>
    </row>
    <row r="85" spans="2:41" x14ac:dyDescent="0.25">
      <c r="B85" s="78" t="s">
        <v>42</v>
      </c>
      <c r="C85" s="79"/>
      <c r="D85" s="79"/>
      <c r="E85" s="79"/>
      <c r="F85" s="79"/>
      <c r="G85" s="79"/>
      <c r="H85" s="79"/>
      <c r="I85" s="18">
        <f t="shared" si="38"/>
        <v>0</v>
      </c>
      <c r="J85" s="18">
        <f t="shared" si="39"/>
        <v>0</v>
      </c>
      <c r="K85" s="22" t="str">
        <f t="shared" si="40"/>
        <v/>
      </c>
      <c r="L85" s="37"/>
      <c r="M85" s="37"/>
      <c r="N85" s="37"/>
      <c r="O85" s="3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37"/>
      <c r="AI85" s="37"/>
      <c r="AJ85" s="37"/>
      <c r="AK85" s="37"/>
      <c r="AL85" s="37"/>
      <c r="AM85" s="37"/>
      <c r="AN85" s="37"/>
      <c r="AO85" s="38"/>
    </row>
    <row r="86" spans="2:41" x14ac:dyDescent="0.25">
      <c r="B86" s="70" t="s">
        <v>41</v>
      </c>
      <c r="C86" s="71"/>
      <c r="D86" s="71"/>
      <c r="E86" s="71"/>
      <c r="F86" s="71"/>
      <c r="G86" s="71"/>
      <c r="H86" s="71"/>
      <c r="I86" s="15">
        <f t="shared" si="38"/>
        <v>0</v>
      </c>
      <c r="J86" s="15">
        <f t="shared" si="39"/>
        <v>0</v>
      </c>
      <c r="K86" s="6" t="str">
        <f t="shared" si="40"/>
        <v/>
      </c>
      <c r="L86" s="35"/>
      <c r="M86" s="35"/>
      <c r="N86" s="35"/>
      <c r="O86" s="35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35"/>
      <c r="AI86" s="35"/>
      <c r="AJ86" s="35"/>
      <c r="AK86" s="35"/>
      <c r="AL86" s="35"/>
      <c r="AM86" s="35"/>
      <c r="AN86" s="35"/>
      <c r="AO86" s="36"/>
    </row>
    <row r="87" spans="2:41" x14ac:dyDescent="0.25">
      <c r="B87" s="78" t="s">
        <v>40</v>
      </c>
      <c r="C87" s="79"/>
      <c r="D87" s="79"/>
      <c r="E87" s="79"/>
      <c r="F87" s="79"/>
      <c r="G87" s="79"/>
      <c r="H87" s="79"/>
      <c r="I87" s="18">
        <f t="shared" si="38"/>
        <v>0</v>
      </c>
      <c r="J87" s="18">
        <f t="shared" si="39"/>
        <v>0</v>
      </c>
      <c r="K87" s="22" t="str">
        <f t="shared" si="40"/>
        <v/>
      </c>
      <c r="L87" s="37"/>
      <c r="M87" s="37"/>
      <c r="N87" s="37"/>
      <c r="O87" s="3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37"/>
      <c r="AI87" s="37"/>
      <c r="AJ87" s="37"/>
      <c r="AK87" s="37"/>
      <c r="AL87" s="37"/>
      <c r="AM87" s="37"/>
      <c r="AN87" s="37"/>
      <c r="AO87" s="38"/>
    </row>
    <row r="88" spans="2:41" x14ac:dyDescent="0.25">
      <c r="B88" s="70" t="s">
        <v>51</v>
      </c>
      <c r="C88" s="71"/>
      <c r="D88" s="71"/>
      <c r="E88" s="71"/>
      <c r="F88" s="71"/>
      <c r="G88" s="71"/>
      <c r="H88" s="71"/>
      <c r="I88" s="15">
        <f t="shared" si="38"/>
        <v>0</v>
      </c>
      <c r="J88" s="15">
        <f t="shared" si="39"/>
        <v>0</v>
      </c>
      <c r="K88" s="6" t="str">
        <f t="shared" si="40"/>
        <v/>
      </c>
      <c r="L88" s="35"/>
      <c r="M88" s="35"/>
      <c r="N88" s="35"/>
      <c r="O88" s="35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35"/>
      <c r="AI88" s="35"/>
      <c r="AJ88" s="35"/>
      <c r="AK88" s="35"/>
      <c r="AL88" s="35"/>
      <c r="AM88" s="35"/>
      <c r="AN88" s="35"/>
      <c r="AO88" s="36"/>
    </row>
    <row r="89" spans="2:41" ht="30.75" customHeight="1" thickBot="1" x14ac:dyDescent="0.3">
      <c r="B89" s="72" t="s">
        <v>52</v>
      </c>
      <c r="C89" s="73"/>
      <c r="D89" s="73"/>
      <c r="E89" s="73"/>
      <c r="F89" s="73"/>
      <c r="G89" s="73"/>
      <c r="H89" s="73"/>
      <c r="I89" s="19">
        <f t="shared" si="38"/>
        <v>0</v>
      </c>
      <c r="J89" s="19">
        <f t="shared" si="39"/>
        <v>0</v>
      </c>
      <c r="K89" s="27" t="str">
        <f t="shared" si="40"/>
        <v/>
      </c>
      <c r="L89" s="39"/>
      <c r="M89" s="39"/>
      <c r="N89" s="39"/>
      <c r="O89" s="39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39"/>
      <c r="AI89" s="39"/>
      <c r="AJ89" s="39"/>
      <c r="AK89" s="39"/>
      <c r="AL89" s="39"/>
      <c r="AM89" s="39"/>
      <c r="AN89" s="39"/>
      <c r="AO89" s="40"/>
    </row>
    <row r="90" spans="2:41" ht="15.75" thickBot="1" x14ac:dyDescent="0.3">
      <c r="C90" s="66" t="s">
        <v>39</v>
      </c>
      <c r="D90" s="67"/>
      <c r="E90" s="67"/>
      <c r="F90" s="34">
        <f>COUNTIF(L90:AO90, "&gt; 0" )</f>
        <v>0</v>
      </c>
      <c r="I90" s="68" t="s">
        <v>38</v>
      </c>
      <c r="J90" s="69"/>
      <c r="K90" s="77"/>
      <c r="L90" s="28">
        <f>SUM(L76:L89)</f>
        <v>0</v>
      </c>
      <c r="M90" s="29">
        <f t="shared" ref="M90:AO90" si="41">SUM(M76:M89)</f>
        <v>0</v>
      </c>
      <c r="N90" s="29">
        <f t="shared" si="41"/>
        <v>0</v>
      </c>
      <c r="O90" s="29">
        <f t="shared" si="41"/>
        <v>0</v>
      </c>
      <c r="P90" s="29">
        <f t="shared" si="41"/>
        <v>0</v>
      </c>
      <c r="Q90" s="29">
        <f t="shared" si="41"/>
        <v>0</v>
      </c>
      <c r="R90" s="29">
        <f t="shared" si="41"/>
        <v>0</v>
      </c>
      <c r="S90" s="29">
        <f t="shared" si="41"/>
        <v>0</v>
      </c>
      <c r="T90" s="29">
        <f t="shared" si="41"/>
        <v>0</v>
      </c>
      <c r="U90" s="29">
        <f t="shared" si="41"/>
        <v>0</v>
      </c>
      <c r="V90" s="29">
        <f t="shared" si="41"/>
        <v>0</v>
      </c>
      <c r="W90" s="29">
        <f t="shared" si="41"/>
        <v>0</v>
      </c>
      <c r="X90" s="29">
        <f t="shared" si="41"/>
        <v>0</v>
      </c>
      <c r="Y90" s="29">
        <f t="shared" si="41"/>
        <v>0</v>
      </c>
      <c r="Z90" s="29">
        <f t="shared" si="41"/>
        <v>0</v>
      </c>
      <c r="AA90" s="29">
        <f t="shared" si="41"/>
        <v>0</v>
      </c>
      <c r="AB90" s="29">
        <f t="shared" si="41"/>
        <v>0</v>
      </c>
      <c r="AC90" s="29">
        <f t="shared" si="41"/>
        <v>0</v>
      </c>
      <c r="AD90" s="29">
        <f t="shared" si="41"/>
        <v>0</v>
      </c>
      <c r="AE90" s="29">
        <f t="shared" si="41"/>
        <v>0</v>
      </c>
      <c r="AF90" s="29">
        <f t="shared" si="41"/>
        <v>0</v>
      </c>
      <c r="AG90" s="29">
        <f t="shared" si="41"/>
        <v>0</v>
      </c>
      <c r="AH90" s="29">
        <f t="shared" si="41"/>
        <v>0</v>
      </c>
      <c r="AI90" s="29">
        <f t="shared" si="41"/>
        <v>0</v>
      </c>
      <c r="AJ90" s="29">
        <f t="shared" si="41"/>
        <v>0</v>
      </c>
      <c r="AK90" s="29">
        <f t="shared" si="41"/>
        <v>0</v>
      </c>
      <c r="AL90" s="29">
        <f t="shared" si="41"/>
        <v>0</v>
      </c>
      <c r="AM90" s="29">
        <f t="shared" si="41"/>
        <v>0</v>
      </c>
      <c r="AN90" s="29">
        <f t="shared" si="41"/>
        <v>0</v>
      </c>
      <c r="AO90" s="30">
        <f t="shared" si="41"/>
        <v>0</v>
      </c>
    </row>
    <row r="91" spans="2:41" ht="15.75" thickBot="1" x14ac:dyDescent="0.3"/>
    <row r="92" spans="2:41" ht="42.75" thickBot="1" x14ac:dyDescent="0.3">
      <c r="B92" s="82" t="s">
        <v>16</v>
      </c>
      <c r="C92" s="83"/>
      <c r="D92" s="83"/>
      <c r="E92" s="83"/>
      <c r="F92" s="83"/>
      <c r="G92" s="83"/>
      <c r="H92" s="83"/>
      <c r="I92" s="17" t="s">
        <v>33</v>
      </c>
      <c r="J92" s="17" t="s">
        <v>34</v>
      </c>
      <c r="K92" s="17" t="s">
        <v>35</v>
      </c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2"/>
    </row>
    <row r="93" spans="2:41" ht="21" x14ac:dyDescent="0.25">
      <c r="B93" s="84"/>
      <c r="C93" s="85"/>
      <c r="D93" s="85"/>
      <c r="E93" s="85"/>
      <c r="F93" s="85"/>
      <c r="G93" s="85"/>
      <c r="H93" s="85"/>
      <c r="I93" s="25"/>
      <c r="J93" s="25"/>
      <c r="K93" s="26"/>
      <c r="L93" s="43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5"/>
    </row>
    <row r="94" spans="2:41" x14ac:dyDescent="0.25">
      <c r="B94" s="80" t="s">
        <v>50</v>
      </c>
      <c r="C94" s="81"/>
      <c r="D94" s="81"/>
      <c r="E94" s="81"/>
      <c r="F94" s="81"/>
      <c r="G94" s="81"/>
      <c r="H94" s="81"/>
      <c r="I94" s="14">
        <f t="shared" ref="I94:I107" si="42">SUM(L94:AO94)</f>
        <v>0</v>
      </c>
      <c r="J94" s="14">
        <f>COUNTIF(L94:AO94, "&lt;&gt;")*2</f>
        <v>0</v>
      </c>
      <c r="K94" s="6" t="str">
        <f>IFERROR(ROUND((I94/J94), 2), "")</f>
        <v/>
      </c>
      <c r="L94" s="35"/>
      <c r="M94" s="35"/>
      <c r="N94" s="35"/>
      <c r="O94" s="35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35"/>
      <c r="AI94" s="35"/>
      <c r="AJ94" s="35"/>
      <c r="AK94" s="35"/>
      <c r="AL94" s="35"/>
      <c r="AM94" s="35"/>
      <c r="AN94" s="35"/>
      <c r="AO94" s="36"/>
    </row>
    <row r="95" spans="2:41" x14ac:dyDescent="0.25">
      <c r="B95" s="78" t="s">
        <v>49</v>
      </c>
      <c r="C95" s="79"/>
      <c r="D95" s="79"/>
      <c r="E95" s="79"/>
      <c r="F95" s="79"/>
      <c r="G95" s="79"/>
      <c r="H95" s="79"/>
      <c r="I95" s="18">
        <f t="shared" si="42"/>
        <v>0</v>
      </c>
      <c r="J95" s="18">
        <f t="shared" ref="J95:J107" si="43">COUNTIF(L95:AN95, "&lt;&gt;")*2</f>
        <v>0</v>
      </c>
      <c r="K95" s="22" t="str">
        <f t="shared" ref="K95:K107" si="44">IFERROR(ROUND((I95/J95), 2), "")</f>
        <v/>
      </c>
      <c r="L95" s="37"/>
      <c r="M95" s="37"/>
      <c r="N95" s="37"/>
      <c r="O95" s="3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37"/>
      <c r="AI95" s="37"/>
      <c r="AJ95" s="37"/>
      <c r="AK95" s="37"/>
      <c r="AL95" s="37"/>
      <c r="AM95" s="37"/>
      <c r="AN95" s="37"/>
      <c r="AO95" s="38"/>
    </row>
    <row r="96" spans="2:41" x14ac:dyDescent="0.25">
      <c r="B96" s="70" t="s">
        <v>48</v>
      </c>
      <c r="C96" s="71"/>
      <c r="D96" s="71"/>
      <c r="E96" s="71"/>
      <c r="F96" s="71"/>
      <c r="G96" s="71"/>
      <c r="H96" s="71"/>
      <c r="I96" s="15">
        <f t="shared" si="42"/>
        <v>0</v>
      </c>
      <c r="J96" s="15">
        <f t="shared" si="43"/>
        <v>0</v>
      </c>
      <c r="K96" s="6" t="str">
        <f t="shared" si="44"/>
        <v/>
      </c>
      <c r="L96" s="35"/>
      <c r="M96" s="35"/>
      <c r="N96" s="35"/>
      <c r="O96" s="35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35"/>
      <c r="AI96" s="35"/>
      <c r="AJ96" s="35"/>
      <c r="AK96" s="35"/>
      <c r="AL96" s="35"/>
      <c r="AM96" s="35"/>
      <c r="AN96" s="35"/>
      <c r="AO96" s="36"/>
    </row>
    <row r="97" spans="2:41" x14ac:dyDescent="0.25">
      <c r="B97" s="78" t="s">
        <v>47</v>
      </c>
      <c r="C97" s="79"/>
      <c r="D97" s="79"/>
      <c r="E97" s="79"/>
      <c r="F97" s="79"/>
      <c r="G97" s="79"/>
      <c r="H97" s="79"/>
      <c r="I97" s="18">
        <f t="shared" si="42"/>
        <v>0</v>
      </c>
      <c r="J97" s="18">
        <f t="shared" si="43"/>
        <v>0</v>
      </c>
      <c r="K97" s="22" t="str">
        <f t="shared" si="44"/>
        <v/>
      </c>
      <c r="L97" s="37"/>
      <c r="M97" s="37"/>
      <c r="N97" s="37"/>
      <c r="O97" s="3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37"/>
      <c r="AI97" s="37"/>
      <c r="AJ97" s="37"/>
      <c r="AK97" s="37"/>
      <c r="AL97" s="37"/>
      <c r="AM97" s="37"/>
      <c r="AN97" s="37"/>
      <c r="AO97" s="38"/>
    </row>
    <row r="98" spans="2:41" x14ac:dyDescent="0.25">
      <c r="B98" s="70" t="s">
        <v>46</v>
      </c>
      <c r="C98" s="71"/>
      <c r="D98" s="71"/>
      <c r="E98" s="71"/>
      <c r="F98" s="71"/>
      <c r="G98" s="71"/>
      <c r="H98" s="71"/>
      <c r="I98" s="15">
        <f t="shared" si="42"/>
        <v>0</v>
      </c>
      <c r="J98" s="15">
        <f t="shared" si="43"/>
        <v>0</v>
      </c>
      <c r="K98" s="6" t="str">
        <f t="shared" si="44"/>
        <v/>
      </c>
      <c r="L98" s="35"/>
      <c r="M98" s="35"/>
      <c r="N98" s="35"/>
      <c r="O98" s="35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35"/>
      <c r="AI98" s="35"/>
      <c r="AJ98" s="35"/>
      <c r="AK98" s="35"/>
      <c r="AL98" s="35"/>
      <c r="AM98" s="35"/>
      <c r="AN98" s="35"/>
      <c r="AO98" s="36"/>
    </row>
    <row r="99" spans="2:41" x14ac:dyDescent="0.25">
      <c r="B99" s="78" t="s">
        <v>45</v>
      </c>
      <c r="C99" s="79"/>
      <c r="D99" s="79"/>
      <c r="E99" s="79"/>
      <c r="F99" s="79"/>
      <c r="G99" s="79"/>
      <c r="H99" s="79"/>
      <c r="I99" s="18">
        <f t="shared" si="42"/>
        <v>0</v>
      </c>
      <c r="J99" s="18">
        <f t="shared" si="43"/>
        <v>0</v>
      </c>
      <c r="K99" s="22" t="str">
        <f t="shared" si="44"/>
        <v/>
      </c>
      <c r="L99" s="37"/>
      <c r="M99" s="37"/>
      <c r="N99" s="37"/>
      <c r="O99" s="3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37"/>
      <c r="AI99" s="37"/>
      <c r="AJ99" s="37"/>
      <c r="AK99" s="37"/>
      <c r="AL99" s="37"/>
      <c r="AM99" s="37"/>
      <c r="AN99" s="37"/>
      <c r="AO99" s="38"/>
    </row>
    <row r="100" spans="2:41" x14ac:dyDescent="0.25">
      <c r="B100" s="70" t="s">
        <v>44</v>
      </c>
      <c r="C100" s="71"/>
      <c r="D100" s="71"/>
      <c r="E100" s="71"/>
      <c r="F100" s="71"/>
      <c r="G100" s="71"/>
      <c r="H100" s="71"/>
      <c r="I100" s="15">
        <f t="shared" si="42"/>
        <v>0</v>
      </c>
      <c r="J100" s="15">
        <f t="shared" si="43"/>
        <v>0</v>
      </c>
      <c r="K100" s="6" t="str">
        <f t="shared" si="44"/>
        <v/>
      </c>
      <c r="L100" s="35"/>
      <c r="M100" s="35"/>
      <c r="N100" s="35"/>
      <c r="O100" s="35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35"/>
      <c r="AI100" s="35"/>
      <c r="AJ100" s="35"/>
      <c r="AK100" s="35"/>
      <c r="AL100" s="35"/>
      <c r="AM100" s="35"/>
      <c r="AN100" s="35"/>
      <c r="AO100" s="36"/>
    </row>
    <row r="101" spans="2:41" x14ac:dyDescent="0.25">
      <c r="B101" s="78" t="s">
        <v>43</v>
      </c>
      <c r="C101" s="79"/>
      <c r="D101" s="79"/>
      <c r="E101" s="79"/>
      <c r="F101" s="79"/>
      <c r="G101" s="79"/>
      <c r="H101" s="79"/>
      <c r="I101" s="18">
        <f t="shared" si="42"/>
        <v>0</v>
      </c>
      <c r="J101" s="18">
        <f t="shared" si="43"/>
        <v>0</v>
      </c>
      <c r="K101" s="22" t="str">
        <f t="shared" si="44"/>
        <v/>
      </c>
      <c r="L101" s="37"/>
      <c r="M101" s="37"/>
      <c r="N101" s="37"/>
      <c r="O101" s="3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37"/>
      <c r="AI101" s="37"/>
      <c r="AJ101" s="37"/>
      <c r="AK101" s="37"/>
      <c r="AL101" s="37"/>
      <c r="AM101" s="37"/>
      <c r="AN101" s="37"/>
      <c r="AO101" s="38"/>
    </row>
    <row r="102" spans="2:41" x14ac:dyDescent="0.25">
      <c r="B102" s="70" t="s">
        <v>25</v>
      </c>
      <c r="C102" s="71"/>
      <c r="D102" s="71"/>
      <c r="E102" s="71"/>
      <c r="F102" s="71"/>
      <c r="G102" s="71"/>
      <c r="H102" s="71"/>
      <c r="I102" s="15">
        <f t="shared" si="42"/>
        <v>0</v>
      </c>
      <c r="J102" s="15">
        <f t="shared" si="43"/>
        <v>0</v>
      </c>
      <c r="K102" s="6" t="str">
        <f t="shared" si="44"/>
        <v/>
      </c>
      <c r="L102" s="35"/>
      <c r="M102" s="35"/>
      <c r="N102" s="35"/>
      <c r="O102" s="35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35"/>
      <c r="AI102" s="35"/>
      <c r="AJ102" s="35"/>
      <c r="AK102" s="35"/>
      <c r="AL102" s="35"/>
      <c r="AM102" s="35"/>
      <c r="AN102" s="35"/>
      <c r="AO102" s="36"/>
    </row>
    <row r="103" spans="2:41" x14ac:dyDescent="0.25">
      <c r="B103" s="78" t="s">
        <v>42</v>
      </c>
      <c r="C103" s="79"/>
      <c r="D103" s="79"/>
      <c r="E103" s="79"/>
      <c r="F103" s="79"/>
      <c r="G103" s="79"/>
      <c r="H103" s="79"/>
      <c r="I103" s="18">
        <f t="shared" si="42"/>
        <v>0</v>
      </c>
      <c r="J103" s="18">
        <f t="shared" si="43"/>
        <v>0</v>
      </c>
      <c r="K103" s="22" t="str">
        <f t="shared" si="44"/>
        <v/>
      </c>
      <c r="L103" s="37"/>
      <c r="M103" s="37"/>
      <c r="N103" s="37"/>
      <c r="O103" s="3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37"/>
      <c r="AI103" s="37"/>
      <c r="AJ103" s="37"/>
      <c r="AK103" s="37"/>
      <c r="AL103" s="37"/>
      <c r="AM103" s="37"/>
      <c r="AN103" s="37"/>
      <c r="AO103" s="38"/>
    </row>
    <row r="104" spans="2:41" x14ac:dyDescent="0.25">
      <c r="B104" s="70" t="s">
        <v>41</v>
      </c>
      <c r="C104" s="71"/>
      <c r="D104" s="71"/>
      <c r="E104" s="71"/>
      <c r="F104" s="71"/>
      <c r="G104" s="71"/>
      <c r="H104" s="71"/>
      <c r="I104" s="15">
        <f t="shared" si="42"/>
        <v>0</v>
      </c>
      <c r="J104" s="15">
        <f t="shared" si="43"/>
        <v>0</v>
      </c>
      <c r="K104" s="6" t="str">
        <f t="shared" si="44"/>
        <v/>
      </c>
      <c r="L104" s="35"/>
      <c r="M104" s="35"/>
      <c r="N104" s="35"/>
      <c r="O104" s="35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35"/>
      <c r="AI104" s="35"/>
      <c r="AJ104" s="35"/>
      <c r="AK104" s="35"/>
      <c r="AL104" s="35"/>
      <c r="AM104" s="35"/>
      <c r="AN104" s="35"/>
      <c r="AO104" s="36"/>
    </row>
    <row r="105" spans="2:41" x14ac:dyDescent="0.25">
      <c r="B105" s="78" t="s">
        <v>40</v>
      </c>
      <c r="C105" s="79"/>
      <c r="D105" s="79"/>
      <c r="E105" s="79"/>
      <c r="F105" s="79"/>
      <c r="G105" s="79"/>
      <c r="H105" s="79"/>
      <c r="I105" s="18">
        <f t="shared" si="42"/>
        <v>0</v>
      </c>
      <c r="J105" s="18">
        <f t="shared" si="43"/>
        <v>0</v>
      </c>
      <c r="K105" s="22" t="str">
        <f t="shared" si="44"/>
        <v/>
      </c>
      <c r="L105" s="37"/>
      <c r="M105" s="37"/>
      <c r="N105" s="37"/>
      <c r="O105" s="3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37"/>
      <c r="AI105" s="37"/>
      <c r="AJ105" s="37"/>
      <c r="AK105" s="37"/>
      <c r="AL105" s="37"/>
      <c r="AM105" s="37"/>
      <c r="AN105" s="37"/>
      <c r="AO105" s="38"/>
    </row>
    <row r="106" spans="2:41" x14ac:dyDescent="0.25">
      <c r="B106" s="70" t="s">
        <v>51</v>
      </c>
      <c r="C106" s="71"/>
      <c r="D106" s="71"/>
      <c r="E106" s="71"/>
      <c r="F106" s="71"/>
      <c r="G106" s="71"/>
      <c r="H106" s="71"/>
      <c r="I106" s="15">
        <f t="shared" si="42"/>
        <v>0</v>
      </c>
      <c r="J106" s="15">
        <f t="shared" si="43"/>
        <v>0</v>
      </c>
      <c r="K106" s="6" t="str">
        <f t="shared" si="44"/>
        <v/>
      </c>
      <c r="L106" s="35"/>
      <c r="M106" s="35"/>
      <c r="N106" s="35"/>
      <c r="O106" s="35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35"/>
      <c r="AI106" s="35"/>
      <c r="AJ106" s="35"/>
      <c r="AK106" s="35"/>
      <c r="AL106" s="35"/>
      <c r="AM106" s="35"/>
      <c r="AN106" s="35"/>
      <c r="AO106" s="36"/>
    </row>
    <row r="107" spans="2:41" ht="30.75" customHeight="1" thickBot="1" x14ac:dyDescent="0.3">
      <c r="B107" s="72" t="s">
        <v>52</v>
      </c>
      <c r="C107" s="73"/>
      <c r="D107" s="73"/>
      <c r="E107" s="73"/>
      <c r="F107" s="73"/>
      <c r="G107" s="73"/>
      <c r="H107" s="73"/>
      <c r="I107" s="19">
        <f t="shared" si="42"/>
        <v>0</v>
      </c>
      <c r="J107" s="19">
        <f t="shared" si="43"/>
        <v>0</v>
      </c>
      <c r="K107" s="27" t="str">
        <f t="shared" si="44"/>
        <v/>
      </c>
      <c r="L107" s="39"/>
      <c r="M107" s="39"/>
      <c r="N107" s="39"/>
      <c r="O107" s="39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39"/>
      <c r="AI107" s="39"/>
      <c r="AJ107" s="39"/>
      <c r="AK107" s="39"/>
      <c r="AL107" s="39"/>
      <c r="AM107" s="39"/>
      <c r="AN107" s="39"/>
      <c r="AO107" s="40"/>
    </row>
    <row r="108" spans="2:41" ht="15.75" thickBot="1" x14ac:dyDescent="0.3">
      <c r="C108" s="66" t="s">
        <v>39</v>
      </c>
      <c r="D108" s="67"/>
      <c r="E108" s="67"/>
      <c r="F108" s="34">
        <f>COUNTIF(L108:AO108, "&gt; 0" )</f>
        <v>0</v>
      </c>
      <c r="I108" s="68" t="s">
        <v>38</v>
      </c>
      <c r="J108" s="69"/>
      <c r="K108" s="69"/>
      <c r="L108" s="28">
        <f>SUM(L94:L107)</f>
        <v>0</v>
      </c>
      <c r="M108" s="29">
        <f t="shared" ref="M108:AO108" si="45">SUM(M94:M107)</f>
        <v>0</v>
      </c>
      <c r="N108" s="29">
        <f t="shared" si="45"/>
        <v>0</v>
      </c>
      <c r="O108" s="29">
        <f t="shared" si="45"/>
        <v>0</v>
      </c>
      <c r="P108" s="29">
        <f t="shared" si="45"/>
        <v>0</v>
      </c>
      <c r="Q108" s="29">
        <f t="shared" si="45"/>
        <v>0</v>
      </c>
      <c r="R108" s="29">
        <f t="shared" si="45"/>
        <v>0</v>
      </c>
      <c r="S108" s="29">
        <f t="shared" si="45"/>
        <v>0</v>
      </c>
      <c r="T108" s="29">
        <f t="shared" si="45"/>
        <v>0</v>
      </c>
      <c r="U108" s="29">
        <f t="shared" si="45"/>
        <v>0</v>
      </c>
      <c r="V108" s="29">
        <f t="shared" si="45"/>
        <v>0</v>
      </c>
      <c r="W108" s="29">
        <f t="shared" si="45"/>
        <v>0</v>
      </c>
      <c r="X108" s="29">
        <f t="shared" si="45"/>
        <v>0</v>
      </c>
      <c r="Y108" s="29">
        <f t="shared" si="45"/>
        <v>0</v>
      </c>
      <c r="Z108" s="29">
        <f t="shared" si="45"/>
        <v>0</v>
      </c>
      <c r="AA108" s="29">
        <f t="shared" si="45"/>
        <v>0</v>
      </c>
      <c r="AB108" s="29">
        <f t="shared" si="45"/>
        <v>0</v>
      </c>
      <c r="AC108" s="29">
        <f t="shared" si="45"/>
        <v>0</v>
      </c>
      <c r="AD108" s="29">
        <f t="shared" si="45"/>
        <v>0</v>
      </c>
      <c r="AE108" s="29">
        <f t="shared" si="45"/>
        <v>0</v>
      </c>
      <c r="AF108" s="29">
        <f t="shared" si="45"/>
        <v>0</v>
      </c>
      <c r="AG108" s="29">
        <f t="shared" si="45"/>
        <v>0</v>
      </c>
      <c r="AH108" s="29">
        <f t="shared" si="45"/>
        <v>0</v>
      </c>
      <c r="AI108" s="29">
        <f t="shared" si="45"/>
        <v>0</v>
      </c>
      <c r="AJ108" s="29">
        <f t="shared" si="45"/>
        <v>0</v>
      </c>
      <c r="AK108" s="29">
        <f t="shared" si="45"/>
        <v>0</v>
      </c>
      <c r="AL108" s="29">
        <f t="shared" si="45"/>
        <v>0</v>
      </c>
      <c r="AM108" s="29">
        <f t="shared" si="45"/>
        <v>0</v>
      </c>
      <c r="AN108" s="29">
        <f t="shared" si="45"/>
        <v>0</v>
      </c>
      <c r="AO108" s="30">
        <f t="shared" si="45"/>
        <v>0</v>
      </c>
    </row>
    <row r="109" spans="2:41" ht="15.75" thickBot="1" x14ac:dyDescent="0.3"/>
    <row r="110" spans="2:41" ht="42.75" thickBot="1" x14ac:dyDescent="0.3">
      <c r="B110" s="82" t="s">
        <v>37</v>
      </c>
      <c r="C110" s="83"/>
      <c r="D110" s="83"/>
      <c r="E110" s="83"/>
      <c r="F110" s="83"/>
      <c r="G110" s="83"/>
      <c r="H110" s="83"/>
      <c r="I110" s="17" t="s">
        <v>33</v>
      </c>
      <c r="J110" s="17" t="s">
        <v>34</v>
      </c>
      <c r="K110" s="17" t="s">
        <v>35</v>
      </c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2"/>
    </row>
    <row r="111" spans="2:41" ht="21" x14ac:dyDescent="0.25">
      <c r="B111" s="84"/>
      <c r="C111" s="85"/>
      <c r="D111" s="85"/>
      <c r="E111" s="85"/>
      <c r="F111" s="85"/>
      <c r="G111" s="85"/>
      <c r="H111" s="85"/>
      <c r="I111" s="25"/>
      <c r="J111" s="25"/>
      <c r="K111" s="26"/>
      <c r="L111" s="43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5"/>
    </row>
    <row r="112" spans="2:41" x14ac:dyDescent="0.25">
      <c r="B112" s="80" t="s">
        <v>50</v>
      </c>
      <c r="C112" s="81"/>
      <c r="D112" s="81"/>
      <c r="E112" s="81"/>
      <c r="F112" s="81"/>
      <c r="G112" s="81"/>
      <c r="H112" s="81"/>
      <c r="I112" s="14">
        <f t="shared" ref="I112:I125" si="46">SUM(L112:AO112)</f>
        <v>0</v>
      </c>
      <c r="J112" s="14">
        <f>COUNTIF(L112:AO112, "&lt;&gt;")*2</f>
        <v>0</v>
      </c>
      <c r="K112" s="6" t="str">
        <f>IFERROR(ROUND((I112/J112), 2), "")</f>
        <v/>
      </c>
      <c r="L112" s="35"/>
      <c r="M112" s="35"/>
      <c r="N112" s="35"/>
      <c r="O112" s="35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35"/>
      <c r="AI112" s="35"/>
      <c r="AJ112" s="35"/>
      <c r="AK112" s="35"/>
      <c r="AL112" s="35"/>
      <c r="AM112" s="35"/>
      <c r="AN112" s="35"/>
      <c r="AO112" s="36"/>
    </row>
    <row r="113" spans="2:41" x14ac:dyDescent="0.25">
      <c r="B113" s="78" t="s">
        <v>49</v>
      </c>
      <c r="C113" s="79"/>
      <c r="D113" s="79"/>
      <c r="E113" s="79"/>
      <c r="F113" s="79"/>
      <c r="G113" s="79"/>
      <c r="H113" s="79"/>
      <c r="I113" s="18">
        <f t="shared" si="46"/>
        <v>0</v>
      </c>
      <c r="J113" s="18">
        <f t="shared" ref="J113:J125" si="47">COUNTIF(L113:AN113, "&lt;&gt;")*2</f>
        <v>0</v>
      </c>
      <c r="K113" s="22" t="str">
        <f t="shared" ref="K113:K125" si="48">IFERROR(ROUND((I113/J113), 2), "")</f>
        <v/>
      </c>
      <c r="L113" s="37"/>
      <c r="M113" s="37"/>
      <c r="N113" s="37"/>
      <c r="O113" s="3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37"/>
      <c r="AI113" s="37"/>
      <c r="AJ113" s="37"/>
      <c r="AK113" s="37"/>
      <c r="AL113" s="37"/>
      <c r="AM113" s="37"/>
      <c r="AN113" s="37"/>
      <c r="AO113" s="38"/>
    </row>
    <row r="114" spans="2:41" x14ac:dyDescent="0.25">
      <c r="B114" s="70" t="s">
        <v>48</v>
      </c>
      <c r="C114" s="71"/>
      <c r="D114" s="71"/>
      <c r="E114" s="71"/>
      <c r="F114" s="71"/>
      <c r="G114" s="71"/>
      <c r="H114" s="71"/>
      <c r="I114" s="15">
        <f t="shared" si="46"/>
        <v>0</v>
      </c>
      <c r="J114" s="15">
        <f t="shared" si="47"/>
        <v>0</v>
      </c>
      <c r="K114" s="6" t="str">
        <f t="shared" si="48"/>
        <v/>
      </c>
      <c r="L114" s="35"/>
      <c r="M114" s="35"/>
      <c r="N114" s="35"/>
      <c r="O114" s="35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35"/>
      <c r="AI114" s="35"/>
      <c r="AJ114" s="35"/>
      <c r="AK114" s="35"/>
      <c r="AL114" s="35"/>
      <c r="AM114" s="35"/>
      <c r="AN114" s="35"/>
      <c r="AO114" s="36"/>
    </row>
    <row r="115" spans="2:41" x14ac:dyDescent="0.25">
      <c r="B115" s="78" t="s">
        <v>47</v>
      </c>
      <c r="C115" s="79"/>
      <c r="D115" s="79"/>
      <c r="E115" s="79"/>
      <c r="F115" s="79"/>
      <c r="G115" s="79"/>
      <c r="H115" s="79"/>
      <c r="I115" s="18">
        <f t="shared" si="46"/>
        <v>0</v>
      </c>
      <c r="J115" s="18">
        <f t="shared" si="47"/>
        <v>0</v>
      </c>
      <c r="K115" s="22" t="str">
        <f t="shared" si="48"/>
        <v/>
      </c>
      <c r="L115" s="37"/>
      <c r="M115" s="37"/>
      <c r="N115" s="37"/>
      <c r="O115" s="3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37"/>
      <c r="AI115" s="37"/>
      <c r="AJ115" s="37"/>
      <c r="AK115" s="37"/>
      <c r="AL115" s="37"/>
      <c r="AM115" s="37"/>
      <c r="AN115" s="37"/>
      <c r="AO115" s="38"/>
    </row>
    <row r="116" spans="2:41" x14ac:dyDescent="0.25">
      <c r="B116" s="70" t="s">
        <v>46</v>
      </c>
      <c r="C116" s="71"/>
      <c r="D116" s="71"/>
      <c r="E116" s="71"/>
      <c r="F116" s="71"/>
      <c r="G116" s="71"/>
      <c r="H116" s="71"/>
      <c r="I116" s="15">
        <f t="shared" si="46"/>
        <v>0</v>
      </c>
      <c r="J116" s="15">
        <f t="shared" si="47"/>
        <v>0</v>
      </c>
      <c r="K116" s="6" t="str">
        <f t="shared" si="48"/>
        <v/>
      </c>
      <c r="L116" s="35"/>
      <c r="M116" s="35"/>
      <c r="N116" s="35"/>
      <c r="O116" s="35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35"/>
      <c r="AI116" s="35"/>
      <c r="AJ116" s="35"/>
      <c r="AK116" s="35"/>
      <c r="AL116" s="35"/>
      <c r="AM116" s="35"/>
      <c r="AN116" s="35"/>
      <c r="AO116" s="36"/>
    </row>
    <row r="117" spans="2:41" x14ac:dyDescent="0.25">
      <c r="B117" s="78" t="s">
        <v>45</v>
      </c>
      <c r="C117" s="79"/>
      <c r="D117" s="79"/>
      <c r="E117" s="79"/>
      <c r="F117" s="79"/>
      <c r="G117" s="79"/>
      <c r="H117" s="79"/>
      <c r="I117" s="18">
        <f t="shared" si="46"/>
        <v>0</v>
      </c>
      <c r="J117" s="18">
        <f t="shared" si="47"/>
        <v>0</v>
      </c>
      <c r="K117" s="22" t="str">
        <f t="shared" si="48"/>
        <v/>
      </c>
      <c r="L117" s="37"/>
      <c r="M117" s="37"/>
      <c r="N117" s="37"/>
      <c r="O117" s="3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37"/>
      <c r="AI117" s="37"/>
      <c r="AJ117" s="37"/>
      <c r="AK117" s="37"/>
      <c r="AL117" s="37"/>
      <c r="AM117" s="37"/>
      <c r="AN117" s="37"/>
      <c r="AO117" s="38"/>
    </row>
    <row r="118" spans="2:41" x14ac:dyDescent="0.25">
      <c r="B118" s="70" t="s">
        <v>44</v>
      </c>
      <c r="C118" s="71"/>
      <c r="D118" s="71"/>
      <c r="E118" s="71"/>
      <c r="F118" s="71"/>
      <c r="G118" s="71"/>
      <c r="H118" s="71"/>
      <c r="I118" s="15">
        <f t="shared" si="46"/>
        <v>0</v>
      </c>
      <c r="J118" s="15">
        <f t="shared" si="47"/>
        <v>0</v>
      </c>
      <c r="K118" s="6" t="str">
        <f t="shared" si="48"/>
        <v/>
      </c>
      <c r="L118" s="35"/>
      <c r="M118" s="35"/>
      <c r="N118" s="35"/>
      <c r="O118" s="35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35"/>
      <c r="AI118" s="35"/>
      <c r="AJ118" s="35"/>
      <c r="AK118" s="35"/>
      <c r="AL118" s="35"/>
      <c r="AM118" s="35"/>
      <c r="AN118" s="35"/>
      <c r="AO118" s="36"/>
    </row>
    <row r="119" spans="2:41" x14ac:dyDescent="0.25">
      <c r="B119" s="78" t="s">
        <v>43</v>
      </c>
      <c r="C119" s="79"/>
      <c r="D119" s="79"/>
      <c r="E119" s="79"/>
      <c r="F119" s="79"/>
      <c r="G119" s="79"/>
      <c r="H119" s="79"/>
      <c r="I119" s="18">
        <f t="shared" si="46"/>
        <v>0</v>
      </c>
      <c r="J119" s="18">
        <f t="shared" si="47"/>
        <v>0</v>
      </c>
      <c r="K119" s="22" t="str">
        <f t="shared" si="48"/>
        <v/>
      </c>
      <c r="L119" s="37"/>
      <c r="M119" s="37"/>
      <c r="N119" s="37"/>
      <c r="O119" s="3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37"/>
      <c r="AI119" s="37"/>
      <c r="AJ119" s="37"/>
      <c r="AK119" s="37"/>
      <c r="AL119" s="37"/>
      <c r="AM119" s="37"/>
      <c r="AN119" s="37"/>
      <c r="AO119" s="38"/>
    </row>
    <row r="120" spans="2:41" x14ac:dyDescent="0.25">
      <c r="B120" s="70" t="s">
        <v>25</v>
      </c>
      <c r="C120" s="71"/>
      <c r="D120" s="71"/>
      <c r="E120" s="71"/>
      <c r="F120" s="71"/>
      <c r="G120" s="71"/>
      <c r="H120" s="71"/>
      <c r="I120" s="15">
        <f t="shared" si="46"/>
        <v>0</v>
      </c>
      <c r="J120" s="15">
        <f t="shared" si="47"/>
        <v>0</v>
      </c>
      <c r="K120" s="6" t="str">
        <f t="shared" si="48"/>
        <v/>
      </c>
      <c r="L120" s="35"/>
      <c r="M120" s="35"/>
      <c r="N120" s="35"/>
      <c r="O120" s="35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35"/>
      <c r="AI120" s="35"/>
      <c r="AJ120" s="35"/>
      <c r="AK120" s="35"/>
      <c r="AL120" s="35"/>
      <c r="AM120" s="35"/>
      <c r="AN120" s="35"/>
      <c r="AO120" s="36"/>
    </row>
    <row r="121" spans="2:41" x14ac:dyDescent="0.25">
      <c r="B121" s="78" t="s">
        <v>42</v>
      </c>
      <c r="C121" s="79"/>
      <c r="D121" s="79"/>
      <c r="E121" s="79"/>
      <c r="F121" s="79"/>
      <c r="G121" s="79"/>
      <c r="H121" s="79"/>
      <c r="I121" s="18">
        <f t="shared" si="46"/>
        <v>0</v>
      </c>
      <c r="J121" s="18">
        <f t="shared" si="47"/>
        <v>0</v>
      </c>
      <c r="K121" s="22" t="str">
        <f t="shared" si="48"/>
        <v/>
      </c>
      <c r="L121" s="37"/>
      <c r="M121" s="37"/>
      <c r="N121" s="37"/>
      <c r="O121" s="3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37"/>
      <c r="AI121" s="37"/>
      <c r="AJ121" s="37"/>
      <c r="AK121" s="37"/>
      <c r="AL121" s="37"/>
      <c r="AM121" s="37"/>
      <c r="AN121" s="37"/>
      <c r="AO121" s="38"/>
    </row>
    <row r="122" spans="2:41" x14ac:dyDescent="0.25">
      <c r="B122" s="70" t="s">
        <v>41</v>
      </c>
      <c r="C122" s="71"/>
      <c r="D122" s="71"/>
      <c r="E122" s="71"/>
      <c r="F122" s="71"/>
      <c r="G122" s="71"/>
      <c r="H122" s="71"/>
      <c r="I122" s="15">
        <f t="shared" si="46"/>
        <v>0</v>
      </c>
      <c r="J122" s="15">
        <f t="shared" si="47"/>
        <v>0</v>
      </c>
      <c r="K122" s="6" t="str">
        <f t="shared" si="48"/>
        <v/>
      </c>
      <c r="L122" s="35"/>
      <c r="M122" s="35"/>
      <c r="N122" s="35"/>
      <c r="O122" s="35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35"/>
      <c r="AI122" s="35"/>
      <c r="AJ122" s="35"/>
      <c r="AK122" s="35"/>
      <c r="AL122" s="35"/>
      <c r="AM122" s="35"/>
      <c r="AN122" s="35"/>
      <c r="AO122" s="36"/>
    </row>
    <row r="123" spans="2:41" x14ac:dyDescent="0.25">
      <c r="B123" s="78" t="s">
        <v>40</v>
      </c>
      <c r="C123" s="79"/>
      <c r="D123" s="79"/>
      <c r="E123" s="79"/>
      <c r="F123" s="79"/>
      <c r="G123" s="79"/>
      <c r="H123" s="79"/>
      <c r="I123" s="18">
        <f t="shared" si="46"/>
        <v>0</v>
      </c>
      <c r="J123" s="18">
        <f t="shared" si="47"/>
        <v>0</v>
      </c>
      <c r="K123" s="22" t="str">
        <f t="shared" si="48"/>
        <v/>
      </c>
      <c r="L123" s="37"/>
      <c r="M123" s="37"/>
      <c r="N123" s="37"/>
      <c r="O123" s="3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37"/>
      <c r="AI123" s="37"/>
      <c r="AJ123" s="37"/>
      <c r="AK123" s="37"/>
      <c r="AL123" s="37"/>
      <c r="AM123" s="37"/>
      <c r="AN123" s="37"/>
      <c r="AO123" s="38"/>
    </row>
    <row r="124" spans="2:41" x14ac:dyDescent="0.25">
      <c r="B124" s="70" t="s">
        <v>51</v>
      </c>
      <c r="C124" s="71"/>
      <c r="D124" s="71"/>
      <c r="E124" s="71"/>
      <c r="F124" s="71"/>
      <c r="G124" s="71"/>
      <c r="H124" s="71"/>
      <c r="I124" s="15">
        <f t="shared" si="46"/>
        <v>0</v>
      </c>
      <c r="J124" s="15">
        <f t="shared" si="47"/>
        <v>0</v>
      </c>
      <c r="K124" s="6" t="str">
        <f t="shared" si="48"/>
        <v/>
      </c>
      <c r="L124" s="35"/>
      <c r="M124" s="35"/>
      <c r="N124" s="35"/>
      <c r="O124" s="35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35"/>
      <c r="AI124" s="35"/>
      <c r="AJ124" s="35"/>
      <c r="AK124" s="35"/>
      <c r="AL124" s="35"/>
      <c r="AM124" s="35"/>
      <c r="AN124" s="35"/>
      <c r="AO124" s="36"/>
    </row>
    <row r="125" spans="2:41" ht="30.75" customHeight="1" thickBot="1" x14ac:dyDescent="0.3">
      <c r="B125" s="72" t="s">
        <v>52</v>
      </c>
      <c r="C125" s="73"/>
      <c r="D125" s="73"/>
      <c r="E125" s="73"/>
      <c r="F125" s="73"/>
      <c r="G125" s="73"/>
      <c r="H125" s="73"/>
      <c r="I125" s="19">
        <f t="shared" si="46"/>
        <v>0</v>
      </c>
      <c r="J125" s="19">
        <f t="shared" si="47"/>
        <v>0</v>
      </c>
      <c r="K125" s="27" t="str">
        <f t="shared" si="48"/>
        <v/>
      </c>
      <c r="L125" s="39"/>
      <c r="M125" s="39"/>
      <c r="N125" s="39"/>
      <c r="O125" s="39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39"/>
      <c r="AI125" s="39"/>
      <c r="AJ125" s="39"/>
      <c r="AK125" s="39"/>
      <c r="AL125" s="39"/>
      <c r="AM125" s="39"/>
      <c r="AN125" s="39"/>
      <c r="AO125" s="40"/>
    </row>
    <row r="126" spans="2:41" ht="15.75" thickBot="1" x14ac:dyDescent="0.3">
      <c r="C126" s="66" t="s">
        <v>39</v>
      </c>
      <c r="D126" s="67"/>
      <c r="E126" s="67"/>
      <c r="F126" s="34">
        <f>COUNTIF(L126:AO126, "&gt; 0" )</f>
        <v>0</v>
      </c>
      <c r="I126" s="68" t="s">
        <v>38</v>
      </c>
      <c r="J126" s="69"/>
      <c r="K126" s="69"/>
      <c r="L126" s="28">
        <f>SUM(L112:L125)</f>
        <v>0</v>
      </c>
      <c r="M126" s="29">
        <f t="shared" ref="M126:AO126" si="49">SUM(M112:M125)</f>
        <v>0</v>
      </c>
      <c r="N126" s="29">
        <f t="shared" si="49"/>
        <v>0</v>
      </c>
      <c r="O126" s="29">
        <f t="shared" si="49"/>
        <v>0</v>
      </c>
      <c r="P126" s="29">
        <f t="shared" si="49"/>
        <v>0</v>
      </c>
      <c r="Q126" s="29">
        <f t="shared" si="49"/>
        <v>0</v>
      </c>
      <c r="R126" s="29">
        <f t="shared" si="49"/>
        <v>0</v>
      </c>
      <c r="S126" s="29">
        <f t="shared" si="49"/>
        <v>0</v>
      </c>
      <c r="T126" s="29">
        <f t="shared" si="49"/>
        <v>0</v>
      </c>
      <c r="U126" s="29">
        <f t="shared" si="49"/>
        <v>0</v>
      </c>
      <c r="V126" s="29">
        <f t="shared" si="49"/>
        <v>0</v>
      </c>
      <c r="W126" s="29">
        <f t="shared" si="49"/>
        <v>0</v>
      </c>
      <c r="X126" s="29">
        <f t="shared" si="49"/>
        <v>0</v>
      </c>
      <c r="Y126" s="29">
        <f t="shared" si="49"/>
        <v>0</v>
      </c>
      <c r="Z126" s="29">
        <f t="shared" si="49"/>
        <v>0</v>
      </c>
      <c r="AA126" s="29">
        <f t="shared" si="49"/>
        <v>0</v>
      </c>
      <c r="AB126" s="29">
        <f t="shared" si="49"/>
        <v>0</v>
      </c>
      <c r="AC126" s="29">
        <f t="shared" si="49"/>
        <v>0</v>
      </c>
      <c r="AD126" s="29">
        <f t="shared" si="49"/>
        <v>0</v>
      </c>
      <c r="AE126" s="29">
        <f t="shared" si="49"/>
        <v>0</v>
      </c>
      <c r="AF126" s="29">
        <f t="shared" si="49"/>
        <v>0</v>
      </c>
      <c r="AG126" s="29">
        <f t="shared" si="49"/>
        <v>0</v>
      </c>
      <c r="AH126" s="29">
        <f t="shared" si="49"/>
        <v>0</v>
      </c>
      <c r="AI126" s="29">
        <f t="shared" si="49"/>
        <v>0</v>
      </c>
      <c r="AJ126" s="29">
        <f t="shared" si="49"/>
        <v>0</v>
      </c>
      <c r="AK126" s="29">
        <f t="shared" si="49"/>
        <v>0</v>
      </c>
      <c r="AL126" s="29">
        <f t="shared" si="49"/>
        <v>0</v>
      </c>
      <c r="AM126" s="29">
        <f t="shared" si="49"/>
        <v>0</v>
      </c>
      <c r="AN126" s="29">
        <f t="shared" si="49"/>
        <v>0</v>
      </c>
      <c r="AO126" s="30">
        <f t="shared" si="49"/>
        <v>0</v>
      </c>
    </row>
    <row r="127" spans="2:41" ht="15.75" thickBot="1" x14ac:dyDescent="0.3"/>
    <row r="128" spans="2:41" ht="42.75" thickBot="1" x14ac:dyDescent="0.3">
      <c r="B128" s="82" t="s">
        <v>18</v>
      </c>
      <c r="C128" s="83"/>
      <c r="D128" s="83"/>
      <c r="E128" s="83"/>
      <c r="F128" s="83"/>
      <c r="G128" s="83"/>
      <c r="H128" s="83"/>
      <c r="I128" s="17" t="s">
        <v>33</v>
      </c>
      <c r="J128" s="17" t="s">
        <v>34</v>
      </c>
      <c r="K128" s="17" t="s">
        <v>35</v>
      </c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2"/>
    </row>
    <row r="129" spans="2:41" ht="21" x14ac:dyDescent="0.25">
      <c r="B129" s="84"/>
      <c r="C129" s="85"/>
      <c r="D129" s="85"/>
      <c r="E129" s="85"/>
      <c r="F129" s="85"/>
      <c r="G129" s="85"/>
      <c r="H129" s="85"/>
      <c r="I129" s="25"/>
      <c r="J129" s="25"/>
      <c r="K129" s="26"/>
      <c r="L129" s="43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5"/>
    </row>
    <row r="130" spans="2:41" x14ac:dyDescent="0.25">
      <c r="B130" s="80" t="s">
        <v>50</v>
      </c>
      <c r="C130" s="81"/>
      <c r="D130" s="81"/>
      <c r="E130" s="81"/>
      <c r="F130" s="81"/>
      <c r="G130" s="81"/>
      <c r="H130" s="81"/>
      <c r="I130" s="14">
        <f t="shared" ref="I130:I143" si="50">SUM(L130:AO130)</f>
        <v>0</v>
      </c>
      <c r="J130" s="14">
        <f>COUNTIF(L130:AO130, "&lt;&gt;")*2</f>
        <v>0</v>
      </c>
      <c r="K130" s="6" t="str">
        <f>IFERROR(ROUND((I130/J130), 2), "")</f>
        <v/>
      </c>
      <c r="L130" s="35"/>
      <c r="M130" s="35"/>
      <c r="N130" s="35"/>
      <c r="O130" s="35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35"/>
      <c r="AI130" s="35"/>
      <c r="AJ130" s="35"/>
      <c r="AK130" s="35"/>
      <c r="AL130" s="35"/>
      <c r="AM130" s="35"/>
      <c r="AN130" s="35"/>
      <c r="AO130" s="36"/>
    </row>
    <row r="131" spans="2:41" x14ac:dyDescent="0.25">
      <c r="B131" s="78" t="s">
        <v>49</v>
      </c>
      <c r="C131" s="79"/>
      <c r="D131" s="79"/>
      <c r="E131" s="79"/>
      <c r="F131" s="79"/>
      <c r="G131" s="79"/>
      <c r="H131" s="79"/>
      <c r="I131" s="18">
        <f t="shared" si="50"/>
        <v>0</v>
      </c>
      <c r="J131" s="18">
        <f t="shared" ref="J131:J143" si="51">COUNTIF(L131:AN131, "&lt;&gt;")*2</f>
        <v>0</v>
      </c>
      <c r="K131" s="22" t="str">
        <f t="shared" ref="K131:K143" si="52">IFERROR(ROUND((I131/J131), 2), "")</f>
        <v/>
      </c>
      <c r="L131" s="37"/>
      <c r="M131" s="37"/>
      <c r="N131" s="37"/>
      <c r="O131" s="3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37"/>
      <c r="AI131" s="37"/>
      <c r="AJ131" s="37"/>
      <c r="AK131" s="37"/>
      <c r="AL131" s="37"/>
      <c r="AM131" s="37"/>
      <c r="AN131" s="37"/>
      <c r="AO131" s="38"/>
    </row>
    <row r="132" spans="2:41" x14ac:dyDescent="0.25">
      <c r="B132" s="70" t="s">
        <v>48</v>
      </c>
      <c r="C132" s="71"/>
      <c r="D132" s="71"/>
      <c r="E132" s="71"/>
      <c r="F132" s="71"/>
      <c r="G132" s="71"/>
      <c r="H132" s="71"/>
      <c r="I132" s="15">
        <f t="shared" si="50"/>
        <v>0</v>
      </c>
      <c r="J132" s="15">
        <f t="shared" si="51"/>
        <v>0</v>
      </c>
      <c r="K132" s="6" t="str">
        <f t="shared" si="52"/>
        <v/>
      </c>
      <c r="L132" s="35"/>
      <c r="M132" s="35"/>
      <c r="N132" s="35"/>
      <c r="O132" s="35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35"/>
      <c r="AI132" s="35"/>
      <c r="AJ132" s="35"/>
      <c r="AK132" s="35"/>
      <c r="AL132" s="35"/>
      <c r="AM132" s="35"/>
      <c r="AN132" s="35"/>
      <c r="AO132" s="36"/>
    </row>
    <row r="133" spans="2:41" x14ac:dyDescent="0.25">
      <c r="B133" s="78" t="s">
        <v>47</v>
      </c>
      <c r="C133" s="79"/>
      <c r="D133" s="79"/>
      <c r="E133" s="79"/>
      <c r="F133" s="79"/>
      <c r="G133" s="79"/>
      <c r="H133" s="79"/>
      <c r="I133" s="18">
        <f t="shared" si="50"/>
        <v>0</v>
      </c>
      <c r="J133" s="18">
        <f t="shared" si="51"/>
        <v>0</v>
      </c>
      <c r="K133" s="22" t="str">
        <f t="shared" si="52"/>
        <v/>
      </c>
      <c r="L133" s="37"/>
      <c r="M133" s="37"/>
      <c r="N133" s="37"/>
      <c r="O133" s="3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37"/>
      <c r="AI133" s="37"/>
      <c r="AJ133" s="37"/>
      <c r="AK133" s="37"/>
      <c r="AL133" s="37"/>
      <c r="AM133" s="37"/>
      <c r="AN133" s="37"/>
      <c r="AO133" s="38"/>
    </row>
    <row r="134" spans="2:41" x14ac:dyDescent="0.25">
      <c r="B134" s="70" t="s">
        <v>46</v>
      </c>
      <c r="C134" s="71"/>
      <c r="D134" s="71"/>
      <c r="E134" s="71"/>
      <c r="F134" s="71"/>
      <c r="G134" s="71"/>
      <c r="H134" s="71"/>
      <c r="I134" s="15">
        <f t="shared" si="50"/>
        <v>0</v>
      </c>
      <c r="J134" s="15">
        <f t="shared" si="51"/>
        <v>0</v>
      </c>
      <c r="K134" s="6" t="str">
        <f t="shared" si="52"/>
        <v/>
      </c>
      <c r="L134" s="35"/>
      <c r="M134" s="35"/>
      <c r="N134" s="35"/>
      <c r="O134" s="35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35"/>
      <c r="AI134" s="35"/>
      <c r="AJ134" s="35"/>
      <c r="AK134" s="35"/>
      <c r="AL134" s="35"/>
      <c r="AM134" s="35"/>
      <c r="AN134" s="35"/>
      <c r="AO134" s="36"/>
    </row>
    <row r="135" spans="2:41" x14ac:dyDescent="0.25">
      <c r="B135" s="78" t="s">
        <v>45</v>
      </c>
      <c r="C135" s="79"/>
      <c r="D135" s="79"/>
      <c r="E135" s="79"/>
      <c r="F135" s="79"/>
      <c r="G135" s="79"/>
      <c r="H135" s="79"/>
      <c r="I135" s="18">
        <f t="shared" si="50"/>
        <v>0</v>
      </c>
      <c r="J135" s="18">
        <f t="shared" si="51"/>
        <v>0</v>
      </c>
      <c r="K135" s="22" t="str">
        <f t="shared" si="52"/>
        <v/>
      </c>
      <c r="L135" s="37"/>
      <c r="M135" s="37"/>
      <c r="N135" s="37"/>
      <c r="O135" s="3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37"/>
      <c r="AI135" s="37"/>
      <c r="AJ135" s="37"/>
      <c r="AK135" s="37"/>
      <c r="AL135" s="37"/>
      <c r="AM135" s="37"/>
      <c r="AN135" s="37"/>
      <c r="AO135" s="38"/>
    </row>
    <row r="136" spans="2:41" x14ac:dyDescent="0.25">
      <c r="B136" s="70" t="s">
        <v>44</v>
      </c>
      <c r="C136" s="71"/>
      <c r="D136" s="71"/>
      <c r="E136" s="71"/>
      <c r="F136" s="71"/>
      <c r="G136" s="71"/>
      <c r="H136" s="71"/>
      <c r="I136" s="15">
        <f t="shared" si="50"/>
        <v>0</v>
      </c>
      <c r="J136" s="15">
        <f t="shared" si="51"/>
        <v>0</v>
      </c>
      <c r="K136" s="6" t="str">
        <f t="shared" si="52"/>
        <v/>
      </c>
      <c r="L136" s="35"/>
      <c r="M136" s="35"/>
      <c r="N136" s="35"/>
      <c r="O136" s="35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35"/>
      <c r="AI136" s="35"/>
      <c r="AJ136" s="35"/>
      <c r="AK136" s="35"/>
      <c r="AL136" s="35"/>
      <c r="AM136" s="35"/>
      <c r="AN136" s="35"/>
      <c r="AO136" s="36"/>
    </row>
    <row r="137" spans="2:41" x14ac:dyDescent="0.25">
      <c r="B137" s="78" t="s">
        <v>43</v>
      </c>
      <c r="C137" s="79"/>
      <c r="D137" s="79"/>
      <c r="E137" s="79"/>
      <c r="F137" s="79"/>
      <c r="G137" s="79"/>
      <c r="H137" s="79"/>
      <c r="I137" s="18">
        <f t="shared" si="50"/>
        <v>0</v>
      </c>
      <c r="J137" s="18">
        <f t="shared" si="51"/>
        <v>0</v>
      </c>
      <c r="K137" s="22" t="str">
        <f t="shared" si="52"/>
        <v/>
      </c>
      <c r="L137" s="37"/>
      <c r="M137" s="37"/>
      <c r="N137" s="37"/>
      <c r="O137" s="3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37"/>
      <c r="AI137" s="37"/>
      <c r="AJ137" s="37"/>
      <c r="AK137" s="37"/>
      <c r="AL137" s="37"/>
      <c r="AM137" s="37"/>
      <c r="AN137" s="37"/>
      <c r="AO137" s="38"/>
    </row>
    <row r="138" spans="2:41" x14ac:dyDescent="0.25">
      <c r="B138" s="70" t="s">
        <v>25</v>
      </c>
      <c r="C138" s="71"/>
      <c r="D138" s="71"/>
      <c r="E138" s="71"/>
      <c r="F138" s="71"/>
      <c r="G138" s="71"/>
      <c r="H138" s="71"/>
      <c r="I138" s="15">
        <f t="shared" si="50"/>
        <v>0</v>
      </c>
      <c r="J138" s="15">
        <f t="shared" si="51"/>
        <v>0</v>
      </c>
      <c r="K138" s="6" t="str">
        <f t="shared" si="52"/>
        <v/>
      </c>
      <c r="L138" s="35"/>
      <c r="M138" s="35"/>
      <c r="N138" s="35"/>
      <c r="O138" s="35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35"/>
      <c r="AI138" s="35"/>
      <c r="AJ138" s="35"/>
      <c r="AK138" s="35"/>
      <c r="AL138" s="35"/>
      <c r="AM138" s="35"/>
      <c r="AN138" s="35"/>
      <c r="AO138" s="36"/>
    </row>
    <row r="139" spans="2:41" x14ac:dyDescent="0.25">
      <c r="B139" s="78" t="s">
        <v>42</v>
      </c>
      <c r="C139" s="79"/>
      <c r="D139" s="79"/>
      <c r="E139" s="79"/>
      <c r="F139" s="79"/>
      <c r="G139" s="79"/>
      <c r="H139" s="79"/>
      <c r="I139" s="18">
        <f t="shared" si="50"/>
        <v>0</v>
      </c>
      <c r="J139" s="18">
        <f t="shared" si="51"/>
        <v>0</v>
      </c>
      <c r="K139" s="22" t="str">
        <f t="shared" si="52"/>
        <v/>
      </c>
      <c r="L139" s="37"/>
      <c r="M139" s="37"/>
      <c r="N139" s="37"/>
      <c r="O139" s="3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37"/>
      <c r="AI139" s="37"/>
      <c r="AJ139" s="37"/>
      <c r="AK139" s="37"/>
      <c r="AL139" s="37"/>
      <c r="AM139" s="37"/>
      <c r="AN139" s="37"/>
      <c r="AO139" s="38"/>
    </row>
    <row r="140" spans="2:41" x14ac:dyDescent="0.25">
      <c r="B140" s="70" t="s">
        <v>41</v>
      </c>
      <c r="C140" s="71"/>
      <c r="D140" s="71"/>
      <c r="E140" s="71"/>
      <c r="F140" s="71"/>
      <c r="G140" s="71"/>
      <c r="H140" s="71"/>
      <c r="I140" s="15">
        <f t="shared" si="50"/>
        <v>0</v>
      </c>
      <c r="J140" s="15">
        <f t="shared" si="51"/>
        <v>0</v>
      </c>
      <c r="K140" s="6" t="str">
        <f t="shared" si="52"/>
        <v/>
      </c>
      <c r="L140" s="35"/>
      <c r="M140" s="35"/>
      <c r="N140" s="35"/>
      <c r="O140" s="35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35"/>
      <c r="AI140" s="35"/>
      <c r="AJ140" s="35"/>
      <c r="AK140" s="35"/>
      <c r="AL140" s="35"/>
      <c r="AM140" s="35"/>
      <c r="AN140" s="35"/>
      <c r="AO140" s="36"/>
    </row>
    <row r="141" spans="2:41" x14ac:dyDescent="0.25">
      <c r="B141" s="78" t="s">
        <v>40</v>
      </c>
      <c r="C141" s="79"/>
      <c r="D141" s="79"/>
      <c r="E141" s="79"/>
      <c r="F141" s="79"/>
      <c r="G141" s="79"/>
      <c r="H141" s="79"/>
      <c r="I141" s="18">
        <f t="shared" si="50"/>
        <v>0</v>
      </c>
      <c r="J141" s="18">
        <f t="shared" si="51"/>
        <v>0</v>
      </c>
      <c r="K141" s="22" t="str">
        <f t="shared" si="52"/>
        <v/>
      </c>
      <c r="L141" s="37"/>
      <c r="M141" s="37"/>
      <c r="N141" s="37"/>
      <c r="O141" s="3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37"/>
      <c r="AI141" s="37"/>
      <c r="AJ141" s="37"/>
      <c r="AK141" s="37"/>
      <c r="AL141" s="37"/>
      <c r="AM141" s="37"/>
      <c r="AN141" s="37"/>
      <c r="AO141" s="38"/>
    </row>
    <row r="142" spans="2:41" x14ac:dyDescent="0.25">
      <c r="B142" s="70" t="s">
        <v>51</v>
      </c>
      <c r="C142" s="71"/>
      <c r="D142" s="71"/>
      <c r="E142" s="71"/>
      <c r="F142" s="71"/>
      <c r="G142" s="71"/>
      <c r="H142" s="71"/>
      <c r="I142" s="15">
        <f t="shared" si="50"/>
        <v>0</v>
      </c>
      <c r="J142" s="15">
        <f t="shared" si="51"/>
        <v>0</v>
      </c>
      <c r="K142" s="6" t="str">
        <f t="shared" si="52"/>
        <v/>
      </c>
      <c r="L142" s="35"/>
      <c r="M142" s="35"/>
      <c r="N142" s="35"/>
      <c r="O142" s="35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35"/>
      <c r="AI142" s="35"/>
      <c r="AJ142" s="35"/>
      <c r="AK142" s="35"/>
      <c r="AL142" s="35"/>
      <c r="AM142" s="35"/>
      <c r="AN142" s="35"/>
      <c r="AO142" s="36"/>
    </row>
    <row r="143" spans="2:41" ht="30.75" customHeight="1" thickBot="1" x14ac:dyDescent="0.3">
      <c r="B143" s="72" t="s">
        <v>52</v>
      </c>
      <c r="C143" s="73"/>
      <c r="D143" s="73"/>
      <c r="E143" s="73"/>
      <c r="F143" s="73"/>
      <c r="G143" s="73"/>
      <c r="H143" s="73"/>
      <c r="I143" s="19">
        <f t="shared" si="50"/>
        <v>0</v>
      </c>
      <c r="J143" s="19">
        <f t="shared" si="51"/>
        <v>0</v>
      </c>
      <c r="K143" s="27" t="str">
        <f t="shared" si="52"/>
        <v/>
      </c>
      <c r="L143" s="39"/>
      <c r="M143" s="39"/>
      <c r="N143" s="39"/>
      <c r="O143" s="39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39"/>
      <c r="AI143" s="39"/>
      <c r="AJ143" s="39"/>
      <c r="AK143" s="39"/>
      <c r="AL143" s="39"/>
      <c r="AM143" s="39"/>
      <c r="AN143" s="39"/>
      <c r="AO143" s="40"/>
    </row>
    <row r="144" spans="2:41" ht="15.75" thickBot="1" x14ac:dyDescent="0.3">
      <c r="C144" s="66" t="s">
        <v>39</v>
      </c>
      <c r="D144" s="67"/>
      <c r="E144" s="67"/>
      <c r="F144" s="34">
        <f>COUNTIF(L144:AO144, "&gt; 0" )</f>
        <v>0</v>
      </c>
      <c r="I144" s="68" t="s">
        <v>38</v>
      </c>
      <c r="J144" s="69"/>
      <c r="K144" s="69"/>
      <c r="L144" s="28">
        <f>SUM(L130:L143)</f>
        <v>0</v>
      </c>
      <c r="M144" s="29">
        <f t="shared" ref="M144:AO144" si="53">SUM(M130:M143)</f>
        <v>0</v>
      </c>
      <c r="N144" s="29">
        <f t="shared" si="53"/>
        <v>0</v>
      </c>
      <c r="O144" s="29">
        <f t="shared" si="53"/>
        <v>0</v>
      </c>
      <c r="P144" s="29">
        <f t="shared" si="53"/>
        <v>0</v>
      </c>
      <c r="Q144" s="29">
        <f t="shared" si="53"/>
        <v>0</v>
      </c>
      <c r="R144" s="29">
        <f t="shared" si="53"/>
        <v>0</v>
      </c>
      <c r="S144" s="29">
        <f t="shared" si="53"/>
        <v>0</v>
      </c>
      <c r="T144" s="29">
        <f t="shared" si="53"/>
        <v>0</v>
      </c>
      <c r="U144" s="29">
        <f t="shared" si="53"/>
        <v>0</v>
      </c>
      <c r="V144" s="29">
        <f t="shared" si="53"/>
        <v>0</v>
      </c>
      <c r="W144" s="29">
        <f t="shared" si="53"/>
        <v>0</v>
      </c>
      <c r="X144" s="29">
        <f t="shared" si="53"/>
        <v>0</v>
      </c>
      <c r="Y144" s="29">
        <f t="shared" si="53"/>
        <v>0</v>
      </c>
      <c r="Z144" s="29">
        <f t="shared" si="53"/>
        <v>0</v>
      </c>
      <c r="AA144" s="29">
        <f t="shared" si="53"/>
        <v>0</v>
      </c>
      <c r="AB144" s="29">
        <f t="shared" si="53"/>
        <v>0</v>
      </c>
      <c r="AC144" s="29">
        <f t="shared" si="53"/>
        <v>0</v>
      </c>
      <c r="AD144" s="29">
        <f t="shared" si="53"/>
        <v>0</v>
      </c>
      <c r="AE144" s="29">
        <f t="shared" si="53"/>
        <v>0</v>
      </c>
      <c r="AF144" s="29">
        <f t="shared" si="53"/>
        <v>0</v>
      </c>
      <c r="AG144" s="29">
        <f t="shared" si="53"/>
        <v>0</v>
      </c>
      <c r="AH144" s="29">
        <f t="shared" si="53"/>
        <v>0</v>
      </c>
      <c r="AI144" s="29">
        <f t="shared" si="53"/>
        <v>0</v>
      </c>
      <c r="AJ144" s="29">
        <f t="shared" si="53"/>
        <v>0</v>
      </c>
      <c r="AK144" s="29">
        <f t="shared" si="53"/>
        <v>0</v>
      </c>
      <c r="AL144" s="29">
        <f t="shared" si="53"/>
        <v>0</v>
      </c>
      <c r="AM144" s="29">
        <f t="shared" si="53"/>
        <v>0</v>
      </c>
      <c r="AN144" s="29">
        <f t="shared" si="53"/>
        <v>0</v>
      </c>
      <c r="AO144" s="30">
        <f t="shared" si="53"/>
        <v>0</v>
      </c>
    </row>
    <row r="145" spans="2:41" ht="15.75" thickBot="1" x14ac:dyDescent="0.3"/>
    <row r="146" spans="2:41" ht="42.75" thickBot="1" x14ac:dyDescent="0.3">
      <c r="B146" s="82" t="s">
        <v>19</v>
      </c>
      <c r="C146" s="83"/>
      <c r="D146" s="83"/>
      <c r="E146" s="83"/>
      <c r="F146" s="83"/>
      <c r="G146" s="83"/>
      <c r="H146" s="83"/>
      <c r="I146" s="17" t="s">
        <v>33</v>
      </c>
      <c r="J146" s="17" t="s">
        <v>34</v>
      </c>
      <c r="K146" s="17" t="s">
        <v>35</v>
      </c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2"/>
    </row>
    <row r="147" spans="2:41" ht="21" x14ac:dyDescent="0.25">
      <c r="B147" s="84"/>
      <c r="C147" s="85"/>
      <c r="D147" s="85"/>
      <c r="E147" s="85"/>
      <c r="F147" s="85"/>
      <c r="G147" s="85"/>
      <c r="H147" s="85"/>
      <c r="I147" s="25"/>
      <c r="J147" s="25"/>
      <c r="K147" s="26"/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5"/>
    </row>
    <row r="148" spans="2:41" x14ac:dyDescent="0.25">
      <c r="B148" s="80" t="s">
        <v>50</v>
      </c>
      <c r="C148" s="81"/>
      <c r="D148" s="81"/>
      <c r="E148" s="81"/>
      <c r="F148" s="81"/>
      <c r="G148" s="81"/>
      <c r="H148" s="81"/>
      <c r="I148" s="14">
        <f t="shared" ref="I148:I161" si="54">SUM(L148:AO148)</f>
        <v>0</v>
      </c>
      <c r="J148" s="14">
        <f>COUNTIF(L148:AO148, "&lt;&gt;")*2</f>
        <v>0</v>
      </c>
      <c r="K148" s="6" t="str">
        <f>IFERROR(ROUND((I148/J148), 2), "")</f>
        <v/>
      </c>
      <c r="L148" s="35"/>
      <c r="M148" s="35"/>
      <c r="N148" s="35"/>
      <c r="O148" s="35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35"/>
      <c r="AI148" s="35"/>
      <c r="AJ148" s="35"/>
      <c r="AK148" s="35"/>
      <c r="AL148" s="35"/>
      <c r="AM148" s="35"/>
      <c r="AN148" s="35"/>
      <c r="AO148" s="36"/>
    </row>
    <row r="149" spans="2:41" x14ac:dyDescent="0.25">
      <c r="B149" s="78" t="s">
        <v>49</v>
      </c>
      <c r="C149" s="79"/>
      <c r="D149" s="79"/>
      <c r="E149" s="79"/>
      <c r="F149" s="79"/>
      <c r="G149" s="79"/>
      <c r="H149" s="79"/>
      <c r="I149" s="18">
        <f t="shared" si="54"/>
        <v>0</v>
      </c>
      <c r="J149" s="18">
        <f t="shared" ref="J149:J161" si="55">COUNTIF(L149:AN149, "&lt;&gt;")*2</f>
        <v>0</v>
      </c>
      <c r="K149" s="22" t="str">
        <f t="shared" ref="K149:K161" si="56">IFERROR(ROUND((I149/J149), 2), "")</f>
        <v/>
      </c>
      <c r="L149" s="37"/>
      <c r="M149" s="37"/>
      <c r="N149" s="37"/>
      <c r="O149" s="3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37"/>
      <c r="AI149" s="37"/>
      <c r="AJ149" s="37"/>
      <c r="AK149" s="37"/>
      <c r="AL149" s="37"/>
      <c r="AM149" s="37"/>
      <c r="AN149" s="37"/>
      <c r="AO149" s="38"/>
    </row>
    <row r="150" spans="2:41" x14ac:dyDescent="0.25">
      <c r="B150" s="70" t="s">
        <v>48</v>
      </c>
      <c r="C150" s="71"/>
      <c r="D150" s="71"/>
      <c r="E150" s="71"/>
      <c r="F150" s="71"/>
      <c r="G150" s="71"/>
      <c r="H150" s="71"/>
      <c r="I150" s="15">
        <f t="shared" si="54"/>
        <v>0</v>
      </c>
      <c r="J150" s="15">
        <f t="shared" si="55"/>
        <v>0</v>
      </c>
      <c r="K150" s="6" t="str">
        <f t="shared" si="56"/>
        <v/>
      </c>
      <c r="L150" s="35"/>
      <c r="M150" s="35"/>
      <c r="N150" s="35"/>
      <c r="O150" s="35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35"/>
      <c r="AI150" s="35"/>
      <c r="AJ150" s="35"/>
      <c r="AK150" s="35"/>
      <c r="AL150" s="35"/>
      <c r="AM150" s="35"/>
      <c r="AN150" s="35"/>
      <c r="AO150" s="36"/>
    </row>
    <row r="151" spans="2:41" x14ac:dyDescent="0.25">
      <c r="B151" s="78" t="s">
        <v>47</v>
      </c>
      <c r="C151" s="79"/>
      <c r="D151" s="79"/>
      <c r="E151" s="79"/>
      <c r="F151" s="79"/>
      <c r="G151" s="79"/>
      <c r="H151" s="79"/>
      <c r="I151" s="18">
        <f t="shared" si="54"/>
        <v>0</v>
      </c>
      <c r="J151" s="18">
        <f t="shared" si="55"/>
        <v>0</v>
      </c>
      <c r="K151" s="22" t="str">
        <f t="shared" si="56"/>
        <v/>
      </c>
      <c r="L151" s="37"/>
      <c r="M151" s="37"/>
      <c r="N151" s="37"/>
      <c r="O151" s="3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37"/>
      <c r="AI151" s="37"/>
      <c r="AJ151" s="37"/>
      <c r="AK151" s="37"/>
      <c r="AL151" s="37"/>
      <c r="AM151" s="37"/>
      <c r="AN151" s="37"/>
      <c r="AO151" s="38"/>
    </row>
    <row r="152" spans="2:41" x14ac:dyDescent="0.25">
      <c r="B152" s="70" t="s">
        <v>46</v>
      </c>
      <c r="C152" s="71"/>
      <c r="D152" s="71"/>
      <c r="E152" s="71"/>
      <c r="F152" s="71"/>
      <c r="G152" s="71"/>
      <c r="H152" s="71"/>
      <c r="I152" s="15">
        <f t="shared" si="54"/>
        <v>0</v>
      </c>
      <c r="J152" s="15">
        <f t="shared" si="55"/>
        <v>0</v>
      </c>
      <c r="K152" s="6" t="str">
        <f t="shared" si="56"/>
        <v/>
      </c>
      <c r="L152" s="35"/>
      <c r="M152" s="35"/>
      <c r="N152" s="35"/>
      <c r="O152" s="35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35"/>
      <c r="AI152" s="35"/>
      <c r="AJ152" s="35"/>
      <c r="AK152" s="35"/>
      <c r="AL152" s="35"/>
      <c r="AM152" s="35"/>
      <c r="AN152" s="35"/>
      <c r="AO152" s="36"/>
    </row>
    <row r="153" spans="2:41" x14ac:dyDescent="0.25">
      <c r="B153" s="78" t="s">
        <v>45</v>
      </c>
      <c r="C153" s="79"/>
      <c r="D153" s="79"/>
      <c r="E153" s="79"/>
      <c r="F153" s="79"/>
      <c r="G153" s="79"/>
      <c r="H153" s="79"/>
      <c r="I153" s="18">
        <f t="shared" si="54"/>
        <v>0</v>
      </c>
      <c r="J153" s="18">
        <f t="shared" si="55"/>
        <v>0</v>
      </c>
      <c r="K153" s="22" t="str">
        <f t="shared" si="56"/>
        <v/>
      </c>
      <c r="L153" s="37"/>
      <c r="M153" s="37"/>
      <c r="N153" s="37"/>
      <c r="O153" s="3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37"/>
      <c r="AI153" s="37"/>
      <c r="AJ153" s="37"/>
      <c r="AK153" s="37"/>
      <c r="AL153" s="37"/>
      <c r="AM153" s="37"/>
      <c r="AN153" s="37"/>
      <c r="AO153" s="38"/>
    </row>
    <row r="154" spans="2:41" x14ac:dyDescent="0.25">
      <c r="B154" s="70" t="s">
        <v>44</v>
      </c>
      <c r="C154" s="71"/>
      <c r="D154" s="71"/>
      <c r="E154" s="71"/>
      <c r="F154" s="71"/>
      <c r="G154" s="71"/>
      <c r="H154" s="71"/>
      <c r="I154" s="15">
        <f t="shared" si="54"/>
        <v>0</v>
      </c>
      <c r="J154" s="15">
        <f t="shared" si="55"/>
        <v>0</v>
      </c>
      <c r="K154" s="6" t="str">
        <f t="shared" si="56"/>
        <v/>
      </c>
      <c r="L154" s="35"/>
      <c r="M154" s="35"/>
      <c r="N154" s="35"/>
      <c r="O154" s="35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35"/>
      <c r="AI154" s="35"/>
      <c r="AJ154" s="35"/>
      <c r="AK154" s="35"/>
      <c r="AL154" s="35"/>
      <c r="AM154" s="35"/>
      <c r="AN154" s="35"/>
      <c r="AO154" s="36"/>
    </row>
    <row r="155" spans="2:41" x14ac:dyDescent="0.25">
      <c r="B155" s="78" t="s">
        <v>43</v>
      </c>
      <c r="C155" s="79"/>
      <c r="D155" s="79"/>
      <c r="E155" s="79"/>
      <c r="F155" s="79"/>
      <c r="G155" s="79"/>
      <c r="H155" s="79"/>
      <c r="I155" s="18">
        <f t="shared" si="54"/>
        <v>0</v>
      </c>
      <c r="J155" s="18">
        <f t="shared" si="55"/>
        <v>0</v>
      </c>
      <c r="K155" s="22" t="str">
        <f t="shared" si="56"/>
        <v/>
      </c>
      <c r="L155" s="37"/>
      <c r="M155" s="37"/>
      <c r="N155" s="37"/>
      <c r="O155" s="3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37"/>
      <c r="AI155" s="37"/>
      <c r="AJ155" s="37"/>
      <c r="AK155" s="37"/>
      <c r="AL155" s="37"/>
      <c r="AM155" s="37"/>
      <c r="AN155" s="37"/>
      <c r="AO155" s="38"/>
    </row>
    <row r="156" spans="2:41" x14ac:dyDescent="0.25">
      <c r="B156" s="70" t="s">
        <v>25</v>
      </c>
      <c r="C156" s="71"/>
      <c r="D156" s="71"/>
      <c r="E156" s="71"/>
      <c r="F156" s="71"/>
      <c r="G156" s="71"/>
      <c r="H156" s="71"/>
      <c r="I156" s="15">
        <f t="shared" si="54"/>
        <v>0</v>
      </c>
      <c r="J156" s="15">
        <f t="shared" si="55"/>
        <v>0</v>
      </c>
      <c r="K156" s="6" t="str">
        <f t="shared" si="56"/>
        <v/>
      </c>
      <c r="L156" s="35"/>
      <c r="M156" s="35"/>
      <c r="N156" s="35"/>
      <c r="O156" s="35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35"/>
      <c r="AI156" s="35"/>
      <c r="AJ156" s="35"/>
      <c r="AK156" s="35"/>
      <c r="AL156" s="35"/>
      <c r="AM156" s="35"/>
      <c r="AN156" s="35"/>
      <c r="AO156" s="36"/>
    </row>
    <row r="157" spans="2:41" x14ac:dyDescent="0.25">
      <c r="B157" s="78" t="s">
        <v>42</v>
      </c>
      <c r="C157" s="79"/>
      <c r="D157" s="79"/>
      <c r="E157" s="79"/>
      <c r="F157" s="79"/>
      <c r="G157" s="79"/>
      <c r="H157" s="79"/>
      <c r="I157" s="18">
        <f t="shared" si="54"/>
        <v>0</v>
      </c>
      <c r="J157" s="18">
        <f t="shared" si="55"/>
        <v>0</v>
      </c>
      <c r="K157" s="22" t="str">
        <f t="shared" si="56"/>
        <v/>
      </c>
      <c r="L157" s="37"/>
      <c r="M157" s="37"/>
      <c r="N157" s="37"/>
      <c r="O157" s="3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37"/>
      <c r="AI157" s="37"/>
      <c r="AJ157" s="37"/>
      <c r="AK157" s="37"/>
      <c r="AL157" s="37"/>
      <c r="AM157" s="37"/>
      <c r="AN157" s="37"/>
      <c r="AO157" s="38"/>
    </row>
    <row r="158" spans="2:41" x14ac:dyDescent="0.25">
      <c r="B158" s="70" t="s">
        <v>41</v>
      </c>
      <c r="C158" s="71"/>
      <c r="D158" s="71"/>
      <c r="E158" s="71"/>
      <c r="F158" s="71"/>
      <c r="G158" s="71"/>
      <c r="H158" s="71"/>
      <c r="I158" s="15">
        <f t="shared" si="54"/>
        <v>0</v>
      </c>
      <c r="J158" s="15">
        <f t="shared" si="55"/>
        <v>0</v>
      </c>
      <c r="K158" s="6" t="str">
        <f t="shared" si="56"/>
        <v/>
      </c>
      <c r="L158" s="35"/>
      <c r="M158" s="35"/>
      <c r="N158" s="35"/>
      <c r="O158" s="35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35"/>
      <c r="AI158" s="35"/>
      <c r="AJ158" s="35"/>
      <c r="AK158" s="35"/>
      <c r="AL158" s="35"/>
      <c r="AM158" s="35"/>
      <c r="AN158" s="35"/>
      <c r="AO158" s="36"/>
    </row>
    <row r="159" spans="2:41" x14ac:dyDescent="0.25">
      <c r="B159" s="78" t="s">
        <v>40</v>
      </c>
      <c r="C159" s="79"/>
      <c r="D159" s="79"/>
      <c r="E159" s="79"/>
      <c r="F159" s="79"/>
      <c r="G159" s="79"/>
      <c r="H159" s="79"/>
      <c r="I159" s="18">
        <f t="shared" si="54"/>
        <v>0</v>
      </c>
      <c r="J159" s="18">
        <f t="shared" si="55"/>
        <v>0</v>
      </c>
      <c r="K159" s="22" t="str">
        <f t="shared" si="56"/>
        <v/>
      </c>
      <c r="L159" s="37"/>
      <c r="M159" s="37"/>
      <c r="N159" s="37"/>
      <c r="O159" s="3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37"/>
      <c r="AI159" s="37"/>
      <c r="AJ159" s="37"/>
      <c r="AK159" s="37"/>
      <c r="AL159" s="37"/>
      <c r="AM159" s="37"/>
      <c r="AN159" s="37"/>
      <c r="AO159" s="38"/>
    </row>
    <row r="160" spans="2:41" x14ac:dyDescent="0.25">
      <c r="B160" s="70" t="s">
        <v>51</v>
      </c>
      <c r="C160" s="71"/>
      <c r="D160" s="71"/>
      <c r="E160" s="71"/>
      <c r="F160" s="71"/>
      <c r="G160" s="71"/>
      <c r="H160" s="71"/>
      <c r="I160" s="15">
        <f t="shared" si="54"/>
        <v>0</v>
      </c>
      <c r="J160" s="15">
        <f t="shared" si="55"/>
        <v>0</v>
      </c>
      <c r="K160" s="6" t="str">
        <f t="shared" si="56"/>
        <v/>
      </c>
      <c r="L160" s="35"/>
      <c r="M160" s="35"/>
      <c r="N160" s="35"/>
      <c r="O160" s="35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35"/>
      <c r="AI160" s="35"/>
      <c r="AJ160" s="35"/>
      <c r="AK160" s="35"/>
      <c r="AL160" s="35"/>
      <c r="AM160" s="35"/>
      <c r="AN160" s="35"/>
      <c r="AO160" s="36"/>
    </row>
    <row r="161" spans="2:41" ht="30.75" customHeight="1" thickBot="1" x14ac:dyDescent="0.3">
      <c r="B161" s="72" t="s">
        <v>52</v>
      </c>
      <c r="C161" s="73"/>
      <c r="D161" s="73"/>
      <c r="E161" s="73"/>
      <c r="F161" s="73"/>
      <c r="G161" s="73"/>
      <c r="H161" s="73"/>
      <c r="I161" s="19">
        <f t="shared" si="54"/>
        <v>0</v>
      </c>
      <c r="J161" s="19">
        <f t="shared" si="55"/>
        <v>0</v>
      </c>
      <c r="K161" s="27" t="str">
        <f t="shared" si="56"/>
        <v/>
      </c>
      <c r="L161" s="39"/>
      <c r="M161" s="39"/>
      <c r="N161" s="39"/>
      <c r="O161" s="39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39"/>
      <c r="AI161" s="39"/>
      <c r="AJ161" s="39"/>
      <c r="AK161" s="39"/>
      <c r="AL161" s="39"/>
      <c r="AM161" s="39"/>
      <c r="AN161" s="39"/>
      <c r="AO161" s="40"/>
    </row>
    <row r="162" spans="2:41" ht="15.75" thickBot="1" x14ac:dyDescent="0.3">
      <c r="C162" s="66" t="s">
        <v>39</v>
      </c>
      <c r="D162" s="67"/>
      <c r="E162" s="67"/>
      <c r="F162" s="34">
        <f>COUNTIF(L162:AO162, "&gt; 0" )</f>
        <v>0</v>
      </c>
      <c r="I162" s="68" t="s">
        <v>38</v>
      </c>
      <c r="J162" s="69"/>
      <c r="K162" s="69"/>
      <c r="L162" s="31">
        <f>SUM(L148:L161)</f>
        <v>0</v>
      </c>
      <c r="M162" s="32">
        <f t="shared" ref="M162:AO162" si="57">SUM(M148:M161)</f>
        <v>0</v>
      </c>
      <c r="N162" s="32">
        <f t="shared" si="57"/>
        <v>0</v>
      </c>
      <c r="O162" s="32">
        <f t="shared" si="57"/>
        <v>0</v>
      </c>
      <c r="P162" s="32">
        <f t="shared" si="57"/>
        <v>0</v>
      </c>
      <c r="Q162" s="32">
        <f t="shared" si="57"/>
        <v>0</v>
      </c>
      <c r="R162" s="32">
        <f t="shared" si="57"/>
        <v>0</v>
      </c>
      <c r="S162" s="32">
        <f t="shared" si="57"/>
        <v>0</v>
      </c>
      <c r="T162" s="32">
        <f t="shared" si="57"/>
        <v>0</v>
      </c>
      <c r="U162" s="32">
        <f t="shared" si="57"/>
        <v>0</v>
      </c>
      <c r="V162" s="32">
        <f t="shared" si="57"/>
        <v>0</v>
      </c>
      <c r="W162" s="32">
        <f t="shared" si="57"/>
        <v>0</v>
      </c>
      <c r="X162" s="32">
        <f t="shared" si="57"/>
        <v>0</v>
      </c>
      <c r="Y162" s="32">
        <f t="shared" si="57"/>
        <v>0</v>
      </c>
      <c r="Z162" s="32">
        <f t="shared" si="57"/>
        <v>0</v>
      </c>
      <c r="AA162" s="32">
        <f t="shared" si="57"/>
        <v>0</v>
      </c>
      <c r="AB162" s="32">
        <f t="shared" si="57"/>
        <v>0</v>
      </c>
      <c r="AC162" s="32">
        <f t="shared" si="57"/>
        <v>0</v>
      </c>
      <c r="AD162" s="32">
        <f t="shared" si="57"/>
        <v>0</v>
      </c>
      <c r="AE162" s="32">
        <f t="shared" si="57"/>
        <v>0</v>
      </c>
      <c r="AF162" s="32">
        <f t="shared" si="57"/>
        <v>0</v>
      </c>
      <c r="AG162" s="32">
        <f t="shared" si="57"/>
        <v>0</v>
      </c>
      <c r="AH162" s="32">
        <f t="shared" si="57"/>
        <v>0</v>
      </c>
      <c r="AI162" s="32">
        <f t="shared" si="57"/>
        <v>0</v>
      </c>
      <c r="AJ162" s="32">
        <f t="shared" si="57"/>
        <v>0</v>
      </c>
      <c r="AK162" s="32">
        <f t="shared" si="57"/>
        <v>0</v>
      </c>
      <c r="AL162" s="32">
        <f t="shared" si="57"/>
        <v>0</v>
      </c>
      <c r="AM162" s="32">
        <f t="shared" si="57"/>
        <v>0</v>
      </c>
      <c r="AN162" s="32">
        <f t="shared" si="57"/>
        <v>0</v>
      </c>
      <c r="AO162" s="33">
        <f t="shared" si="57"/>
        <v>0</v>
      </c>
    </row>
    <row r="163" spans="2:41" ht="15.75" thickBot="1" x14ac:dyDescent="0.3"/>
    <row r="164" spans="2:41" ht="42.75" thickBot="1" x14ac:dyDescent="0.3">
      <c r="B164" s="82" t="s">
        <v>20</v>
      </c>
      <c r="C164" s="83"/>
      <c r="D164" s="83"/>
      <c r="E164" s="83"/>
      <c r="F164" s="83"/>
      <c r="G164" s="83"/>
      <c r="H164" s="83"/>
      <c r="I164" s="17" t="s">
        <v>33</v>
      </c>
      <c r="J164" s="17" t="s">
        <v>34</v>
      </c>
      <c r="K164" s="17" t="s">
        <v>35</v>
      </c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2"/>
    </row>
    <row r="165" spans="2:41" ht="21" x14ac:dyDescent="0.25">
      <c r="B165" s="84"/>
      <c r="C165" s="85"/>
      <c r="D165" s="85"/>
      <c r="E165" s="85"/>
      <c r="F165" s="85"/>
      <c r="G165" s="85"/>
      <c r="H165" s="85"/>
      <c r="I165" s="25"/>
      <c r="J165" s="25"/>
      <c r="K165" s="26"/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5"/>
    </row>
    <row r="166" spans="2:41" x14ac:dyDescent="0.25">
      <c r="B166" s="80" t="s">
        <v>50</v>
      </c>
      <c r="C166" s="81"/>
      <c r="D166" s="81"/>
      <c r="E166" s="81"/>
      <c r="F166" s="81"/>
      <c r="G166" s="81"/>
      <c r="H166" s="81"/>
      <c r="I166" s="14">
        <f t="shared" ref="I166:I179" si="58">SUM(L166:AO166)</f>
        <v>0</v>
      </c>
      <c r="J166" s="14">
        <f>COUNTIF(L166:AO166, "&lt;&gt;")*2</f>
        <v>0</v>
      </c>
      <c r="K166" s="6" t="str">
        <f>IFERROR(ROUND((I166/J166), 2), "")</f>
        <v/>
      </c>
      <c r="L166" s="35"/>
      <c r="M166" s="35"/>
      <c r="N166" s="35"/>
      <c r="O166" s="35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35"/>
      <c r="AI166" s="35"/>
      <c r="AJ166" s="35"/>
      <c r="AK166" s="35"/>
      <c r="AL166" s="35"/>
      <c r="AM166" s="35"/>
      <c r="AN166" s="35"/>
      <c r="AO166" s="36"/>
    </row>
    <row r="167" spans="2:41" x14ac:dyDescent="0.25">
      <c r="B167" s="78" t="s">
        <v>49</v>
      </c>
      <c r="C167" s="79"/>
      <c r="D167" s="79"/>
      <c r="E167" s="79"/>
      <c r="F167" s="79"/>
      <c r="G167" s="79"/>
      <c r="H167" s="79"/>
      <c r="I167" s="18">
        <f t="shared" si="58"/>
        <v>0</v>
      </c>
      <c r="J167" s="18">
        <f t="shared" ref="J167:J179" si="59">COUNTIF(L167:AN167, "&lt;&gt;")*2</f>
        <v>0</v>
      </c>
      <c r="K167" s="22" t="str">
        <f t="shared" ref="K167:K179" si="60">IFERROR(ROUND((I167/J167), 2), "")</f>
        <v/>
      </c>
      <c r="L167" s="37"/>
      <c r="M167" s="37"/>
      <c r="N167" s="37"/>
      <c r="O167" s="3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37"/>
      <c r="AI167" s="37"/>
      <c r="AJ167" s="37"/>
      <c r="AK167" s="37"/>
      <c r="AL167" s="37"/>
      <c r="AM167" s="37"/>
      <c r="AN167" s="37"/>
      <c r="AO167" s="38"/>
    </row>
    <row r="168" spans="2:41" x14ac:dyDescent="0.25">
      <c r="B168" s="70" t="s">
        <v>48</v>
      </c>
      <c r="C168" s="71"/>
      <c r="D168" s="71"/>
      <c r="E168" s="71"/>
      <c r="F168" s="71"/>
      <c r="G168" s="71"/>
      <c r="H168" s="71"/>
      <c r="I168" s="15">
        <f t="shared" si="58"/>
        <v>0</v>
      </c>
      <c r="J168" s="15">
        <f t="shared" si="59"/>
        <v>0</v>
      </c>
      <c r="K168" s="6" t="str">
        <f t="shared" si="60"/>
        <v/>
      </c>
      <c r="L168" s="35"/>
      <c r="M168" s="35"/>
      <c r="N168" s="35"/>
      <c r="O168" s="35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35"/>
      <c r="AI168" s="35"/>
      <c r="AJ168" s="35"/>
      <c r="AK168" s="35"/>
      <c r="AL168" s="35"/>
      <c r="AM168" s="35"/>
      <c r="AN168" s="35"/>
      <c r="AO168" s="36"/>
    </row>
    <row r="169" spans="2:41" x14ac:dyDescent="0.25">
      <c r="B169" s="78" t="s">
        <v>47</v>
      </c>
      <c r="C169" s="79"/>
      <c r="D169" s="79"/>
      <c r="E169" s="79"/>
      <c r="F169" s="79"/>
      <c r="G169" s="79"/>
      <c r="H169" s="79"/>
      <c r="I169" s="18">
        <f t="shared" si="58"/>
        <v>0</v>
      </c>
      <c r="J169" s="18">
        <f t="shared" si="59"/>
        <v>0</v>
      </c>
      <c r="K169" s="22" t="str">
        <f t="shared" si="60"/>
        <v/>
      </c>
      <c r="L169" s="37"/>
      <c r="M169" s="37"/>
      <c r="N169" s="37"/>
      <c r="O169" s="3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37"/>
      <c r="AI169" s="37"/>
      <c r="AJ169" s="37"/>
      <c r="AK169" s="37"/>
      <c r="AL169" s="37"/>
      <c r="AM169" s="37"/>
      <c r="AN169" s="37"/>
      <c r="AO169" s="38"/>
    </row>
    <row r="170" spans="2:41" x14ac:dyDescent="0.25">
      <c r="B170" s="70" t="s">
        <v>46</v>
      </c>
      <c r="C170" s="71"/>
      <c r="D170" s="71"/>
      <c r="E170" s="71"/>
      <c r="F170" s="71"/>
      <c r="G170" s="71"/>
      <c r="H170" s="71"/>
      <c r="I170" s="15">
        <f t="shared" si="58"/>
        <v>0</v>
      </c>
      <c r="J170" s="15">
        <f t="shared" si="59"/>
        <v>0</v>
      </c>
      <c r="K170" s="6" t="str">
        <f t="shared" si="60"/>
        <v/>
      </c>
      <c r="L170" s="35"/>
      <c r="M170" s="35"/>
      <c r="N170" s="35"/>
      <c r="O170" s="35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35"/>
      <c r="AI170" s="35"/>
      <c r="AJ170" s="35"/>
      <c r="AK170" s="35"/>
      <c r="AL170" s="35"/>
      <c r="AM170" s="35"/>
      <c r="AN170" s="35"/>
      <c r="AO170" s="36"/>
    </row>
    <row r="171" spans="2:41" x14ac:dyDescent="0.25">
      <c r="B171" s="78" t="s">
        <v>45</v>
      </c>
      <c r="C171" s="79"/>
      <c r="D171" s="79"/>
      <c r="E171" s="79"/>
      <c r="F171" s="79"/>
      <c r="G171" s="79"/>
      <c r="H171" s="79"/>
      <c r="I171" s="18">
        <f t="shared" si="58"/>
        <v>0</v>
      </c>
      <c r="J171" s="18">
        <f t="shared" si="59"/>
        <v>0</v>
      </c>
      <c r="K171" s="22" t="str">
        <f t="shared" si="60"/>
        <v/>
      </c>
      <c r="L171" s="37"/>
      <c r="M171" s="37"/>
      <c r="N171" s="37"/>
      <c r="O171" s="3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37"/>
      <c r="AI171" s="37"/>
      <c r="AJ171" s="37"/>
      <c r="AK171" s="37"/>
      <c r="AL171" s="37"/>
      <c r="AM171" s="37"/>
      <c r="AN171" s="37"/>
      <c r="AO171" s="38"/>
    </row>
    <row r="172" spans="2:41" x14ac:dyDescent="0.25">
      <c r="B172" s="70" t="s">
        <v>44</v>
      </c>
      <c r="C172" s="71"/>
      <c r="D172" s="71"/>
      <c r="E172" s="71"/>
      <c r="F172" s="71"/>
      <c r="G172" s="71"/>
      <c r="H172" s="71"/>
      <c r="I172" s="15">
        <f t="shared" si="58"/>
        <v>0</v>
      </c>
      <c r="J172" s="15">
        <f t="shared" si="59"/>
        <v>0</v>
      </c>
      <c r="K172" s="6" t="str">
        <f t="shared" si="60"/>
        <v/>
      </c>
      <c r="L172" s="35"/>
      <c r="M172" s="35"/>
      <c r="N172" s="35"/>
      <c r="O172" s="35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35"/>
      <c r="AI172" s="35"/>
      <c r="AJ172" s="35"/>
      <c r="AK172" s="35"/>
      <c r="AL172" s="35"/>
      <c r="AM172" s="35"/>
      <c r="AN172" s="35"/>
      <c r="AO172" s="36"/>
    </row>
    <row r="173" spans="2:41" x14ac:dyDescent="0.25">
      <c r="B173" s="78" t="s">
        <v>43</v>
      </c>
      <c r="C173" s="79"/>
      <c r="D173" s="79"/>
      <c r="E173" s="79"/>
      <c r="F173" s="79"/>
      <c r="G173" s="79"/>
      <c r="H173" s="79"/>
      <c r="I173" s="18">
        <f t="shared" si="58"/>
        <v>0</v>
      </c>
      <c r="J173" s="18">
        <f t="shared" si="59"/>
        <v>0</v>
      </c>
      <c r="K173" s="22" t="str">
        <f t="shared" si="60"/>
        <v/>
      </c>
      <c r="L173" s="37"/>
      <c r="M173" s="37"/>
      <c r="N173" s="37"/>
      <c r="O173" s="3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37"/>
      <c r="AI173" s="37"/>
      <c r="AJ173" s="37"/>
      <c r="AK173" s="37"/>
      <c r="AL173" s="37"/>
      <c r="AM173" s="37"/>
      <c r="AN173" s="37"/>
      <c r="AO173" s="38"/>
    </row>
    <row r="174" spans="2:41" x14ac:dyDescent="0.25">
      <c r="B174" s="70" t="s">
        <v>25</v>
      </c>
      <c r="C174" s="71"/>
      <c r="D174" s="71"/>
      <c r="E174" s="71"/>
      <c r="F174" s="71"/>
      <c r="G174" s="71"/>
      <c r="H174" s="71"/>
      <c r="I174" s="15">
        <f t="shared" si="58"/>
        <v>0</v>
      </c>
      <c r="J174" s="15">
        <f t="shared" si="59"/>
        <v>0</v>
      </c>
      <c r="K174" s="6" t="str">
        <f t="shared" si="60"/>
        <v/>
      </c>
      <c r="L174" s="35"/>
      <c r="M174" s="35"/>
      <c r="N174" s="35"/>
      <c r="O174" s="35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35"/>
      <c r="AI174" s="35"/>
      <c r="AJ174" s="35"/>
      <c r="AK174" s="35"/>
      <c r="AL174" s="35"/>
      <c r="AM174" s="35"/>
      <c r="AN174" s="35"/>
      <c r="AO174" s="36"/>
    </row>
    <row r="175" spans="2:41" x14ac:dyDescent="0.25">
      <c r="B175" s="78" t="s">
        <v>42</v>
      </c>
      <c r="C175" s="79"/>
      <c r="D175" s="79"/>
      <c r="E175" s="79"/>
      <c r="F175" s="79"/>
      <c r="G175" s="79"/>
      <c r="H175" s="79"/>
      <c r="I175" s="18">
        <f t="shared" si="58"/>
        <v>0</v>
      </c>
      <c r="J175" s="18">
        <f t="shared" si="59"/>
        <v>0</v>
      </c>
      <c r="K175" s="22" t="str">
        <f t="shared" si="60"/>
        <v/>
      </c>
      <c r="L175" s="37"/>
      <c r="M175" s="37"/>
      <c r="N175" s="37"/>
      <c r="O175" s="3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37"/>
      <c r="AI175" s="37"/>
      <c r="AJ175" s="37"/>
      <c r="AK175" s="37"/>
      <c r="AL175" s="37"/>
      <c r="AM175" s="37"/>
      <c r="AN175" s="37"/>
      <c r="AO175" s="38"/>
    </row>
    <row r="176" spans="2:41" x14ac:dyDescent="0.25">
      <c r="B176" s="70" t="s">
        <v>41</v>
      </c>
      <c r="C176" s="71"/>
      <c r="D176" s="71"/>
      <c r="E176" s="71"/>
      <c r="F176" s="71"/>
      <c r="G176" s="71"/>
      <c r="H176" s="71"/>
      <c r="I176" s="15">
        <f t="shared" si="58"/>
        <v>0</v>
      </c>
      <c r="J176" s="15">
        <f t="shared" si="59"/>
        <v>0</v>
      </c>
      <c r="K176" s="6" t="str">
        <f t="shared" si="60"/>
        <v/>
      </c>
      <c r="L176" s="35"/>
      <c r="M176" s="35"/>
      <c r="N176" s="35"/>
      <c r="O176" s="35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35"/>
      <c r="AI176" s="35"/>
      <c r="AJ176" s="35"/>
      <c r="AK176" s="35"/>
      <c r="AL176" s="35"/>
      <c r="AM176" s="35"/>
      <c r="AN176" s="35"/>
      <c r="AO176" s="36"/>
    </row>
    <row r="177" spans="2:41" x14ac:dyDescent="0.25">
      <c r="B177" s="78" t="s">
        <v>40</v>
      </c>
      <c r="C177" s="79"/>
      <c r="D177" s="79"/>
      <c r="E177" s="79"/>
      <c r="F177" s="79"/>
      <c r="G177" s="79"/>
      <c r="H177" s="79"/>
      <c r="I177" s="18">
        <f t="shared" si="58"/>
        <v>0</v>
      </c>
      <c r="J177" s="18">
        <f t="shared" si="59"/>
        <v>0</v>
      </c>
      <c r="K177" s="22" t="str">
        <f t="shared" si="60"/>
        <v/>
      </c>
      <c r="L177" s="37"/>
      <c r="M177" s="37"/>
      <c r="N177" s="37"/>
      <c r="O177" s="3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37"/>
      <c r="AI177" s="37"/>
      <c r="AJ177" s="37"/>
      <c r="AK177" s="37"/>
      <c r="AL177" s="37"/>
      <c r="AM177" s="37"/>
      <c r="AN177" s="37"/>
      <c r="AO177" s="38"/>
    </row>
    <row r="178" spans="2:41" x14ac:dyDescent="0.25">
      <c r="B178" s="70" t="s">
        <v>51</v>
      </c>
      <c r="C178" s="71"/>
      <c r="D178" s="71"/>
      <c r="E178" s="71"/>
      <c r="F178" s="71"/>
      <c r="G178" s="71"/>
      <c r="H178" s="71"/>
      <c r="I178" s="15">
        <f t="shared" si="58"/>
        <v>0</v>
      </c>
      <c r="J178" s="15">
        <f t="shared" si="59"/>
        <v>0</v>
      </c>
      <c r="K178" s="6" t="str">
        <f t="shared" si="60"/>
        <v/>
      </c>
      <c r="L178" s="35"/>
      <c r="M178" s="35"/>
      <c r="N178" s="35"/>
      <c r="O178" s="35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35"/>
      <c r="AI178" s="35"/>
      <c r="AJ178" s="35"/>
      <c r="AK178" s="35"/>
      <c r="AL178" s="35"/>
      <c r="AM178" s="35"/>
      <c r="AN178" s="35"/>
      <c r="AO178" s="36"/>
    </row>
    <row r="179" spans="2:41" ht="30.75" customHeight="1" thickBot="1" x14ac:dyDescent="0.3">
      <c r="B179" s="72" t="s">
        <v>52</v>
      </c>
      <c r="C179" s="73"/>
      <c r="D179" s="73"/>
      <c r="E179" s="73"/>
      <c r="F179" s="73"/>
      <c r="G179" s="73"/>
      <c r="H179" s="73"/>
      <c r="I179" s="19">
        <f t="shared" si="58"/>
        <v>0</v>
      </c>
      <c r="J179" s="19">
        <f t="shared" si="59"/>
        <v>0</v>
      </c>
      <c r="K179" s="27" t="str">
        <f t="shared" si="60"/>
        <v/>
      </c>
      <c r="L179" s="39"/>
      <c r="M179" s="39"/>
      <c r="N179" s="39"/>
      <c r="O179" s="39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39"/>
      <c r="AI179" s="39"/>
      <c r="AJ179" s="39"/>
      <c r="AK179" s="39"/>
      <c r="AL179" s="39"/>
      <c r="AM179" s="39"/>
      <c r="AN179" s="39"/>
      <c r="AO179" s="40"/>
    </row>
    <row r="180" spans="2:41" ht="15.75" thickBot="1" x14ac:dyDescent="0.3">
      <c r="C180" s="66" t="s">
        <v>39</v>
      </c>
      <c r="D180" s="67"/>
      <c r="E180" s="67"/>
      <c r="F180" s="34">
        <f>COUNTIF(L180:AO180, "&gt; 0" )</f>
        <v>0</v>
      </c>
      <c r="I180" s="68" t="s">
        <v>38</v>
      </c>
      <c r="J180" s="69"/>
      <c r="K180" s="69"/>
      <c r="L180" s="28">
        <f>SUM(L166:L179)</f>
        <v>0</v>
      </c>
      <c r="M180" s="29">
        <f t="shared" ref="M180:AO180" si="61">SUM(M166:M179)</f>
        <v>0</v>
      </c>
      <c r="N180" s="29">
        <f t="shared" si="61"/>
        <v>0</v>
      </c>
      <c r="O180" s="29">
        <f t="shared" si="61"/>
        <v>0</v>
      </c>
      <c r="P180" s="29">
        <f t="shared" si="61"/>
        <v>0</v>
      </c>
      <c r="Q180" s="29">
        <f t="shared" si="61"/>
        <v>0</v>
      </c>
      <c r="R180" s="29">
        <f t="shared" si="61"/>
        <v>0</v>
      </c>
      <c r="S180" s="29">
        <f t="shared" si="61"/>
        <v>0</v>
      </c>
      <c r="T180" s="29">
        <f t="shared" si="61"/>
        <v>0</v>
      </c>
      <c r="U180" s="29">
        <f t="shared" si="61"/>
        <v>0</v>
      </c>
      <c r="V180" s="29">
        <f t="shared" si="61"/>
        <v>0</v>
      </c>
      <c r="W180" s="29">
        <f t="shared" si="61"/>
        <v>0</v>
      </c>
      <c r="X180" s="29">
        <f t="shared" si="61"/>
        <v>0</v>
      </c>
      <c r="Y180" s="29">
        <f t="shared" si="61"/>
        <v>0</v>
      </c>
      <c r="Z180" s="29">
        <f t="shared" si="61"/>
        <v>0</v>
      </c>
      <c r="AA180" s="29">
        <f t="shared" si="61"/>
        <v>0</v>
      </c>
      <c r="AB180" s="29">
        <f t="shared" si="61"/>
        <v>0</v>
      </c>
      <c r="AC180" s="29">
        <f t="shared" si="61"/>
        <v>0</v>
      </c>
      <c r="AD180" s="29">
        <f t="shared" si="61"/>
        <v>0</v>
      </c>
      <c r="AE180" s="29">
        <f t="shared" si="61"/>
        <v>0</v>
      </c>
      <c r="AF180" s="29">
        <f t="shared" si="61"/>
        <v>0</v>
      </c>
      <c r="AG180" s="29">
        <f t="shared" si="61"/>
        <v>0</v>
      </c>
      <c r="AH180" s="29">
        <f t="shared" si="61"/>
        <v>0</v>
      </c>
      <c r="AI180" s="29">
        <f t="shared" si="61"/>
        <v>0</v>
      </c>
      <c r="AJ180" s="29">
        <f t="shared" si="61"/>
        <v>0</v>
      </c>
      <c r="AK180" s="29">
        <f t="shared" si="61"/>
        <v>0</v>
      </c>
      <c r="AL180" s="29">
        <f t="shared" si="61"/>
        <v>0</v>
      </c>
      <c r="AM180" s="29">
        <f t="shared" si="61"/>
        <v>0</v>
      </c>
      <c r="AN180" s="29">
        <f t="shared" si="61"/>
        <v>0</v>
      </c>
      <c r="AO180" s="30">
        <f t="shared" si="61"/>
        <v>0</v>
      </c>
    </row>
    <row r="181" spans="2:41" ht="15.75" thickBot="1" x14ac:dyDescent="0.3"/>
    <row r="182" spans="2:41" ht="42.75" thickBot="1" x14ac:dyDescent="0.3">
      <c r="B182" s="82" t="s">
        <v>21</v>
      </c>
      <c r="C182" s="83"/>
      <c r="D182" s="83"/>
      <c r="E182" s="83"/>
      <c r="F182" s="83"/>
      <c r="G182" s="83"/>
      <c r="H182" s="83"/>
      <c r="I182" s="17" t="s">
        <v>33</v>
      </c>
      <c r="J182" s="17" t="s">
        <v>34</v>
      </c>
      <c r="K182" s="17" t="s">
        <v>35</v>
      </c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2"/>
    </row>
    <row r="183" spans="2:41" ht="21" x14ac:dyDescent="0.25">
      <c r="B183" s="84"/>
      <c r="C183" s="85"/>
      <c r="D183" s="85"/>
      <c r="E183" s="85"/>
      <c r="F183" s="85"/>
      <c r="G183" s="85"/>
      <c r="H183" s="85"/>
      <c r="I183" s="25"/>
      <c r="J183" s="25"/>
      <c r="K183" s="26"/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5"/>
    </row>
    <row r="184" spans="2:41" x14ac:dyDescent="0.25">
      <c r="B184" s="80" t="s">
        <v>50</v>
      </c>
      <c r="C184" s="81"/>
      <c r="D184" s="81"/>
      <c r="E184" s="81"/>
      <c r="F184" s="81"/>
      <c r="G184" s="81"/>
      <c r="H184" s="81"/>
      <c r="I184" s="14">
        <f t="shared" ref="I184:I197" si="62">SUM(L184:AO184)</f>
        <v>0</v>
      </c>
      <c r="J184" s="14">
        <f>COUNTIF(L184:AO184, "&lt;&gt;")*2</f>
        <v>0</v>
      </c>
      <c r="K184" s="6" t="str">
        <f>IFERROR(ROUND((I184/J184), 2), "")</f>
        <v/>
      </c>
      <c r="L184" s="35"/>
      <c r="M184" s="35"/>
      <c r="N184" s="35"/>
      <c r="O184" s="35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35"/>
      <c r="AI184" s="35"/>
      <c r="AJ184" s="35"/>
      <c r="AK184" s="35"/>
      <c r="AL184" s="35"/>
      <c r="AM184" s="35"/>
      <c r="AN184" s="35"/>
      <c r="AO184" s="36"/>
    </row>
    <row r="185" spans="2:41" x14ac:dyDescent="0.25">
      <c r="B185" s="78" t="s">
        <v>49</v>
      </c>
      <c r="C185" s="79"/>
      <c r="D185" s="79"/>
      <c r="E185" s="79"/>
      <c r="F185" s="79"/>
      <c r="G185" s="79"/>
      <c r="H185" s="79"/>
      <c r="I185" s="18">
        <f t="shared" si="62"/>
        <v>0</v>
      </c>
      <c r="J185" s="18">
        <f t="shared" ref="J185:J197" si="63">COUNTIF(L185:AN185, "&lt;&gt;")*2</f>
        <v>0</v>
      </c>
      <c r="K185" s="22" t="str">
        <f t="shared" ref="K185:K197" si="64">IFERROR(ROUND((I185/J185), 2), "")</f>
        <v/>
      </c>
      <c r="L185" s="37"/>
      <c r="M185" s="37"/>
      <c r="N185" s="37"/>
      <c r="O185" s="3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37"/>
      <c r="AI185" s="37"/>
      <c r="AJ185" s="37"/>
      <c r="AK185" s="37"/>
      <c r="AL185" s="37"/>
      <c r="AM185" s="37"/>
      <c r="AN185" s="37"/>
      <c r="AO185" s="38"/>
    </row>
    <row r="186" spans="2:41" x14ac:dyDescent="0.25">
      <c r="B186" s="70" t="s">
        <v>48</v>
      </c>
      <c r="C186" s="71"/>
      <c r="D186" s="71"/>
      <c r="E186" s="71"/>
      <c r="F186" s="71"/>
      <c r="G186" s="71"/>
      <c r="H186" s="71"/>
      <c r="I186" s="15">
        <f t="shared" si="62"/>
        <v>0</v>
      </c>
      <c r="J186" s="15">
        <f t="shared" si="63"/>
        <v>0</v>
      </c>
      <c r="K186" s="6" t="str">
        <f t="shared" si="64"/>
        <v/>
      </c>
      <c r="L186" s="35"/>
      <c r="M186" s="35"/>
      <c r="N186" s="35"/>
      <c r="O186" s="35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35"/>
      <c r="AI186" s="35"/>
      <c r="AJ186" s="35"/>
      <c r="AK186" s="35"/>
      <c r="AL186" s="35"/>
      <c r="AM186" s="35"/>
      <c r="AN186" s="35"/>
      <c r="AO186" s="36"/>
    </row>
    <row r="187" spans="2:41" x14ac:dyDescent="0.25">
      <c r="B187" s="78" t="s">
        <v>47</v>
      </c>
      <c r="C187" s="79"/>
      <c r="D187" s="79"/>
      <c r="E187" s="79"/>
      <c r="F187" s="79"/>
      <c r="G187" s="79"/>
      <c r="H187" s="79"/>
      <c r="I187" s="18">
        <f t="shared" si="62"/>
        <v>0</v>
      </c>
      <c r="J187" s="18">
        <f t="shared" si="63"/>
        <v>0</v>
      </c>
      <c r="K187" s="22" t="str">
        <f t="shared" si="64"/>
        <v/>
      </c>
      <c r="L187" s="37"/>
      <c r="M187" s="37"/>
      <c r="N187" s="37"/>
      <c r="O187" s="3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37"/>
      <c r="AI187" s="37"/>
      <c r="AJ187" s="37"/>
      <c r="AK187" s="37"/>
      <c r="AL187" s="37"/>
      <c r="AM187" s="37"/>
      <c r="AN187" s="37"/>
      <c r="AO187" s="38"/>
    </row>
    <row r="188" spans="2:41" x14ac:dyDescent="0.25">
      <c r="B188" s="70" t="s">
        <v>46</v>
      </c>
      <c r="C188" s="71"/>
      <c r="D188" s="71"/>
      <c r="E188" s="71"/>
      <c r="F188" s="71"/>
      <c r="G188" s="71"/>
      <c r="H188" s="71"/>
      <c r="I188" s="15">
        <f t="shared" si="62"/>
        <v>0</v>
      </c>
      <c r="J188" s="15">
        <f t="shared" si="63"/>
        <v>0</v>
      </c>
      <c r="K188" s="6" t="str">
        <f t="shared" si="64"/>
        <v/>
      </c>
      <c r="L188" s="35"/>
      <c r="M188" s="35"/>
      <c r="N188" s="35"/>
      <c r="O188" s="35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35"/>
      <c r="AI188" s="35"/>
      <c r="AJ188" s="35"/>
      <c r="AK188" s="35"/>
      <c r="AL188" s="35"/>
      <c r="AM188" s="35"/>
      <c r="AN188" s="35"/>
      <c r="AO188" s="36"/>
    </row>
    <row r="189" spans="2:41" x14ac:dyDescent="0.25">
      <c r="B189" s="78" t="s">
        <v>45</v>
      </c>
      <c r="C189" s="79"/>
      <c r="D189" s="79"/>
      <c r="E189" s="79"/>
      <c r="F189" s="79"/>
      <c r="G189" s="79"/>
      <c r="H189" s="79"/>
      <c r="I189" s="18">
        <f t="shared" si="62"/>
        <v>0</v>
      </c>
      <c r="J189" s="18">
        <f t="shared" si="63"/>
        <v>0</v>
      </c>
      <c r="K189" s="22" t="str">
        <f t="shared" si="64"/>
        <v/>
      </c>
      <c r="L189" s="37"/>
      <c r="M189" s="37"/>
      <c r="N189" s="37"/>
      <c r="O189" s="3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37"/>
      <c r="AI189" s="37"/>
      <c r="AJ189" s="37"/>
      <c r="AK189" s="37"/>
      <c r="AL189" s="37"/>
      <c r="AM189" s="37"/>
      <c r="AN189" s="37"/>
      <c r="AO189" s="38"/>
    </row>
    <row r="190" spans="2:41" x14ac:dyDescent="0.25">
      <c r="B190" s="70" t="s">
        <v>44</v>
      </c>
      <c r="C190" s="71"/>
      <c r="D190" s="71"/>
      <c r="E190" s="71"/>
      <c r="F190" s="71"/>
      <c r="G190" s="71"/>
      <c r="H190" s="71"/>
      <c r="I190" s="15">
        <f t="shared" si="62"/>
        <v>0</v>
      </c>
      <c r="J190" s="15">
        <f t="shared" si="63"/>
        <v>0</v>
      </c>
      <c r="K190" s="6" t="str">
        <f t="shared" si="64"/>
        <v/>
      </c>
      <c r="L190" s="35"/>
      <c r="M190" s="35"/>
      <c r="N190" s="35"/>
      <c r="O190" s="35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35"/>
      <c r="AI190" s="35"/>
      <c r="AJ190" s="35"/>
      <c r="AK190" s="35"/>
      <c r="AL190" s="35"/>
      <c r="AM190" s="35"/>
      <c r="AN190" s="35"/>
      <c r="AO190" s="36"/>
    </row>
    <row r="191" spans="2:41" x14ac:dyDescent="0.25">
      <c r="B191" s="78" t="s">
        <v>43</v>
      </c>
      <c r="C191" s="79"/>
      <c r="D191" s="79"/>
      <c r="E191" s="79"/>
      <c r="F191" s="79"/>
      <c r="G191" s="79"/>
      <c r="H191" s="79"/>
      <c r="I191" s="18">
        <f t="shared" si="62"/>
        <v>0</v>
      </c>
      <c r="J191" s="18">
        <f t="shared" si="63"/>
        <v>0</v>
      </c>
      <c r="K191" s="22" t="str">
        <f t="shared" si="64"/>
        <v/>
      </c>
      <c r="L191" s="37"/>
      <c r="M191" s="37"/>
      <c r="N191" s="37"/>
      <c r="O191" s="3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37"/>
      <c r="AI191" s="37"/>
      <c r="AJ191" s="37"/>
      <c r="AK191" s="37"/>
      <c r="AL191" s="37"/>
      <c r="AM191" s="37"/>
      <c r="AN191" s="37"/>
      <c r="AO191" s="38"/>
    </row>
    <row r="192" spans="2:41" x14ac:dyDescent="0.25">
      <c r="B192" s="70" t="s">
        <v>25</v>
      </c>
      <c r="C192" s="71"/>
      <c r="D192" s="71"/>
      <c r="E192" s="71"/>
      <c r="F192" s="71"/>
      <c r="G192" s="71"/>
      <c r="H192" s="71"/>
      <c r="I192" s="15">
        <f t="shared" si="62"/>
        <v>0</v>
      </c>
      <c r="J192" s="15">
        <f t="shared" si="63"/>
        <v>0</v>
      </c>
      <c r="K192" s="6" t="str">
        <f t="shared" si="64"/>
        <v/>
      </c>
      <c r="L192" s="35"/>
      <c r="M192" s="35"/>
      <c r="N192" s="35"/>
      <c r="O192" s="35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35"/>
      <c r="AI192" s="35"/>
      <c r="AJ192" s="35"/>
      <c r="AK192" s="35"/>
      <c r="AL192" s="35"/>
      <c r="AM192" s="35"/>
      <c r="AN192" s="35"/>
      <c r="AO192" s="36"/>
    </row>
    <row r="193" spans="2:41" x14ac:dyDescent="0.25">
      <c r="B193" s="78" t="s">
        <v>42</v>
      </c>
      <c r="C193" s="79"/>
      <c r="D193" s="79"/>
      <c r="E193" s="79"/>
      <c r="F193" s="79"/>
      <c r="G193" s="79"/>
      <c r="H193" s="79"/>
      <c r="I193" s="18">
        <f t="shared" si="62"/>
        <v>0</v>
      </c>
      <c r="J193" s="18">
        <f t="shared" si="63"/>
        <v>0</v>
      </c>
      <c r="K193" s="22" t="str">
        <f t="shared" si="64"/>
        <v/>
      </c>
      <c r="L193" s="37"/>
      <c r="M193" s="37"/>
      <c r="N193" s="37"/>
      <c r="O193" s="3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37"/>
      <c r="AI193" s="37"/>
      <c r="AJ193" s="37"/>
      <c r="AK193" s="37"/>
      <c r="AL193" s="37"/>
      <c r="AM193" s="37"/>
      <c r="AN193" s="37"/>
      <c r="AO193" s="38"/>
    </row>
    <row r="194" spans="2:41" x14ac:dyDescent="0.25">
      <c r="B194" s="70" t="s">
        <v>41</v>
      </c>
      <c r="C194" s="71"/>
      <c r="D194" s="71"/>
      <c r="E194" s="71"/>
      <c r="F194" s="71"/>
      <c r="G194" s="71"/>
      <c r="H194" s="71"/>
      <c r="I194" s="15">
        <f t="shared" si="62"/>
        <v>0</v>
      </c>
      <c r="J194" s="15">
        <f t="shared" si="63"/>
        <v>0</v>
      </c>
      <c r="K194" s="6" t="str">
        <f t="shared" si="64"/>
        <v/>
      </c>
      <c r="L194" s="35"/>
      <c r="M194" s="35"/>
      <c r="N194" s="35"/>
      <c r="O194" s="35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35"/>
      <c r="AI194" s="35"/>
      <c r="AJ194" s="35"/>
      <c r="AK194" s="35"/>
      <c r="AL194" s="35"/>
      <c r="AM194" s="35"/>
      <c r="AN194" s="35"/>
      <c r="AO194" s="36"/>
    </row>
    <row r="195" spans="2:41" x14ac:dyDescent="0.25">
      <c r="B195" s="78" t="s">
        <v>40</v>
      </c>
      <c r="C195" s="79"/>
      <c r="D195" s="79"/>
      <c r="E195" s="79"/>
      <c r="F195" s="79"/>
      <c r="G195" s="79"/>
      <c r="H195" s="79"/>
      <c r="I195" s="18">
        <f t="shared" si="62"/>
        <v>0</v>
      </c>
      <c r="J195" s="18">
        <f t="shared" si="63"/>
        <v>0</v>
      </c>
      <c r="K195" s="22" t="str">
        <f t="shared" si="64"/>
        <v/>
      </c>
      <c r="L195" s="37"/>
      <c r="M195" s="37"/>
      <c r="N195" s="37"/>
      <c r="O195" s="3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37"/>
      <c r="AI195" s="37"/>
      <c r="AJ195" s="37"/>
      <c r="AK195" s="37"/>
      <c r="AL195" s="37"/>
      <c r="AM195" s="37"/>
      <c r="AN195" s="37"/>
      <c r="AO195" s="38"/>
    </row>
    <row r="196" spans="2:41" x14ac:dyDescent="0.25">
      <c r="B196" s="70" t="s">
        <v>51</v>
      </c>
      <c r="C196" s="71"/>
      <c r="D196" s="71"/>
      <c r="E196" s="71"/>
      <c r="F196" s="71"/>
      <c r="G196" s="71"/>
      <c r="H196" s="71"/>
      <c r="I196" s="15">
        <f t="shared" si="62"/>
        <v>0</v>
      </c>
      <c r="J196" s="15">
        <f t="shared" si="63"/>
        <v>0</v>
      </c>
      <c r="K196" s="6" t="str">
        <f t="shared" si="64"/>
        <v/>
      </c>
      <c r="L196" s="35"/>
      <c r="M196" s="35"/>
      <c r="N196" s="35"/>
      <c r="O196" s="35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35"/>
      <c r="AI196" s="35"/>
      <c r="AJ196" s="35"/>
      <c r="AK196" s="35"/>
      <c r="AL196" s="35"/>
      <c r="AM196" s="35"/>
      <c r="AN196" s="35"/>
      <c r="AO196" s="36"/>
    </row>
    <row r="197" spans="2:41" ht="30.75" customHeight="1" thickBot="1" x14ac:dyDescent="0.3">
      <c r="B197" s="72" t="s">
        <v>52</v>
      </c>
      <c r="C197" s="73"/>
      <c r="D197" s="73"/>
      <c r="E197" s="73"/>
      <c r="F197" s="73"/>
      <c r="G197" s="73"/>
      <c r="H197" s="73"/>
      <c r="I197" s="19">
        <f t="shared" si="62"/>
        <v>0</v>
      </c>
      <c r="J197" s="19">
        <f t="shared" si="63"/>
        <v>0</v>
      </c>
      <c r="K197" s="27" t="str">
        <f t="shared" si="64"/>
        <v/>
      </c>
      <c r="L197" s="39"/>
      <c r="M197" s="39"/>
      <c r="N197" s="39"/>
      <c r="O197" s="39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39"/>
      <c r="AI197" s="39"/>
      <c r="AJ197" s="39"/>
      <c r="AK197" s="39"/>
      <c r="AL197" s="39"/>
      <c r="AM197" s="39"/>
      <c r="AN197" s="39"/>
      <c r="AO197" s="40"/>
    </row>
    <row r="198" spans="2:41" ht="15.75" thickBot="1" x14ac:dyDescent="0.3">
      <c r="C198" s="66" t="s">
        <v>39</v>
      </c>
      <c r="D198" s="67"/>
      <c r="E198" s="67"/>
      <c r="F198" s="34">
        <f>COUNTIF(L198:AO198, "&gt; 0" )</f>
        <v>0</v>
      </c>
      <c r="I198" s="68" t="s">
        <v>38</v>
      </c>
      <c r="J198" s="69"/>
      <c r="K198" s="69"/>
      <c r="L198" s="28">
        <f>SUM(L184:L197)</f>
        <v>0</v>
      </c>
      <c r="M198" s="29">
        <f t="shared" ref="M198:AO198" si="65">SUM(M184:M197)</f>
        <v>0</v>
      </c>
      <c r="N198" s="29">
        <f t="shared" si="65"/>
        <v>0</v>
      </c>
      <c r="O198" s="29">
        <f t="shared" si="65"/>
        <v>0</v>
      </c>
      <c r="P198" s="29">
        <f t="shared" si="65"/>
        <v>0</v>
      </c>
      <c r="Q198" s="29">
        <f t="shared" si="65"/>
        <v>0</v>
      </c>
      <c r="R198" s="29">
        <f t="shared" si="65"/>
        <v>0</v>
      </c>
      <c r="S198" s="29">
        <f t="shared" si="65"/>
        <v>0</v>
      </c>
      <c r="T198" s="29">
        <f t="shared" si="65"/>
        <v>0</v>
      </c>
      <c r="U198" s="29">
        <f t="shared" si="65"/>
        <v>0</v>
      </c>
      <c r="V198" s="29">
        <f t="shared" si="65"/>
        <v>0</v>
      </c>
      <c r="W198" s="29">
        <f t="shared" si="65"/>
        <v>0</v>
      </c>
      <c r="X198" s="29">
        <f t="shared" si="65"/>
        <v>0</v>
      </c>
      <c r="Y198" s="29">
        <f t="shared" si="65"/>
        <v>0</v>
      </c>
      <c r="Z198" s="29">
        <f t="shared" si="65"/>
        <v>0</v>
      </c>
      <c r="AA198" s="29">
        <f t="shared" si="65"/>
        <v>0</v>
      </c>
      <c r="AB198" s="29">
        <f t="shared" si="65"/>
        <v>0</v>
      </c>
      <c r="AC198" s="29">
        <f t="shared" si="65"/>
        <v>0</v>
      </c>
      <c r="AD198" s="29">
        <f t="shared" si="65"/>
        <v>0</v>
      </c>
      <c r="AE198" s="29">
        <f t="shared" si="65"/>
        <v>0</v>
      </c>
      <c r="AF198" s="29">
        <f t="shared" si="65"/>
        <v>0</v>
      </c>
      <c r="AG198" s="29">
        <f t="shared" si="65"/>
        <v>0</v>
      </c>
      <c r="AH198" s="29">
        <f t="shared" si="65"/>
        <v>0</v>
      </c>
      <c r="AI198" s="29">
        <f t="shared" si="65"/>
        <v>0</v>
      </c>
      <c r="AJ198" s="29">
        <f t="shared" si="65"/>
        <v>0</v>
      </c>
      <c r="AK198" s="29">
        <f t="shared" si="65"/>
        <v>0</v>
      </c>
      <c r="AL198" s="29">
        <f t="shared" si="65"/>
        <v>0</v>
      </c>
      <c r="AM198" s="29">
        <f t="shared" si="65"/>
        <v>0</v>
      </c>
      <c r="AN198" s="29">
        <f t="shared" si="65"/>
        <v>0</v>
      </c>
      <c r="AO198" s="30">
        <f t="shared" si="65"/>
        <v>0</v>
      </c>
    </row>
    <row r="199" spans="2:41" ht="15.75" thickBot="1" x14ac:dyDescent="0.3"/>
    <row r="200" spans="2:41" ht="42.75" thickBot="1" x14ac:dyDescent="0.3">
      <c r="B200" s="82" t="s">
        <v>22</v>
      </c>
      <c r="C200" s="83"/>
      <c r="D200" s="83"/>
      <c r="E200" s="83"/>
      <c r="F200" s="83"/>
      <c r="G200" s="83"/>
      <c r="H200" s="83"/>
      <c r="I200" s="17" t="s">
        <v>33</v>
      </c>
      <c r="J200" s="17" t="s">
        <v>34</v>
      </c>
      <c r="K200" s="17" t="s">
        <v>35</v>
      </c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2"/>
    </row>
    <row r="201" spans="2:41" ht="21" x14ac:dyDescent="0.25">
      <c r="B201" s="84"/>
      <c r="C201" s="85"/>
      <c r="D201" s="85"/>
      <c r="E201" s="85"/>
      <c r="F201" s="85"/>
      <c r="G201" s="85"/>
      <c r="H201" s="85"/>
      <c r="I201" s="25"/>
      <c r="J201" s="25"/>
      <c r="K201" s="26"/>
      <c r="L201" s="43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5"/>
    </row>
    <row r="202" spans="2:41" x14ac:dyDescent="0.25">
      <c r="B202" s="80" t="s">
        <v>50</v>
      </c>
      <c r="C202" s="81"/>
      <c r="D202" s="81"/>
      <c r="E202" s="81"/>
      <c r="F202" s="81"/>
      <c r="G202" s="81"/>
      <c r="H202" s="81"/>
      <c r="I202" s="14">
        <f t="shared" ref="I202:I215" si="66">SUM(L202:AO202)</f>
        <v>0</v>
      </c>
      <c r="J202" s="14">
        <f>COUNTIF(L202:AO202, "&lt;&gt;")*2</f>
        <v>0</v>
      </c>
      <c r="K202" s="6" t="str">
        <f>IFERROR(ROUND((I202/J202), 2), "")</f>
        <v/>
      </c>
      <c r="L202" s="35"/>
      <c r="M202" s="35"/>
      <c r="N202" s="35"/>
      <c r="O202" s="35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35"/>
      <c r="AI202" s="35"/>
      <c r="AJ202" s="35"/>
      <c r="AK202" s="35"/>
      <c r="AL202" s="35"/>
      <c r="AM202" s="35"/>
      <c r="AN202" s="35"/>
      <c r="AO202" s="36"/>
    </row>
    <row r="203" spans="2:41" x14ac:dyDescent="0.25">
      <c r="B203" s="78" t="s">
        <v>49</v>
      </c>
      <c r="C203" s="79"/>
      <c r="D203" s="79"/>
      <c r="E203" s="79"/>
      <c r="F203" s="79"/>
      <c r="G203" s="79"/>
      <c r="H203" s="79"/>
      <c r="I203" s="18">
        <f t="shared" si="66"/>
        <v>0</v>
      </c>
      <c r="J203" s="18">
        <f t="shared" ref="J203:J215" si="67">COUNTIF(L203:AN203, "&lt;&gt;")*2</f>
        <v>0</v>
      </c>
      <c r="K203" s="22" t="str">
        <f t="shared" ref="K203:K215" si="68">IFERROR(ROUND((I203/J203), 2), "")</f>
        <v/>
      </c>
      <c r="L203" s="37"/>
      <c r="M203" s="37"/>
      <c r="N203" s="37"/>
      <c r="O203" s="3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37"/>
      <c r="AI203" s="37"/>
      <c r="AJ203" s="37"/>
      <c r="AK203" s="37"/>
      <c r="AL203" s="37"/>
      <c r="AM203" s="37"/>
      <c r="AN203" s="37"/>
      <c r="AO203" s="38"/>
    </row>
    <row r="204" spans="2:41" x14ac:dyDescent="0.25">
      <c r="B204" s="70" t="s">
        <v>48</v>
      </c>
      <c r="C204" s="71"/>
      <c r="D204" s="71"/>
      <c r="E204" s="71"/>
      <c r="F204" s="71"/>
      <c r="G204" s="71"/>
      <c r="H204" s="71"/>
      <c r="I204" s="15">
        <f t="shared" si="66"/>
        <v>0</v>
      </c>
      <c r="J204" s="15">
        <f t="shared" si="67"/>
        <v>0</v>
      </c>
      <c r="K204" s="6" t="str">
        <f t="shared" si="68"/>
        <v/>
      </c>
      <c r="L204" s="35"/>
      <c r="M204" s="35"/>
      <c r="N204" s="35"/>
      <c r="O204" s="35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35"/>
      <c r="AI204" s="35"/>
      <c r="AJ204" s="35"/>
      <c r="AK204" s="35"/>
      <c r="AL204" s="35"/>
      <c r="AM204" s="35"/>
      <c r="AN204" s="35"/>
      <c r="AO204" s="36"/>
    </row>
    <row r="205" spans="2:41" x14ac:dyDescent="0.25">
      <c r="B205" s="78" t="s">
        <v>47</v>
      </c>
      <c r="C205" s="79"/>
      <c r="D205" s="79"/>
      <c r="E205" s="79"/>
      <c r="F205" s="79"/>
      <c r="G205" s="79"/>
      <c r="H205" s="79"/>
      <c r="I205" s="18">
        <f t="shared" si="66"/>
        <v>0</v>
      </c>
      <c r="J205" s="18">
        <f t="shared" si="67"/>
        <v>0</v>
      </c>
      <c r="K205" s="22" t="str">
        <f t="shared" si="68"/>
        <v/>
      </c>
      <c r="L205" s="37"/>
      <c r="M205" s="37"/>
      <c r="N205" s="37"/>
      <c r="O205" s="3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37"/>
      <c r="AI205" s="37"/>
      <c r="AJ205" s="37"/>
      <c r="AK205" s="37"/>
      <c r="AL205" s="37"/>
      <c r="AM205" s="37"/>
      <c r="AN205" s="37"/>
      <c r="AO205" s="38"/>
    </row>
    <row r="206" spans="2:41" x14ac:dyDescent="0.25">
      <c r="B206" s="70" t="s">
        <v>46</v>
      </c>
      <c r="C206" s="71"/>
      <c r="D206" s="71"/>
      <c r="E206" s="71"/>
      <c r="F206" s="71"/>
      <c r="G206" s="71"/>
      <c r="H206" s="71"/>
      <c r="I206" s="15">
        <f t="shared" si="66"/>
        <v>0</v>
      </c>
      <c r="J206" s="15">
        <f t="shared" si="67"/>
        <v>0</v>
      </c>
      <c r="K206" s="6" t="str">
        <f t="shared" si="68"/>
        <v/>
      </c>
      <c r="L206" s="35"/>
      <c r="M206" s="35"/>
      <c r="N206" s="35"/>
      <c r="O206" s="35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35"/>
      <c r="AI206" s="35"/>
      <c r="AJ206" s="35"/>
      <c r="AK206" s="35"/>
      <c r="AL206" s="35"/>
      <c r="AM206" s="35"/>
      <c r="AN206" s="35"/>
      <c r="AO206" s="36"/>
    </row>
    <row r="207" spans="2:41" x14ac:dyDescent="0.25">
      <c r="B207" s="78" t="s">
        <v>45</v>
      </c>
      <c r="C207" s="79"/>
      <c r="D207" s="79"/>
      <c r="E207" s="79"/>
      <c r="F207" s="79"/>
      <c r="G207" s="79"/>
      <c r="H207" s="79"/>
      <c r="I207" s="18">
        <f t="shared" si="66"/>
        <v>0</v>
      </c>
      <c r="J207" s="18">
        <f t="shared" si="67"/>
        <v>0</v>
      </c>
      <c r="K207" s="22" t="str">
        <f t="shared" si="68"/>
        <v/>
      </c>
      <c r="L207" s="37"/>
      <c r="M207" s="37"/>
      <c r="N207" s="37"/>
      <c r="O207" s="3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37"/>
      <c r="AI207" s="37"/>
      <c r="AJ207" s="37"/>
      <c r="AK207" s="37"/>
      <c r="AL207" s="37"/>
      <c r="AM207" s="37"/>
      <c r="AN207" s="37"/>
      <c r="AO207" s="38"/>
    </row>
    <row r="208" spans="2:41" x14ac:dyDescent="0.25">
      <c r="B208" s="70" t="s">
        <v>44</v>
      </c>
      <c r="C208" s="71"/>
      <c r="D208" s="71"/>
      <c r="E208" s="71"/>
      <c r="F208" s="71"/>
      <c r="G208" s="71"/>
      <c r="H208" s="71"/>
      <c r="I208" s="15">
        <f t="shared" si="66"/>
        <v>0</v>
      </c>
      <c r="J208" s="15">
        <f t="shared" si="67"/>
        <v>0</v>
      </c>
      <c r="K208" s="6" t="str">
        <f t="shared" si="68"/>
        <v/>
      </c>
      <c r="L208" s="35"/>
      <c r="M208" s="35"/>
      <c r="N208" s="35"/>
      <c r="O208" s="35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35"/>
      <c r="AI208" s="35"/>
      <c r="AJ208" s="35"/>
      <c r="AK208" s="35"/>
      <c r="AL208" s="35"/>
      <c r="AM208" s="35"/>
      <c r="AN208" s="35"/>
      <c r="AO208" s="36"/>
    </row>
    <row r="209" spans="2:41" x14ac:dyDescent="0.25">
      <c r="B209" s="78" t="s">
        <v>43</v>
      </c>
      <c r="C209" s="79"/>
      <c r="D209" s="79"/>
      <c r="E209" s="79"/>
      <c r="F209" s="79"/>
      <c r="G209" s="79"/>
      <c r="H209" s="79"/>
      <c r="I209" s="18">
        <f t="shared" si="66"/>
        <v>0</v>
      </c>
      <c r="J209" s="18">
        <f t="shared" si="67"/>
        <v>0</v>
      </c>
      <c r="K209" s="22" t="str">
        <f t="shared" si="68"/>
        <v/>
      </c>
      <c r="L209" s="37"/>
      <c r="M209" s="37"/>
      <c r="N209" s="37"/>
      <c r="O209" s="3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37"/>
      <c r="AI209" s="37"/>
      <c r="AJ209" s="37"/>
      <c r="AK209" s="37"/>
      <c r="AL209" s="37"/>
      <c r="AM209" s="37"/>
      <c r="AN209" s="37"/>
      <c r="AO209" s="38"/>
    </row>
    <row r="210" spans="2:41" x14ac:dyDescent="0.25">
      <c r="B210" s="70" t="s">
        <v>25</v>
      </c>
      <c r="C210" s="71"/>
      <c r="D210" s="71"/>
      <c r="E210" s="71"/>
      <c r="F210" s="71"/>
      <c r="G210" s="71"/>
      <c r="H210" s="71"/>
      <c r="I210" s="15">
        <f t="shared" si="66"/>
        <v>0</v>
      </c>
      <c r="J210" s="15">
        <f t="shared" si="67"/>
        <v>0</v>
      </c>
      <c r="K210" s="6" t="str">
        <f t="shared" si="68"/>
        <v/>
      </c>
      <c r="L210" s="35"/>
      <c r="M210" s="35"/>
      <c r="N210" s="35"/>
      <c r="O210" s="35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35"/>
      <c r="AI210" s="35"/>
      <c r="AJ210" s="35"/>
      <c r="AK210" s="35"/>
      <c r="AL210" s="35"/>
      <c r="AM210" s="35"/>
      <c r="AN210" s="35"/>
      <c r="AO210" s="36"/>
    </row>
    <row r="211" spans="2:41" x14ac:dyDescent="0.25">
      <c r="B211" s="78" t="s">
        <v>42</v>
      </c>
      <c r="C211" s="79"/>
      <c r="D211" s="79"/>
      <c r="E211" s="79"/>
      <c r="F211" s="79"/>
      <c r="G211" s="79"/>
      <c r="H211" s="79"/>
      <c r="I211" s="18">
        <f t="shared" si="66"/>
        <v>0</v>
      </c>
      <c r="J211" s="18">
        <f t="shared" si="67"/>
        <v>0</v>
      </c>
      <c r="K211" s="22" t="str">
        <f t="shared" si="68"/>
        <v/>
      </c>
      <c r="L211" s="37"/>
      <c r="M211" s="37"/>
      <c r="N211" s="37"/>
      <c r="O211" s="3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37"/>
      <c r="AI211" s="37"/>
      <c r="AJ211" s="37"/>
      <c r="AK211" s="37"/>
      <c r="AL211" s="37"/>
      <c r="AM211" s="37"/>
      <c r="AN211" s="37"/>
      <c r="AO211" s="38"/>
    </row>
    <row r="212" spans="2:41" x14ac:dyDescent="0.25">
      <c r="B212" s="70" t="s">
        <v>41</v>
      </c>
      <c r="C212" s="71"/>
      <c r="D212" s="71"/>
      <c r="E212" s="71"/>
      <c r="F212" s="71"/>
      <c r="G212" s="71"/>
      <c r="H212" s="71"/>
      <c r="I212" s="15">
        <f t="shared" si="66"/>
        <v>0</v>
      </c>
      <c r="J212" s="15">
        <f t="shared" si="67"/>
        <v>0</v>
      </c>
      <c r="K212" s="6" t="str">
        <f t="shared" si="68"/>
        <v/>
      </c>
      <c r="L212" s="35"/>
      <c r="M212" s="35"/>
      <c r="N212" s="35"/>
      <c r="O212" s="35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35"/>
      <c r="AI212" s="35"/>
      <c r="AJ212" s="35"/>
      <c r="AK212" s="35"/>
      <c r="AL212" s="35"/>
      <c r="AM212" s="35"/>
      <c r="AN212" s="35"/>
      <c r="AO212" s="36"/>
    </row>
    <row r="213" spans="2:41" x14ac:dyDescent="0.25">
      <c r="B213" s="78" t="s">
        <v>40</v>
      </c>
      <c r="C213" s="79"/>
      <c r="D213" s="79"/>
      <c r="E213" s="79"/>
      <c r="F213" s="79"/>
      <c r="G213" s="79"/>
      <c r="H213" s="79"/>
      <c r="I213" s="18">
        <f t="shared" si="66"/>
        <v>0</v>
      </c>
      <c r="J213" s="18">
        <f t="shared" si="67"/>
        <v>0</v>
      </c>
      <c r="K213" s="22" t="str">
        <f t="shared" si="68"/>
        <v/>
      </c>
      <c r="L213" s="37"/>
      <c r="M213" s="37"/>
      <c r="N213" s="37"/>
      <c r="O213" s="3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37"/>
      <c r="AI213" s="37"/>
      <c r="AJ213" s="37"/>
      <c r="AK213" s="37"/>
      <c r="AL213" s="37"/>
      <c r="AM213" s="37"/>
      <c r="AN213" s="37"/>
      <c r="AO213" s="38"/>
    </row>
    <row r="214" spans="2:41" x14ac:dyDescent="0.25">
      <c r="B214" s="70" t="s">
        <v>51</v>
      </c>
      <c r="C214" s="71"/>
      <c r="D214" s="71"/>
      <c r="E214" s="71"/>
      <c r="F214" s="71"/>
      <c r="G214" s="71"/>
      <c r="H214" s="71"/>
      <c r="I214" s="15">
        <f t="shared" si="66"/>
        <v>0</v>
      </c>
      <c r="J214" s="15">
        <f t="shared" si="67"/>
        <v>0</v>
      </c>
      <c r="K214" s="6" t="str">
        <f t="shared" si="68"/>
        <v/>
      </c>
      <c r="L214" s="35"/>
      <c r="M214" s="35"/>
      <c r="N214" s="35"/>
      <c r="O214" s="35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35"/>
      <c r="AI214" s="35"/>
      <c r="AJ214" s="35"/>
      <c r="AK214" s="35"/>
      <c r="AL214" s="35"/>
      <c r="AM214" s="35"/>
      <c r="AN214" s="35"/>
      <c r="AO214" s="36"/>
    </row>
    <row r="215" spans="2:41" ht="30.75" customHeight="1" thickBot="1" x14ac:dyDescent="0.3">
      <c r="B215" s="72" t="s">
        <v>52</v>
      </c>
      <c r="C215" s="73"/>
      <c r="D215" s="73"/>
      <c r="E215" s="73"/>
      <c r="F215" s="73"/>
      <c r="G215" s="73"/>
      <c r="H215" s="73"/>
      <c r="I215" s="19">
        <f t="shared" si="66"/>
        <v>0</v>
      </c>
      <c r="J215" s="19">
        <f t="shared" si="67"/>
        <v>0</v>
      </c>
      <c r="K215" s="27" t="str">
        <f t="shared" si="68"/>
        <v/>
      </c>
      <c r="L215" s="39"/>
      <c r="M215" s="39"/>
      <c r="N215" s="39"/>
      <c r="O215" s="39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39"/>
      <c r="AI215" s="39"/>
      <c r="AJ215" s="39"/>
      <c r="AK215" s="39"/>
      <c r="AL215" s="39"/>
      <c r="AM215" s="39"/>
      <c r="AN215" s="39"/>
      <c r="AO215" s="40"/>
    </row>
    <row r="216" spans="2:41" ht="15.75" thickBot="1" x14ac:dyDescent="0.3">
      <c r="C216" s="66" t="s">
        <v>39</v>
      </c>
      <c r="D216" s="67"/>
      <c r="E216" s="67"/>
      <c r="F216" s="34">
        <f>COUNTIF(L216:AO216, "&gt; 0" )</f>
        <v>0</v>
      </c>
      <c r="I216" s="68" t="s">
        <v>38</v>
      </c>
      <c r="J216" s="69"/>
      <c r="K216" s="69"/>
      <c r="L216" s="28">
        <f>SUM(L202:L215)</f>
        <v>0</v>
      </c>
      <c r="M216" s="29">
        <f t="shared" ref="M216:AO216" si="69">SUM(M202:M215)</f>
        <v>0</v>
      </c>
      <c r="N216" s="29">
        <f t="shared" si="69"/>
        <v>0</v>
      </c>
      <c r="O216" s="29">
        <f t="shared" si="69"/>
        <v>0</v>
      </c>
      <c r="P216" s="29">
        <f t="shared" si="69"/>
        <v>0</v>
      </c>
      <c r="Q216" s="29">
        <f t="shared" si="69"/>
        <v>0</v>
      </c>
      <c r="R216" s="29">
        <f t="shared" si="69"/>
        <v>0</v>
      </c>
      <c r="S216" s="29">
        <f t="shared" si="69"/>
        <v>0</v>
      </c>
      <c r="T216" s="29">
        <f t="shared" si="69"/>
        <v>0</v>
      </c>
      <c r="U216" s="29">
        <f t="shared" si="69"/>
        <v>0</v>
      </c>
      <c r="V216" s="29">
        <f t="shared" si="69"/>
        <v>0</v>
      </c>
      <c r="W216" s="29">
        <f t="shared" si="69"/>
        <v>0</v>
      </c>
      <c r="X216" s="29">
        <f t="shared" si="69"/>
        <v>0</v>
      </c>
      <c r="Y216" s="29">
        <f t="shared" si="69"/>
        <v>0</v>
      </c>
      <c r="Z216" s="29">
        <f t="shared" si="69"/>
        <v>0</v>
      </c>
      <c r="AA216" s="29">
        <f t="shared" si="69"/>
        <v>0</v>
      </c>
      <c r="AB216" s="29">
        <f t="shared" si="69"/>
        <v>0</v>
      </c>
      <c r="AC216" s="29">
        <f t="shared" si="69"/>
        <v>0</v>
      </c>
      <c r="AD216" s="29">
        <f t="shared" si="69"/>
        <v>0</v>
      </c>
      <c r="AE216" s="29">
        <f t="shared" si="69"/>
        <v>0</v>
      </c>
      <c r="AF216" s="29">
        <f t="shared" si="69"/>
        <v>0</v>
      </c>
      <c r="AG216" s="29">
        <f t="shared" si="69"/>
        <v>0</v>
      </c>
      <c r="AH216" s="29">
        <f t="shared" si="69"/>
        <v>0</v>
      </c>
      <c r="AI216" s="29">
        <f t="shared" si="69"/>
        <v>0</v>
      </c>
      <c r="AJ216" s="29">
        <f t="shared" si="69"/>
        <v>0</v>
      </c>
      <c r="AK216" s="29">
        <f t="shared" si="69"/>
        <v>0</v>
      </c>
      <c r="AL216" s="29">
        <f t="shared" si="69"/>
        <v>0</v>
      </c>
      <c r="AM216" s="29">
        <f t="shared" si="69"/>
        <v>0</v>
      </c>
      <c r="AN216" s="29">
        <f t="shared" si="69"/>
        <v>0</v>
      </c>
      <c r="AO216" s="30">
        <f t="shared" si="69"/>
        <v>0</v>
      </c>
    </row>
  </sheetData>
  <sheetProtection sheet="1" objects="1" scenarios="1" selectLockedCells="1"/>
  <mergeCells count="216">
    <mergeCell ref="B3:H3"/>
    <mergeCell ref="B9:H9"/>
    <mergeCell ref="B10:H10"/>
    <mergeCell ref="B11:H11"/>
    <mergeCell ref="B12:H12"/>
    <mergeCell ref="B13:H13"/>
    <mergeCell ref="B14:H14"/>
    <mergeCell ref="B2:H2"/>
    <mergeCell ref="B4:H4"/>
    <mergeCell ref="B5:H5"/>
    <mergeCell ref="B6:H6"/>
    <mergeCell ref="B7:H7"/>
    <mergeCell ref="B8:H8"/>
    <mergeCell ref="B20:H20"/>
    <mergeCell ref="B21:H21"/>
    <mergeCell ref="B22:H22"/>
    <mergeCell ref="B23:H23"/>
    <mergeCell ref="B24:H24"/>
    <mergeCell ref="B25:H25"/>
    <mergeCell ref="B15:H15"/>
    <mergeCell ref="B16:H16"/>
    <mergeCell ref="B17:H17"/>
    <mergeCell ref="B32:H32"/>
    <mergeCell ref="B33:H33"/>
    <mergeCell ref="B34:H34"/>
    <mergeCell ref="B35:H35"/>
    <mergeCell ref="B38:H38"/>
    <mergeCell ref="B39:H39"/>
    <mergeCell ref="B26:H26"/>
    <mergeCell ref="B27:H27"/>
    <mergeCell ref="B28:H28"/>
    <mergeCell ref="B29:H29"/>
    <mergeCell ref="B30:H30"/>
    <mergeCell ref="B31:H31"/>
    <mergeCell ref="B46:H46"/>
    <mergeCell ref="B47:H47"/>
    <mergeCell ref="B48:H48"/>
    <mergeCell ref="B49:H49"/>
    <mergeCell ref="B50:H50"/>
    <mergeCell ref="B51:H51"/>
    <mergeCell ref="B40:H40"/>
    <mergeCell ref="B41:H41"/>
    <mergeCell ref="B42:H42"/>
    <mergeCell ref="B43:H43"/>
    <mergeCell ref="B44:H44"/>
    <mergeCell ref="B45:H45"/>
    <mergeCell ref="B60:H60"/>
    <mergeCell ref="B61:H61"/>
    <mergeCell ref="B62:H62"/>
    <mergeCell ref="B63:H63"/>
    <mergeCell ref="B64:H64"/>
    <mergeCell ref="B65:H65"/>
    <mergeCell ref="B52:H52"/>
    <mergeCell ref="B53:H53"/>
    <mergeCell ref="B56:H56"/>
    <mergeCell ref="B57:H57"/>
    <mergeCell ref="B58:H58"/>
    <mergeCell ref="B59:H59"/>
    <mergeCell ref="B74:H74"/>
    <mergeCell ref="B75:H75"/>
    <mergeCell ref="B76:H76"/>
    <mergeCell ref="B77:H77"/>
    <mergeCell ref="B78:H78"/>
    <mergeCell ref="B79:H79"/>
    <mergeCell ref="B66:H66"/>
    <mergeCell ref="B67:H67"/>
    <mergeCell ref="B68:H68"/>
    <mergeCell ref="B69:H69"/>
    <mergeCell ref="B70:H70"/>
    <mergeCell ref="B71:H71"/>
    <mergeCell ref="B86:H86"/>
    <mergeCell ref="B87:H87"/>
    <mergeCell ref="B88:H88"/>
    <mergeCell ref="B89:H89"/>
    <mergeCell ref="B92:H92"/>
    <mergeCell ref="B93:H93"/>
    <mergeCell ref="B80:H80"/>
    <mergeCell ref="B81:H81"/>
    <mergeCell ref="B82:H82"/>
    <mergeCell ref="B83:H83"/>
    <mergeCell ref="B84:H84"/>
    <mergeCell ref="B85:H85"/>
    <mergeCell ref="B100:H100"/>
    <mergeCell ref="B101:H101"/>
    <mergeCell ref="B102:H102"/>
    <mergeCell ref="B103:H103"/>
    <mergeCell ref="B104:H104"/>
    <mergeCell ref="B105:H105"/>
    <mergeCell ref="B94:H94"/>
    <mergeCell ref="B95:H95"/>
    <mergeCell ref="B96:H96"/>
    <mergeCell ref="B97:H97"/>
    <mergeCell ref="B98:H98"/>
    <mergeCell ref="B99:H99"/>
    <mergeCell ref="B114:H114"/>
    <mergeCell ref="B115:H115"/>
    <mergeCell ref="B116:H116"/>
    <mergeCell ref="B117:H117"/>
    <mergeCell ref="B118:H118"/>
    <mergeCell ref="B119:H119"/>
    <mergeCell ref="B106:H106"/>
    <mergeCell ref="B107:H107"/>
    <mergeCell ref="B110:H110"/>
    <mergeCell ref="B111:H111"/>
    <mergeCell ref="B112:H112"/>
    <mergeCell ref="B113:H113"/>
    <mergeCell ref="B128:H128"/>
    <mergeCell ref="B129:H129"/>
    <mergeCell ref="B130:H130"/>
    <mergeCell ref="B131:H131"/>
    <mergeCell ref="B132:H132"/>
    <mergeCell ref="B133:H133"/>
    <mergeCell ref="B120:H120"/>
    <mergeCell ref="B121:H121"/>
    <mergeCell ref="B122:H122"/>
    <mergeCell ref="B123:H123"/>
    <mergeCell ref="B124:H124"/>
    <mergeCell ref="B125:H125"/>
    <mergeCell ref="B140:H140"/>
    <mergeCell ref="B141:H141"/>
    <mergeCell ref="B142:H142"/>
    <mergeCell ref="B143:H143"/>
    <mergeCell ref="B146:H146"/>
    <mergeCell ref="B147:H147"/>
    <mergeCell ref="C144:E144"/>
    <mergeCell ref="B134:H134"/>
    <mergeCell ref="B135:H135"/>
    <mergeCell ref="B136:H136"/>
    <mergeCell ref="B137:H137"/>
    <mergeCell ref="B138:H138"/>
    <mergeCell ref="B139:H139"/>
    <mergeCell ref="B154:H154"/>
    <mergeCell ref="B155:H155"/>
    <mergeCell ref="B156:H156"/>
    <mergeCell ref="B157:H157"/>
    <mergeCell ref="B158:H158"/>
    <mergeCell ref="B159:H159"/>
    <mergeCell ref="B148:H148"/>
    <mergeCell ref="B149:H149"/>
    <mergeCell ref="B150:H150"/>
    <mergeCell ref="B151:H151"/>
    <mergeCell ref="B152:H152"/>
    <mergeCell ref="B153:H153"/>
    <mergeCell ref="B168:H168"/>
    <mergeCell ref="B169:H169"/>
    <mergeCell ref="B170:H170"/>
    <mergeCell ref="B171:H171"/>
    <mergeCell ref="B172:H172"/>
    <mergeCell ref="B173:H173"/>
    <mergeCell ref="B160:H160"/>
    <mergeCell ref="B161:H161"/>
    <mergeCell ref="B164:H164"/>
    <mergeCell ref="B165:H165"/>
    <mergeCell ref="B166:H166"/>
    <mergeCell ref="B167:H167"/>
    <mergeCell ref="C162:E162"/>
    <mergeCell ref="B182:H182"/>
    <mergeCell ref="B183:H183"/>
    <mergeCell ref="B184:H184"/>
    <mergeCell ref="B185:H185"/>
    <mergeCell ref="B186:H186"/>
    <mergeCell ref="B187:H187"/>
    <mergeCell ref="B174:H174"/>
    <mergeCell ref="B175:H175"/>
    <mergeCell ref="B176:H176"/>
    <mergeCell ref="B177:H177"/>
    <mergeCell ref="B178:H178"/>
    <mergeCell ref="B179:H179"/>
    <mergeCell ref="C180:E180"/>
    <mergeCell ref="B194:H194"/>
    <mergeCell ref="B195:H195"/>
    <mergeCell ref="B196:H196"/>
    <mergeCell ref="B197:H197"/>
    <mergeCell ref="B200:H200"/>
    <mergeCell ref="B201:H201"/>
    <mergeCell ref="B188:H188"/>
    <mergeCell ref="B189:H189"/>
    <mergeCell ref="B190:H190"/>
    <mergeCell ref="B191:H191"/>
    <mergeCell ref="B192:H192"/>
    <mergeCell ref="B193:H193"/>
    <mergeCell ref="C198:E198"/>
    <mergeCell ref="B210:H210"/>
    <mergeCell ref="B211:H211"/>
    <mergeCell ref="B212:H212"/>
    <mergeCell ref="B213:H213"/>
    <mergeCell ref="B202:H202"/>
    <mergeCell ref="B203:H203"/>
    <mergeCell ref="B204:H204"/>
    <mergeCell ref="B205:H205"/>
    <mergeCell ref="B206:H206"/>
    <mergeCell ref="B207:H207"/>
    <mergeCell ref="C216:E216"/>
    <mergeCell ref="C18:E18"/>
    <mergeCell ref="I162:K162"/>
    <mergeCell ref="I180:K180"/>
    <mergeCell ref="I198:K198"/>
    <mergeCell ref="I216:K216"/>
    <mergeCell ref="C36:E36"/>
    <mergeCell ref="C54:E54"/>
    <mergeCell ref="C72:E72"/>
    <mergeCell ref="C90:E90"/>
    <mergeCell ref="C108:E108"/>
    <mergeCell ref="C126:E126"/>
    <mergeCell ref="B214:H214"/>
    <mergeCell ref="B215:H215"/>
    <mergeCell ref="I18:K18"/>
    <mergeCell ref="I36:K36"/>
    <mergeCell ref="I54:K54"/>
    <mergeCell ref="I72:K72"/>
    <mergeCell ref="I90:K90"/>
    <mergeCell ref="I108:K108"/>
    <mergeCell ref="I126:K126"/>
    <mergeCell ref="I144:K144"/>
    <mergeCell ref="B208:H208"/>
    <mergeCell ref="B209:H209"/>
  </mergeCells>
  <conditionalFormatting sqref="L4:AO17">
    <cfRule type="cellIs" dxfId="11" priority="12" operator="between">
      <formula>0</formula>
      <formula>1</formula>
    </cfRule>
  </conditionalFormatting>
  <conditionalFormatting sqref="L202:AO215">
    <cfRule type="cellIs" dxfId="10" priority="1" operator="between">
      <formula>0</formula>
      <formula>1</formula>
    </cfRule>
  </conditionalFormatting>
  <conditionalFormatting sqref="L22:AO35">
    <cfRule type="cellIs" dxfId="9" priority="11" operator="between">
      <formula>0</formula>
      <formula>1</formula>
    </cfRule>
  </conditionalFormatting>
  <conditionalFormatting sqref="L40:AO53">
    <cfRule type="cellIs" dxfId="8" priority="10" operator="between">
      <formula>0</formula>
      <formula>1</formula>
    </cfRule>
  </conditionalFormatting>
  <conditionalFormatting sqref="L58:AO71">
    <cfRule type="cellIs" dxfId="7" priority="9" operator="between">
      <formula>0</formula>
      <formula>1</formula>
    </cfRule>
  </conditionalFormatting>
  <conditionalFormatting sqref="L76:AO89">
    <cfRule type="cellIs" dxfId="6" priority="8" operator="between">
      <formula>0</formula>
      <formula>1</formula>
    </cfRule>
  </conditionalFormatting>
  <conditionalFormatting sqref="L94:AO107">
    <cfRule type="cellIs" dxfId="5" priority="7" operator="between">
      <formula>0</formula>
      <formula>1</formula>
    </cfRule>
  </conditionalFormatting>
  <conditionalFormatting sqref="L112:AO125">
    <cfRule type="cellIs" dxfId="4" priority="6" operator="between">
      <formula>0</formula>
      <formula>1</formula>
    </cfRule>
  </conditionalFormatting>
  <conditionalFormatting sqref="L130:AO143">
    <cfRule type="cellIs" dxfId="3" priority="5" operator="between">
      <formula>0</formula>
      <formula>1</formula>
    </cfRule>
  </conditionalFormatting>
  <conditionalFormatting sqref="L148:AO161">
    <cfRule type="cellIs" dxfId="2" priority="4" operator="between">
      <formula>0</formula>
      <formula>1</formula>
    </cfRule>
  </conditionalFormatting>
  <conditionalFormatting sqref="L166:AO179">
    <cfRule type="cellIs" dxfId="1" priority="3" operator="between">
      <formula>0</formula>
      <formula>1</formula>
    </cfRule>
  </conditionalFormatting>
  <conditionalFormatting sqref="L184:AO197">
    <cfRule type="cellIs" dxfId="0" priority="2" operator="between">
      <formula>0</formula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Summary</vt:lpstr>
      <vt:lpstr>Quarterly Summary</vt:lpstr>
      <vt:lpstr>Annual Summary</vt:lpstr>
      <vt:lpstr>Data Log</vt:lpstr>
    </vt:vector>
  </TitlesOfParts>
  <Company>Nationwide Children's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Brian</dc:creator>
  <cp:lastModifiedBy>Scott, Brian</cp:lastModifiedBy>
  <cp:lastPrinted>2023-03-03T14:26:22Z</cp:lastPrinted>
  <dcterms:created xsi:type="dcterms:W3CDTF">2023-03-02T13:12:51Z</dcterms:created>
  <dcterms:modified xsi:type="dcterms:W3CDTF">2023-03-22T18:54:54Z</dcterms:modified>
</cp:coreProperties>
</file>