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0BB7EF50-74E6-43A6-97F1-723370A0C148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<sst xmlns="http://schemas.openxmlformats.org/spreadsheetml/2006/main" count="5151" uniqueCount="1416">
  <si>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</si>
  <si>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</si>
  <si>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</si>
  <si>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</si>
  <si>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</si>
  <si>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</si>
  <si>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</si>
  <si>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</si>
  <si>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</si>
  <si>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</si>
  <si>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</si>
  <si>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</si>
  <si>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</si>
  <si>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</si>
  <si>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</si>
  <si>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</si>
  <si>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</si>
  <si>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</si>
  <si>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</si>
  <si>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</si>
  <si>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</si>
  <si>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</si>
  <si>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</si>
  <si>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</si>
  <si>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</si>
  <si>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</si>
  <si>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</si>
  <si>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</si>
  <si>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</si>
  <si>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</si>
  <si>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</si>
  <si>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</si>
  <si>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</si>
  <si>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</si>
  <si>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</si>
  <si>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</si>
  <si>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</si>
  <si>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</si>
  <si>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</si>
  <si>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</si>
  <si>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</si>
  <si>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</si>
  <si>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</si>
  <si>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</si>
  <si>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</si>
  <si>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</si>
  <si>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</si>
  <si>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</si>
  <si>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</si>
  <si>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</si>
  <si>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</si>
  <si>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</si>
  <si>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</si>
  <si>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</si>
  <si>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</si>
  <si>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</si>
  <si>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</si>
  <si>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</si>
  <si>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</si>
  <si>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</si>
  <si>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</si>
  <si>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</si>
  <si>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</si>
  <si>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</si>
  <si>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</si>
  <si>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</si>
  <si>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</si>
  <si>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</si>
  <si>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</si>
  <si>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</si>
  <si>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</si>
  <si>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</si>
  <si>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</si>
  <si>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</si>
  <si>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</si>
  <si>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</si>
  <si>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</si>
  <si>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</si>
  <si>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</si>
  <si>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</si>
  <si>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</si>
  <si>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</si>
  <si>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</si>
  <si>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</si>
  <si>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</si>
  <si>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</si>
  <si>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</si>
  <si>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</si>
  <si>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</si>
  <si>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</si>
  <si>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</si>
  <si>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</si>
  <si>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</si>
  <si>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</si>
  <si>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</si>
  <si>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</si>
  <si>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</si>
  <si>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</si>
  <si>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</si>
  <si>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</si>
  <si>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</si>
  <si>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</si>
  <si>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</si>
  <si>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</si>
  <si>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</si>
  <si>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</si>
  <si>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</si>
  <si>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</si>
  <si>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</si>
  <si>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</si>
  <si>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</si>
  <si>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</si>
  <si>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</si>
  <si>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</si>
  <si>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</si>
  <si>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</si>
  <si>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</si>
  <si>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</si>
  <si>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</si>
  <si>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</si>
  <si>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</si>
  <si>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</si>
  <si>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</si>
  <si>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</si>
  <si>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</si>
  <si>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</si>
  <si>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</si>
  <si>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</si>
  <si>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</si>
  <si>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</si>
  <si>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</si>
  <si>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</si>
  <si>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</si>
  <si>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</si>
  <si>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</si>
  <si>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</si>
  <si>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</si>
  <si>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</si>
  <si>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</si>
  <si>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</si>
  <si>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</si>
  <si>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</si>
  <si>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</si>
  <si>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</si>
  <si>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</si>
  <si>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</si>
  <si>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</si>
  <si>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</si>
  <si>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</si>
  <si>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</si>
  <si>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</si>
  <si>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</si>
  <si>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</si>
  <si>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</si>
  <si>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</si>
  <si>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</si>
  <si>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</si>
  <si>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</si>
  <si>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</si>
  <si>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</si>
  <si>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</si>
  <si>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</si>
  <si>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</si>
  <si>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</si>
  <si>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</si>
  <si>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</si>
  <si>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</si>
  <si>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</si>
  <si>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</si>
  <si>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</si>
  <si>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</si>
  <si>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</si>
  <si>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</si>
  <si>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</si>
  <si>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</si>
  <si>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</si>
  <si>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</si>
  <si>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</si>
  <si>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</si>
  <si>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</si>
  <si>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</si>
  <si>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</si>
  <si>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</si>
  <si>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</si>
  <si>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</si>
  <si>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</si>
  <si>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</si>
  <si>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</si>
  <si>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</si>
  <si>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</si>
  <si>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</si>
  <si>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</si>
  <si>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</si>
  <si>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</si>
  <si>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</si>
  <si>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</si>
  <si>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</si>
  <si>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</si>
  <si>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</si>
  <si>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</si>
  <si>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</si>
  <si>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</si>
  <si>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</si>
  <si>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</si>
  <si>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</si>
  <si>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</si>
  <si>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</si>
  <si>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</si>
  <si>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</si>
  <si>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</si>
  <si>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</si>
  <si>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</si>
  <si>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</si>
  <si>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</si>
  <si>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</si>
  <si>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</si>
  <si>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</si>
  <si>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</si>
  <si>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</si>
  <si>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</si>
  <si>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</si>
  <si>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</si>
  <si>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</si>
  <si>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</si>
  <si>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</si>
  <si>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</si>
  <si>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</si>
  <si>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</si>
  <si>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</si>
  <si>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</si>
  <si>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</si>
  <si>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</si>
  <si>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</si>
  <si>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</si>
  <si>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</si>
  <si>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</si>
  <si>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</si>
  <si>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</si>
  <si>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</si>
  <si>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</si>
  <si>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</si>
  <si>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</si>
  <si>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</si>
  <si>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</si>
  <si>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</si>
  <si>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</si>
  <si>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</si>
  <si>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</si>
  <si>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</si>
  <si>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</si>
  <si>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</si>
  <si>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</si>
  <si>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</si>
  <si>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</si>
  <si>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</si>
  <si>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</si>
  <si>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</si>
  <si>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</si>
  <si>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</si>
  <si>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</si>
  <si>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</si>
  <si>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</si>
  <si>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</si>
  <si>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</si>
  <si>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</si>
  <si>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</si>
  <si>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</si>
  <si>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</si>
  <si>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</si>
  <si>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</si>
  <si>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</si>
  <si>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</si>
  <si>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</si>
  <si>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</si>
  <si>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</si>
  <si>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</si>
  <si>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</si>
  <si>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</si>
  <si>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</si>
  <si>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</si>
  <si>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</si>
  <si>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</si>
  <si>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</si>
  <si>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</si>
  <si>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</si>
  <si>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</si>
  <si>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</si>
  <si>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</si>
  <si>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</si>
  <si>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</si>
  <si>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</si>
  <si>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</si>
  <si>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</si>
  <si>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</si>
  <si>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</si>
  <si>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</si>
  <si>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</si>
  <si>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</si>
  <si>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</si>
  <si>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</si>
  <si>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</si>
  <si>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</si>
  <si>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</si>
  <si>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</si>
  <si>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</si>
  <si>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</si>
  <si>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</si>
  <si>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</si>
  <si>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</si>
  <si>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</si>
  <si>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</si>
  <si>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</si>
  <si>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</si>
  <si>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</si>
  <si>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</si>
  <si>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</si>
  <si>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</si>
  <si>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</si>
  <si>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</si>
  <si>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</si>
  <si>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</si>
  <si>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</si>
  <si>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</si>
  <si>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</si>
  <si>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</si>
  <si>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</si>
  <si>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</si>
  <si>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</si>
  <si>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</si>
  <si>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</si>
  <si>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</si>
  <si>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</si>
  <si>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</si>
  <si>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</si>
  <si>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</si>
  <si>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</si>
  <si>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</si>
  <si>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</si>
  <si>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</si>
  <si>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</si>
  <si>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</si>
  <si>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</si>
  <si>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</si>
  <si>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</si>
  <si>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</si>
  <si>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</si>
  <si>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</si>
  <si>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</si>
  <si>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</si>
  <si>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</si>
  <si>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</si>
  <si>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</si>
  <si>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</si>
  <si>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</si>
  <si>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</si>
  <si>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</si>
  <si>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</si>
  <si>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</si>
  <si>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</si>
  <si>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</si>
  <si>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</si>
  <si>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</si>
  <si>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</si>
  <si>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</si>
  <si>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</si>
  <si>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</si>
  <si>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</si>
  <si>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</si>
  <si>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</si>
  <si>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</si>
  <si>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</si>
  <si>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</si>
  <si>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</si>
  <si>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</si>
  <si>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</si>
  <si>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</si>
  <si>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</si>
  <si>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</si>
  <si>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</si>
  <si>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</si>
  <si>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</si>
  <si>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</si>
  <si>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</si>
  <si>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</si>
  <si>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</si>
  <si>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</si>
  <si>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</si>
  <si>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</si>
  <si>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</si>
  <si>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</si>
  <si>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</si>
  <si>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</si>
  <si>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</si>
  <si>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</si>
  <si>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</si>
  <si>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</si>
  <si>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</si>
  <si>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</si>
  <si>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</si>
  <si>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</si>
  <si>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</si>
  <si>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</si>
  <si>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</si>
  <si>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</si>
  <si>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</si>
  <si>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</si>
  <si>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</si>
  <si>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</si>
  <si>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</si>
  <si>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</si>
  <si>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</si>
  <si>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</si>
  <si>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</si>
  <si>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</si>
  <si>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</si>
  <si>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</si>
  <si>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</si>
  <si>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</si>
  <si>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</si>
  <si>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</si>
  <si>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</si>
  <si>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</si>
  <si>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</si>
  <si>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</si>
  <si>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</si>
  <si>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</si>
  <si>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</si>
  <si>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</si>
  <si>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</si>
  <si>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</si>
  <si>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</si>
  <si>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</si>
  <si>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</si>
  <si>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</si>
  <si>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</si>
  <si>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</si>
  <si>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</si>
  <si>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</si>
  <si>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</si>
  <si>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</si>
  <si>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</si>
  <si>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</si>
  <si>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</si>
  <si>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</si>
  <si>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</si>
  <si>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</si>
  <si>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</si>
  <si>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</si>
  <si>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</si>
  <si>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</si>
  <si>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</si>
  <si>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</si>
  <si>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</si>
  <si>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</si>
  <si>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</si>
  <si>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</si>
  <si>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</si>
  <si>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</si>
  <si>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</si>
  <si>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</si>
  <si>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</si>
  <si>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</si>
  <si>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</si>
  <si>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</si>
  <si>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</si>
  <si>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</si>
  <si>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</si>
  <si>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</si>
  <si>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</si>
  <si>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</si>
  <si>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</si>
  <si>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</si>
  <si>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</si>
  <si>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</si>
  <si>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</si>
  <si>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</si>
  <si>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</si>
  <si>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</si>
  <si>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</si>
  <si>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</si>
  <si>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</si>
  <si>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</si>
  <si>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</si>
  <si>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</si>
  <si>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</si>
  <si>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</si>
  <si>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</si>
  <si>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</si>
  <si>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</si>
  <si>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</si>
  <si>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</si>
  <si>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</si>
  <si>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</si>
  <si>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</si>
  <si>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</si>
  <si>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</si>
  <si>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</si>
  <si>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</si>
  <si>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</si>
  <si>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</si>
  <si>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</si>
  <si>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</si>
  <si>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</si>
  <si>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</si>
  <si>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</si>
  <si>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</si>
  <si>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</si>
  <si>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</si>
  <si>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</si>
  <si>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</si>
  <si>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</si>
  <si>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</si>
  <si>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</si>
  <si>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</si>
  <si>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</si>
  <si>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</si>
  <si>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</si>
  <si>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</si>
  <si>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</si>
  <si>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</si>
  <si>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</si>
  <si>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</si>
  <si>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</si>
  <si>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</si>
  <si>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</si>
  <si>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</si>
  <si>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</si>
  <si>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</si>
  <si>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</si>
  <si>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</si>
  <si>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</si>
  <si>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</si>
  <si>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</si>
  <si>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</si>
  <si>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</si>
  <si>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</si>
  <si>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</si>
  <si>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</si>
  <si>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</si>
  <si>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</si>
  <si>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</si>
  <si>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</si>
  <si>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</si>
  <si>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</si>
  <si>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</si>
  <si>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</si>
  <si>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</si>
  <si>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</si>
  <si>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</si>
  <si>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</si>
  <si>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</si>
  <si>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</si>
  <si>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</si>
  <si>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</si>
  <si>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</si>
  <si>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</si>
  <si>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</si>
  <si>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</si>
  <si>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</si>
  <si>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</si>
  <si>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</si>
  <si>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</si>
  <si>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</si>
  <si>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</si>
  <si>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</si>
  <si>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</si>
  <si>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</si>
  <si>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</si>
  <si>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</si>
  <si>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</si>
  <si>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</si>
  <si>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</si>
  <si>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</si>
  <si>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</si>
  <si>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</si>
  <si>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</si>
  <si>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</si>
  <si>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</si>
  <si>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</si>
  <si>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</si>
  <si>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</si>
  <si>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</si>
  <si>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</si>
  <si>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</si>
  <si>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</si>
  <si>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</si>
  <si>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</si>
  <si>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</si>
  <si>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</si>
  <si>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</si>
  <si>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</si>
  <si>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</si>
  <si>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</si>
  <si>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</si>
  <si>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</si>
  <si>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</si>
  <si>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</si>
  <si>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</si>
  <si>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</si>
  <si>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</si>
  <si>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</si>
  <si>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</si>
  <si>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</si>
  <si>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</si>
  <si>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</si>
  <si>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</si>
  <si>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</si>
  <si>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</si>
  <si>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</si>
  <si>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</si>
  <si>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</si>
  <si>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</si>
  <si>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</si>
  <si>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</si>
  <si>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</si>
  <si>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</si>
  <si>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</si>
  <si>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</si>
  <si>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</si>
  <si>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</si>
  <si>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</si>
  <si>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</si>
  <si>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</si>
  <si>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</si>
  <si>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</si>
  <si>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</si>
  <si>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</si>
  <si>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</si>
  <si>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</si>
  <si>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</si>
  <si>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</si>
  <si>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</si>
  <si>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</si>
  <si>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</si>
  <si>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</si>
  <si>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</si>
  <si>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</si>
  <si>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</si>
  <si>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</si>
  <si>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</si>
  <si>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</si>
  <si>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</si>
  <si>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</si>
  <si>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</si>
  <si>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</si>
  <si>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</si>
  <si>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</si>
  <si>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</si>
  <si>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</si>
  <si>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</si>
  <si>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</si>
  <si>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</si>
  <si>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</si>
  <si>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</si>
  <si>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</si>
  <si>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</si>
  <si>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</si>
  <si>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</si>
  <si>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</si>
  <si>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</si>
  <si>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</si>
  <si>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</si>
  <si>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</si>
  <si>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</si>
  <si>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</si>
  <si>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</si>
  <si>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</si>
  <si>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</si>
  <si>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</si>
  <si>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</si>
  <si>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</si>
  <si>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</si>
  <si>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</si>
  <si>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</si>
  <si>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</si>
  <si>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</si>
  <si>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</si>
  <si>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</si>
  <si>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</si>
  <si>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</si>
  <si>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</si>
  <si>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</si>
  <si>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</si>
  <si>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</si>
  <si>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</si>
  <si>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</si>
  <si>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</si>
  <si>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</si>
  <si>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</si>
  <si>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</si>
  <si>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</si>
  <si>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</si>
  <si>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</si>
  <si>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</si>
  <si>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</si>
  <si>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</si>
  <si>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</si>
  <si>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</si>
  <si>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</si>
  <si>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</si>
  <si>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</si>
  <si>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</si>
  <si>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</si>
  <si>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</si>
  <si>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</si>
  <si>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</si>
  <si>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</si>
  <si>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</si>
  <si>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</si>
  <si>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</si>
  <si>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</si>
  <si>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</si>
  <si>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</si>
  <si>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</si>
  <si>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</si>
  <si>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</si>
  <si>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</si>
  <si>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</si>
  <si>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</si>
  <si>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</si>
  <si>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</si>
  <si>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</si>
  <si>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</si>
  <si>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</si>
  <si>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</si>
  <si>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</si>
  <si>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</si>
  <si>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</si>
  <si>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</si>
  <si>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</si>
  <si>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</si>
  <si>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</si>
  <si>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</si>
  <si>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</si>
  <si>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</si>
  <si>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</si>
  <si>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</si>
  <si>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</si>
  <si>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</si>
  <si>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</si>
  <si>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</si>
  <si>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</si>
  <si>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</si>
  <si>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</si>
  <si>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</si>
  <si>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</si>
  <si>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</si>
  <si>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</si>
  <si>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</si>
  <si>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</si>
  <si>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</si>
  <si>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</si>
  <si>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</si>
  <si>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</si>
  <si>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</si>
  <si>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</si>
  <si>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</si>
  <si>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</si>
  <si>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</si>
  <si>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</si>
  <si>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</si>
  <si>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</si>
  <si>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</si>
  <si>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</si>
  <si>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</si>
  <si>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</si>
  <si>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</si>
  <si>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</si>
  <si>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</si>
  <si>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</si>
  <si>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</si>
  <si>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</si>
  <si>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</si>
  <si>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</si>
  <si>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</si>
  <si>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</si>
  <si>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</si>
  <si>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</si>
  <si>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</si>
  <si>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</si>
  <si>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</si>
  <si>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</si>
  <si>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</si>
  <si>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</si>
  <si>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</si>
  <si>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</si>
  <si>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</si>
  <si>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</si>
  <si>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</si>
  <si>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</si>
  <si>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</si>
  <si>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</si>
  <si>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</si>
  <si>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</si>
  <si>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</si>
  <si>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</si>
  <si>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</si>
  <si>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</si>
  <si>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</si>
  <si>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</si>
  <si>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</si>
  <si>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</si>
  <si>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</si>
  <si>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</si>
  <si>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</si>
  <si>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</si>
  <si>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</si>
  <si>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</si>
  <si>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</si>
  <si>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</si>
  <si>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</si>
  <si>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</si>
  <si>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</si>
  <si>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</si>
  <si>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</si>
  <si>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</si>
  <si>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</si>
  <si>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</si>
  <si>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</si>
  <si>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</si>
  <si>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</si>
  <si>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</si>
  <si>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</si>
  <si>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</si>
  <si>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</si>
  <si>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</si>
  <si>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</si>
  <si>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</si>
  <si>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</si>
  <si>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</si>
  <si>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</si>
  <si>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</si>
  <si>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</si>
  <si>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</si>
  <si>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</si>
  <si>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</si>
  <si>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</si>
  <si>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</si>
  <si>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</si>
  <si>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</si>
  <si>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</si>
  <si>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</si>
  <si>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</si>
  <si>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</si>
  <si>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</si>
  <si>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</si>
  <si>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</si>
  <si>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</si>
  <si>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</si>
  <si>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</si>
  <si>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</si>
  <si>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</si>
  <si>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</si>
  <si>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</si>
  <si>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</si>
  <si>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</si>
  <si>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</si>
  <si>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</si>
  <si>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</si>
  <si>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</si>
  <si>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</si>
  <si>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</si>
  <si>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</si>
  <si>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</si>
  <si>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</si>
  <si>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</si>
  <si>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</si>
  <si>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</si>
  <si>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</si>
  <si>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</si>
  <si>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</si>
  <si>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</si>
  <si>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</si>
  <si>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</si>
  <si>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</si>
  <si>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</si>
  <si>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</si>
  <si>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</si>
  <si>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</si>
  <si>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</si>
  <si>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</si>
  <si>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</si>
  <si>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</si>
  <si>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</si>
  <si>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</si>
  <si>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</si>
  <si>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</si>
  <si>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</si>
  <si>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</si>
  <si>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</si>
  <si>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</si>
  <si>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</si>
  <si>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</si>
  <si>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</si>
  <si>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</si>
  <si>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</si>
  <si>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</si>
  <si>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</si>
  <si>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</si>
  <si>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</si>
  <si>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</si>
  <si>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</si>
  <si>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</si>
  <si>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</si>
  <si>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</si>
  <si>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</si>
  <si>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</si>
  <si>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</si>
  <si>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</si>
  <si>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</si>
  <si>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</si>
  <si>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</si>
  <si>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</si>
  <si>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</si>
  <si>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</si>
  <si>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</si>
  <si>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</si>
  <si>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</si>
  <si>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</si>
  <si>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</si>
  <si>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</si>
  <si>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</si>
  <si>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</si>
  <si>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</si>
  <si>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</si>
  <si>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</si>
  <si>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</si>
  <si>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</si>
  <si>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</si>
  <si>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</si>
  <si>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</si>
  <si>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</si>
  <si>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</si>
  <si>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</si>
  <si>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</si>
  <si>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</si>
  <si>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</si>
  <si>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</si>
  <si>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</si>
  <si>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</si>
  <si>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</si>
  <si>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</si>
  <si>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</si>
  <si>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</si>
  <si>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</si>
  <si>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</si>
  <si>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</si>
  <si>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</si>
  <si>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</si>
  <si>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</si>
  <si>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</si>
  <si>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</si>
  <si>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</si>
  <si>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</si>
  <si>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</si>
  <si>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</si>
  <si>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</si>
  <si>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</si>
  <si>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</si>
  <si>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</si>
  <si>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</si>
  <si>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</si>
  <si>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</si>
  <si>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</si>
  <si>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</si>
  <si>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</si>
  <si>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</si>
  <si>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</si>
  <si>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</si>
  <si>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</si>
  <si>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</si>
  <si>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</si>
  <si>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</si>
  <si>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</si>
  <si>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</si>
  <si>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</si>
  <si>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</si>
  <si>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</si>
  <si>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</si>
  <si>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</si>
  <si>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</si>
  <si>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</si>
  <si>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</si>
  <si>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</si>
  <si>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</si>
  <si>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</si>
  <si>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</si>
  <si>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</si>
  <si>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</si>
  <si>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</si>
  <si>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</si>
  <si>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</si>
  <si>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</si>
  <si>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</si>
  <si>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</si>
  <si>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</si>
  <si>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</si>
  <si>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</si>
  <si>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</si>
  <si>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</si>
  <si>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</si>
  <si>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</si>
  <si>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</si>
  <si>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</si>
  <si>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</si>
  <si>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</si>
  <si>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</si>
  <si>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</si>
  <si>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</si>
  <si>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</si>
  <si>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</si>
  <si>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</si>
  <si>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</si>
  <si>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</si>
  <si>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</si>
  <si>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</si>
  <si>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</si>
  <si>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</si>
  <si>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</si>
  <si>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</si>
  <si>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</si>
  <si>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</si>
  <si>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</si>
  <si>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</si>
  <si>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</si>
  <si>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</si>
  <si>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</si>
  <si>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</si>
  <si>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</si>
  <si>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</si>
  <si>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</si>
  <si>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</si>
  <si>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</si>
  <si>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</si>
  <si>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</si>
  <si>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</si>
  <si>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</si>
  <si>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</si>
  <si>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</si>
  <si>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</si>
  <si>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</si>
  <si>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</si>
  <si>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</si>
  <si>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</si>
  <si>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</si>
  <si>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</si>
  <si>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</si>
  <si>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</si>
  <si>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</si>
  <si>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</si>
  <si>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</si>
  <si>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</si>
  <si>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</si>
  <si>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</si>
  <si>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</si>
  <si>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</si>
  <si>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</si>
  <si>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</si>
  <si>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</si>
  <si>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</si>
  <si>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</si>
  <si>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</si>
  <si>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</si>
  <si>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</si>
  <si>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</si>
  <si>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</si>
  <si>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</si>
  <si>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</si>
  <si>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</si>
  <si>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</si>
  <si>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</si>
  <si>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</si>
  <si>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</si>
  <si>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</si>
  <si>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</si>
  <si>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</si>
  <si>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</si>
  <si>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</si>
  <si>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</si>
  <si>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</si>
  <si>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</si>
  <si>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</si>
  <si>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</si>
  <si>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</si>
  <si>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</si>
  <si>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</si>
  <si>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</si>
  <si>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</si>
  <si>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</si>
  <si>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</si>
  <si>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</si>
  <si>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</si>
  <si>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</si>
  <si>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</si>
  <si>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</si>
  <si>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</si>
  <si>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</si>
  <si>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</si>
  <si>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</si>
  <si>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</si>
  <si>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</si>
  <si>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</si>
  <si>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</si>
  <si>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</si>
  <si>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</si>
  <si>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</si>
  <si>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</si>
  <si>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</si>
  <si>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</si>
  <si>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</si>
  <si>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</si>
  <si>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</si>
  <si>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</si>
  <si>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</si>
  <si>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</si>
  <si>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</si>
  <si>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</si>
  <si>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</si>
  <si>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</si>
  <si>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</si>
  <si>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</si>
  <si>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</si>
  <si>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</si>
  <si>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</si>
  <si>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</si>
  <si>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</si>
  <si>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</si>
  <si>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</si>
  <si>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</si>
  <si>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</si>
  <si>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</si>
  <si>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</si>
  <si>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</si>
  <si>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</si>
  <si>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</si>
  <si>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</si>
  <si>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</si>
  <si>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</si>
  <si>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</si>
  <si>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</si>
  <si>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</si>
  <si>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</si>
  <si>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</si>
  <si>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</si>
  <si>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</si>
  <si>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</si>
  <si>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</si>
  <si>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</si>
  <si>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</si>
  <si>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</si>
  <si>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</si>
  <si>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</si>
  <si>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</si>
  <si>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</si>
  <si>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</si>
  <si>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</si>
  <si>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</si>
  <si>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</si>
  <si>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</si>
  <si>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</si>
  <si>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</si>
  <si>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</si>
  <si>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</si>
  <si>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</si>
  <si>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</si>
  <si>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</si>
  <si>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</si>
  <si>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</si>
  <si>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</si>
  <si>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</si>
  <si>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</si>
  <si>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</si>
  <si>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</si>
  <si>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</si>
  <si>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</si>
  <si>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</si>
  <si>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</si>
  <si>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</si>
  <si>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</si>
  <si>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</si>
  <si>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</si>
  <si>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</si>
  <si>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</si>
  <si>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</si>
  <si>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</si>
  <si>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</si>
  <si>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</si>
  <si>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</si>
  <si>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</si>
  <si>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</si>
  <si>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</si>
  <si>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</si>
  <si>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</si>
  <si>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</si>
  <si>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</si>
  <si>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</si>
  <si>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</si>
  <si>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</si>
  <si>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</si>
  <si>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</si>
  <si>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</si>
  <si>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</si>
  <si>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</si>
  <si>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</si>
  <si>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</si>
  <si>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</si>
  <si>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</si>
  <si>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</si>
  <si>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</si>
  <si>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</si>
  <si>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</si>
  <si>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</si>
  <si>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</si>
  <si>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</si>
  <si>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</si>
  <si>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</si>
  <si>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</si>
  <si>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</si>
  <si>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</si>
  <si>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</si>
  <si>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</si>
  <si>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</si>
  <si>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</si>
  <si>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</si>
  <si>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</si>
  <si>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</si>
  <si>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</si>
  <si>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</si>
  <si>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</si>
  <si>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</si>
  <si>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</si>
  <si>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</si>
  <si>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</si>
  <si>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</si>
  <si>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</si>
  <si>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</si>
  <si>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</si>
  <si>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</si>
  <si>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</si>
  <si>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</si>
  <si>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</si>
  <si>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</si>
  <si>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</si>
  <si>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</si>
  <si>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</si>
  <si>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</si>
  <si>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</si>
  <si>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</si>
  <si>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</si>
  <si>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</si>
  <si>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</si>
  <si>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</si>
  <si>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</si>
  <si>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</si>
  <si>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</si>
  <si>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</si>
  <si>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</si>
  <si>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</si>
  <si>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</si>
  <si>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</si>
  <si>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</si>
  <si>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</si>
  <si>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</si>
  <si>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</si>
  <si>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</si>
  <si>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</si>
  <si>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</si>
  <si>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</si>
  <si>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</si>
  <si>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</si>
  <si>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</si>
  <si>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</si>
  <si>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</si>
  <si>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</si>
  <si>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</si>
  <si>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</si>
  <si>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</si>
  <si>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</si>
  <si>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</si>
  <si>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</si>
  <si>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</si>
  <si>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</si>
  <si>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</si>
  <si>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</si>
  <si>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</si>
  <si>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</si>
  <si>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</si>
  <si>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</si>
  <si>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</si>
  <si>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</si>
  <si>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</si>
  <si>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</si>
  <si>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</si>
  <si>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</si>
  <si>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</si>
  <si>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</si>
  <si>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</si>
  <si>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</si>
  <si>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</si>
  <si>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</si>
  <si>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</si>
  <si>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</si>
  <si>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</si>
  <si>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</si>
  <si>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</si>
  <si>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</si>
  <si>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</si>
  <si>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</si>
  <si>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</si>
  <si>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</si>
  <si>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</si>
  <si>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</si>
  <si>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</si>
  <si>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</si>
  <si>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</si>
  <si>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</si>
  <si>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</si>
  <si>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</si>
  <si>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</si>
  <si>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</si>
  <si>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</si>
  <si>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</si>
  <si>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</si>
  <si>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</si>
  <si>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</si>
  <si>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</si>
  <si>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</si>
  <si>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</si>
  <si>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</si>
  <si>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</si>
  <si>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</si>
  <si>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</si>
  <si>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</si>
  <si>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</si>
  <si>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</si>
  <si>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</si>
  <si>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</si>
  <si>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</si>
  <si>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</si>
  <si>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</si>
  <si>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</si>
  <si>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</si>
  <si>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</si>
  <si>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</si>
  <si>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</si>
  <si>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</si>
  <si>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</si>
  <si>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</si>
  <si>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</si>
  <si>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</si>
  <si>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</si>
  <si>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</si>
  <si>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</si>
  <si>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</si>
  <si>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</si>
  <si>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</si>
  <si>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</si>
  <si>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</si>
  <si>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</si>
  <si>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</si>
  <si>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</si>
  <si>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</si>
  <si>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</si>
  <si>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</si>
  <si>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</si>
  <si>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</si>
  <si>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</si>
  <si>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</si>
  <si>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</si>
  <si>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</si>
  <si>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</si>
  <si>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</si>
  <si>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</si>
  <si>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</si>
  <si>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</si>
  <si>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</si>
  <si>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</si>
  <si>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</si>
  <si>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</si>
  <si>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</si>
  <si>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</si>
  <si>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</si>
  <si>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</si>
  <si>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</si>
  <si>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</si>
  <si>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</si>
  <si>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</si>
  <si>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</si>
  <si>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</si>
  <si>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</si>
  <si>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</si>
  <si>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</si>
  <si>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</si>
  <si>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</si>
  <si>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</si>
  <si>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</si>
  <si>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</si>
  <si>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</si>
  <si>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</si>
  <si>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</si>
  <si>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</si>
  <si>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</si>
  <si>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</si>
  <si>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r>
      <t xml:space="preserve">WARN REPORT - 01/01/2023 - 03/12/2025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</si>
  <si>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</si>
  <si>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</si>
  <si>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</si>
  <si>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</si>
  <si>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</si>
  <si>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</si>
  <si>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</si>
  <si>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</si>
  <si>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</si>
  <si>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</si>
  <si>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</si>
  <si>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r>
      <t xml:space="preserve">WARN REPORT - </t>
    </r>
    <r>
      <rPr>
        <b/>
        <sz val="12"/>
        <rFont val="Calibri"/>
        <family val="2"/>
        <scheme val="minor"/>
      </rPr>
      <t>07/01/24 to 03/12/2025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I1018.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</si>
</sst>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018" totalsRowShown="0" headerRowDxfId="27" dataDxfId="26">
  <autoFilter ref="A2:I1018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710937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55095</v>
      </c>
    </row>
    <row r="4" spans="1:2" x14ac:dyDescent="0.25">
      <c r="A4" s="2" t="s">
        <v>13</v>
      </c>
      <c r="B4" s="11">
        <f>COUNTIF('Detailed WARN Report '!F:F,"Layoff Permanent")</f>
        <v>556</v>
      </c>
    </row>
    <row r="5" spans="1:2" x14ac:dyDescent="0.25">
      <c r="A5" s="2" t="s">
        <v>14</v>
      </c>
      <c r="B5" s="11">
        <f>COUNTIF('Detailed WARN Report '!F:F,"Layoff Temporary")</f>
        <v>16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429</v>
      </c>
    </row>
    <row r="8" spans="1:2" x14ac:dyDescent="0.25">
      <c r="A8" s="2" t="s">
        <v>17</v>
      </c>
      <c r="B8" s="11">
        <f>COUNTIF('Detailed WARN Report '!F:F,"Closure Temporary")</f>
        <v>13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018"/>
  <sheetViews>
    <sheetView zoomScaleNormal="100" workbookViewId="0"/>
  </sheetViews>
  <sheetFormatPr defaultColWidth="116.5703125" defaultRowHeight="15" x14ac:dyDescent="0.25"/>
  <cols>
    <col min="1" max="1" width="29.140625" style="3" bestFit="1" customWidth="1"/>
    <col min="2" max="4" width="9.85546875" style="8" bestFit="1" customWidth="1"/>
    <col min="5" max="5" width="105.42578125" style="10" bestFit="1" customWidth="1"/>
    <col min="6" max="6" width="32.140625" style="3" bestFit="1" customWidth="1"/>
    <col min="7" max="7" width="10.28515625" style="3" bestFit="1" customWidth="1"/>
    <col min="8" max="8" width="76.7109375" style="3" bestFit="1" customWidth="1"/>
    <col min="9" max="9" width="51.85546875" style="3" bestFit="1" customWidth="1"/>
  </cols>
  <sheetData>
    <row r="1" spans="1:9" ht="102" x14ac:dyDescent="0.25">
      <c r="A1" s="16" t="s">
        <v>1415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2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2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2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2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2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2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2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2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2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2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2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2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2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2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2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2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2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2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2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2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2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2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2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2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2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2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2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2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2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2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2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2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2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2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2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2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2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2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2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2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2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2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2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2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2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2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2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2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2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2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2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2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2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2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2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2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2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2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2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2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2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2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2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2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2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2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2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2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2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2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2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2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2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2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2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2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2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2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2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2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2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2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2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2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2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2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2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2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2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2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2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2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2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2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2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2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2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2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2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2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2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2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2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2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2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2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2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2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2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2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2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2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2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2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2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2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2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2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2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2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2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2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2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2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2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2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2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2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2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2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2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2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2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2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2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2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2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2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2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2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2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2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2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2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2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2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2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2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2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2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2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2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2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2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2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2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2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2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2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2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2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2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2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2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2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2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2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2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2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2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2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2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2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2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2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2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2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2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2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2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2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2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2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2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2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2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2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2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2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2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2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2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2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2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2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2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2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2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2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2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2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2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2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2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2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2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2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2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2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2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2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2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2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2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2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2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2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2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2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2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2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2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2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2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2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2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2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2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2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2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2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2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2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25">
      <c r="A827" s="49" t="s">
        <v>383</v>
      </c>
      <c r="B827" s="50">
        <v>45692</v>
      </c>
      <c r="C827" s="50">
        <v>45692</v>
      </c>
      <c r="D827" s="50">
        <v>45753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2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2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2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2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2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2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2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2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2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2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2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2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2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2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2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2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2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2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2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2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2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2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2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2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2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2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2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2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2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2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2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2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2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2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2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2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2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2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2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2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2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2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2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2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2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2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2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2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2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2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2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2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2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2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2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2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2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2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2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2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2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2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2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2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2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2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2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2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2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2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2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2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2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2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2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2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2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2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2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2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2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2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2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2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2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2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2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2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2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2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2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2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2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2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2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2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2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2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2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2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2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2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2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2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2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2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2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2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2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2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2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2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2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2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2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2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2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2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2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2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2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2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2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2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2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2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2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25">
      <c r="A955" s="49" t="s">
        <v>23</v>
      </c>
      <c r="B955" s="50">
        <v>45702</v>
      </c>
      <c r="C955" s="50">
        <v>45714</v>
      </c>
      <c r="D955" s="50">
        <v>45762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2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2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2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2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2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2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2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2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2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2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2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2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2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2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2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2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2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2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2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2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2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2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2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2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2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2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2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2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2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2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2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2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2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2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2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2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2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2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2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2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2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2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2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2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2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2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2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2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2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2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2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2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2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2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2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2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2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2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1404</v>
      </c>
      <c r="F1013" s="49" t="s">
        <v>8</v>
      </c>
      <c r="G1013" s="51">
        <v>175</v>
      </c>
      <c r="H1013" s="51" t="s">
        <v>1405</v>
      </c>
      <c r="I1013" s="26" t="s">
        <v>178</v>
      </c>
    </row>
    <row r="1014" spans="1:9" x14ac:dyDescent="0.2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1406</v>
      </c>
      <c r="F1014" s="49" t="s">
        <v>8</v>
      </c>
      <c r="G1014" s="51">
        <v>13</v>
      </c>
      <c r="H1014" s="51" t="s">
        <v>1407</v>
      </c>
      <c r="I1014" s="26" t="s">
        <v>177</v>
      </c>
    </row>
    <row r="1015" spans="1:9" x14ac:dyDescent="0.2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1408</v>
      </c>
      <c r="F1015" s="49" t="s">
        <v>9</v>
      </c>
      <c r="G1015" s="51">
        <v>835</v>
      </c>
      <c r="H1015" s="51" t="s">
        <v>1409</v>
      </c>
      <c r="I1015" s="26" t="s">
        <v>190</v>
      </c>
    </row>
    <row r="1016" spans="1:9" x14ac:dyDescent="0.2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1410</v>
      </c>
      <c r="F1016" s="49" t="s">
        <v>8</v>
      </c>
      <c r="G1016" s="51">
        <v>82</v>
      </c>
      <c r="H1016" s="51" t="s">
        <v>1411</v>
      </c>
      <c r="I1016" s="26" t="s">
        <v>179</v>
      </c>
    </row>
    <row r="1017" spans="1:9" x14ac:dyDescent="0.2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1412</v>
      </c>
      <c r="I1017" s="26" t="s">
        <v>177</v>
      </c>
    </row>
    <row r="1018" spans="1:9" x14ac:dyDescent="0.2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1413</v>
      </c>
      <c r="F1018" s="49" t="s">
        <v>9</v>
      </c>
      <c r="G1018" s="51">
        <v>51</v>
      </c>
      <c r="H1018" s="51" t="s">
        <v>1414</v>
      </c>
      <c r="I1018" s="26" t="s">
        <v>178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I3:I1018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34.1406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9.42578125" bestFit="1" customWidth="1"/>
    <col min="2" max="2" width="8.5703125" style="18" bestFit="1" customWidth="1"/>
    <col min="3" max="3" width="12.140625" style="18" bestFit="1" customWidth="1"/>
    <col min="4" max="4" width="10.5703125" style="18" bestFit="1" customWidth="1"/>
    <col min="5" max="5" width="31.28515625" style="1" bestFit="1" customWidth="1"/>
    <col min="6" max="6" width="13.42578125" bestFit="1" customWidth="1"/>
    <col min="7" max="7" width="12.5703125" bestFit="1" customWidth="1"/>
    <col min="8" max="8" width="34.42578125" bestFit="1" customWidth="1"/>
  </cols>
  <sheetData>
    <row r="1" spans="1:8" ht="110.25" x14ac:dyDescent="0.25">
      <c r="A1" s="25" t="s">
        <v>1403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2025-03-13T16:04:03Z</dcterms:modified>
  <cp:category>Calculating WARN Report</cp:category>
</cp:coreProperties>
</file>