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chart2.xml" ContentType="application/vnd.openxmlformats-officedocument.drawingml.chart+xml"/>
  <Override PartName="/xl/queryTables/queryTable2.xml" ContentType="application/vnd.openxmlformats-officedocument.spreadsheetml.queryTable+xml"/>
  <Override PartName="/xl/drawings/drawing2.xml" ContentType="application/vnd.openxmlformats-officedocument.drawing+xml"/>
  <Override PartName="/xl/queryTables/queryTable3.xml" ContentType="application/vnd.openxmlformats-officedocument.spreadsheetml.queryTable+xml"/>
  <Override PartName="/xl/charts/chart3.xml" ContentType="application/vnd.openxmlformats-officedocument.drawingml.chart+xml"/>
  <Override PartName="/xl/drawings/drawing3.xml" ContentType="application/vnd.openxmlformats-officedocument.drawing+xml"/>
  <Override PartName="/xl/queryTables/queryTable4.xml" ContentType="application/vnd.openxmlformats-officedocument.spreadsheetml.queryTable+xml"/>
  <Override PartName="/xl/charts/chart4.xml" ContentType="application/vnd.openxmlformats-officedocument.drawingml.chart+xml"/>
  <Override PartName="/xl/drawings/drawing4.xml" ContentType="application/vnd.openxmlformats-officedocument.drawing+xml"/>
  <Override PartName="/xl/queryTables/queryTable5.xml" ContentType="application/vnd.openxmlformats-officedocument.spreadsheetml.queryTable+xml"/>
  <Override PartName="/xl/charts/chart5.xml" ContentType="application/vnd.openxmlformats-officedocument.drawingml.chart+xml"/>
  <Override PartName="/xl/drawings/drawing5.xml" ContentType="application/vnd.openxmlformats-officedocument.drawing+xml"/>
  <Override PartName="/xl/queryTables/queryTable6.xml" ContentType="application/vnd.openxmlformats-officedocument.spreadsheetml.queryTable+xml"/>
  <Override PartName="/xl/charts/chart6.xml" ContentType="application/vnd.openxmlformats-officedocument.drawingml.chart+xml"/>
  <Override PartName="/xl/drawings/drawing6.xml" ContentType="application/vnd.openxmlformats-officedocument.drawing+xml"/>
  <Override PartName="/xl/queryTables/queryTable7.xml" ContentType="application/vnd.openxmlformats-officedocument.spreadsheetml.queryTable+xml"/>
  <Override PartName="/xl/charts/chart7.xml" ContentType="application/vnd.openxmlformats-officedocument.drawingml.chart+xml"/>
  <Override PartName="/xl/drawings/drawing7.xml" ContentType="application/vnd.openxmlformats-officedocument.drawing+xml"/>
  <Override PartName="/xl/queryTables/queryTable8.xml" ContentType="application/vnd.openxmlformats-officedocument.spreadsheetml.queryTable+xml"/>
  <Override PartName="/xl/charts/chart8.xml" ContentType="application/vnd.openxmlformats-officedocument.drawingml.chart+xml"/>
  <Override PartName="/xl/drawings/drawing8.xml" ContentType="application/vnd.openxmlformats-officedocument.drawing+xml"/>
  <Override PartName="/xl/queryTables/queryTable9.xml" ContentType="application/vnd.openxmlformats-officedocument.spreadsheetml.queryTable+xml"/>
  <Override PartName="/xl/charts/chart9.xml" ContentType="application/vnd.openxmlformats-officedocument.drawingml.chart+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825" yWindow="0" windowWidth="22500" windowHeight="10545" tabRatio="1000"/>
  </bookViews>
  <sheets>
    <sheet name="CleanWisconsin" sheetId="1" r:id="rId1"/>
    <sheet name="GLRC4stormwater" sheetId="2" r:id="rId2"/>
    <sheet name="ILIN Seagrant" sheetId="3" r:id="rId3"/>
    <sheet name="Michigan Environmental Council" sheetId="4" r:id="rId4"/>
    <sheet name="midmeac" sheetId="5" r:id="rId5"/>
    <sheet name="mnsseagrant" sheetId="6" r:id="rId6"/>
    <sheet name="NOAADigCoast_new" sheetId="7" r:id="rId7"/>
    <sheet name="riverkeeper" sheetId="8" r:id="rId8"/>
    <sheet name="savetheriver" sheetId="9" r:id="rId9"/>
    <sheet name="Superior-Watershed-Partnership" sheetId="10" r:id="rId10"/>
    <sheet name="tinkerscreek" sheetId="11" r:id="rId11"/>
    <sheet name="UWiscSeaGrant" sheetId="12" r:id="rId12"/>
    <sheet name="WatershedCenter" sheetId="13" r:id="rId13"/>
    <sheet name="YardMap" sheetId="14" r:id="rId14"/>
    <sheet name="blueways of st. claire" sheetId="15" r:id="rId15"/>
    <sheet name="huron river watershed" sheetId="16" r:id="rId16"/>
    <sheet name="Sustainable Tompkins" sheetId="17" r:id="rId17"/>
    <sheet name="Enivronmental Advocates NY" sheetId="18" r:id="rId18"/>
    <sheet name="Midwest Environmental Advocates" sheetId="19" r:id="rId19"/>
    <sheet name="UtahWaterWatch" sheetId="20" r:id="rId20"/>
    <sheet name="Coastkeeper" sheetId="21" r:id="rId21"/>
    <sheet name="USDA" sheetId="22" r:id="rId22"/>
  </sheets>
  <definedNames>
    <definedName name="CleanWisconsin" localSheetId="0">CleanWisconsin!$A$13:$L$112</definedName>
    <definedName name="Coastkeeper" localSheetId="20">Coastkeeper!$A$1:$M$100</definedName>
    <definedName name="EnvironmentalAdvocatesofNewYork" localSheetId="17">'Enivronmental Advocates NY'!$A$1:$M$100</definedName>
    <definedName name="GLRC4stormwater" localSheetId="1">GLRC4stormwater!$A$9:$L$101</definedName>
    <definedName name="huronriver" localSheetId="15">'huron river watershed'!$A$1:$M$100</definedName>
    <definedName name="ILINseagrant" localSheetId="2">'ILIN Seagrant'!$A$1:$M$100</definedName>
    <definedName name="MichiganEnvironmentalCouncil" localSheetId="3">'Michigan Environmental Council'!$A$1:$M$100</definedName>
    <definedName name="midmeac" localSheetId="4">midmeac!$A$1:$M$100</definedName>
    <definedName name="MidwestEnvironmentalAdvocates" localSheetId="18">'Midwest Environmental Advocates'!$A$1:$M$100</definedName>
    <definedName name="mnseagrant" localSheetId="5">mnsseagrant!$A$1:$M$100</definedName>
    <definedName name="NOAADigitalCoast" localSheetId="6">NOAADigCoast_new!$A$1:$M$100</definedName>
    <definedName name="riverkeeper" localSheetId="7">riverkeeper!$A$1:$M$100</definedName>
    <definedName name="SaveTheRiver" localSheetId="8">savetheriver!$A$1:$M$100</definedName>
    <definedName name="Superior_Watershed_Partnership" localSheetId="9">'Superior-Watershed-Partnership'!$A$1:$M$72</definedName>
    <definedName name="sustainabletompkins" localSheetId="16">'Sustainable Tompkins'!$A$1:$M$100</definedName>
    <definedName name="The_Blueways_of_St_Clair" localSheetId="14">'blueways of st. claire'!$A$1:$Q$100</definedName>
    <definedName name="tinkerscreek" localSheetId="10">tinkerscreek!$A$1:$P$100</definedName>
    <definedName name="USDA" localSheetId="21">USDA!$A$1:$M$100</definedName>
    <definedName name="UtahWaterWatch" localSheetId="19">UtahWaterWatch!$A$1:$M$100</definedName>
    <definedName name="UWiscSeaGrant" localSheetId="11">UWiscSeaGrant!$A$1:$M$100</definedName>
    <definedName name="WatershedCenter" localSheetId="12">WatershedCenter!$A$1:$M$100</definedName>
    <definedName name="YardMap" localSheetId="13">YardMap!$A$1:$M$100</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P1" i="10" l="1"/>
  <c r="P2" i="10"/>
  <c r="P3" i="10"/>
  <c r="P4" i="10"/>
  <c r="P5" i="10"/>
  <c r="P6" i="10"/>
  <c r="P7" i="10"/>
  <c r="P8" i="10"/>
  <c r="P9" i="10"/>
  <c r="P10" i="10"/>
  <c r="P11" i="10"/>
  <c r="P12" i="10"/>
  <c r="P13" i="10"/>
  <c r="P14" i="10"/>
  <c r="P15" i="10"/>
  <c r="R16" i="10"/>
  <c r="R15" i="10"/>
  <c r="S15" i="10"/>
  <c r="S14" i="10"/>
  <c r="S13" i="10"/>
  <c r="S12" i="10"/>
  <c r="S11" i="10"/>
  <c r="R10" i="10"/>
  <c r="S10" i="10"/>
  <c r="S9" i="10"/>
  <c r="S8" i="10"/>
  <c r="S7" i="10"/>
  <c r="S6" i="10"/>
  <c r="R5" i="10"/>
  <c r="S5" i="10"/>
  <c r="P1" i="9"/>
  <c r="P2" i="9"/>
  <c r="P3" i="9"/>
  <c r="P4" i="9"/>
  <c r="P5" i="9"/>
  <c r="P6" i="9"/>
  <c r="P7" i="9"/>
  <c r="P8" i="9"/>
  <c r="P9" i="9"/>
  <c r="P10" i="9"/>
  <c r="P11" i="9"/>
  <c r="P12" i="9"/>
  <c r="P13" i="9"/>
  <c r="P14" i="9"/>
  <c r="P15" i="9"/>
  <c r="R16" i="9"/>
  <c r="R15" i="9"/>
  <c r="S15" i="9"/>
  <c r="S14" i="9"/>
  <c r="S13" i="9"/>
  <c r="S12" i="9"/>
  <c r="S11" i="9"/>
  <c r="R10" i="9"/>
  <c r="S10" i="9"/>
  <c r="S9" i="9"/>
  <c r="S8" i="9"/>
  <c r="S7" i="9"/>
  <c r="S6" i="9"/>
  <c r="R5" i="9"/>
  <c r="S5" i="9"/>
  <c r="P1" i="8"/>
  <c r="P2" i="8"/>
  <c r="P3" i="8"/>
  <c r="P4" i="8"/>
  <c r="P5" i="8"/>
  <c r="P6" i="8"/>
  <c r="P7" i="8"/>
  <c r="P8" i="8"/>
  <c r="P9" i="8"/>
  <c r="P10" i="8"/>
  <c r="P11" i="8"/>
  <c r="P12" i="8"/>
  <c r="P13" i="8"/>
  <c r="P14" i="8"/>
  <c r="P15" i="8"/>
  <c r="R16" i="8"/>
  <c r="R15" i="8"/>
  <c r="S15" i="8"/>
  <c r="S14" i="8"/>
  <c r="S13" i="8"/>
  <c r="S12" i="8"/>
  <c r="S11" i="8"/>
  <c r="R10" i="8"/>
  <c r="S10" i="8"/>
  <c r="S9" i="8"/>
  <c r="S8" i="8"/>
  <c r="S7" i="8"/>
  <c r="S6" i="8"/>
  <c r="R5" i="8"/>
  <c r="S5" i="8"/>
  <c r="P1" i="7"/>
  <c r="P2" i="7"/>
  <c r="P3" i="7"/>
  <c r="P4" i="7"/>
  <c r="P5" i="7"/>
  <c r="P6" i="7"/>
  <c r="P7" i="7"/>
  <c r="P8" i="7"/>
  <c r="P9" i="7"/>
  <c r="P10" i="7"/>
  <c r="P11" i="7"/>
  <c r="P12" i="7"/>
  <c r="P13" i="7"/>
  <c r="P14" i="7"/>
  <c r="P15" i="7"/>
  <c r="R16" i="7"/>
  <c r="R15" i="7"/>
  <c r="S15" i="7"/>
  <c r="S14" i="7"/>
  <c r="S13" i="7"/>
  <c r="S12" i="7"/>
  <c r="S11" i="7"/>
  <c r="R10" i="7"/>
  <c r="S10" i="7"/>
  <c r="S9" i="7"/>
  <c r="S8" i="7"/>
  <c r="S7" i="7"/>
  <c r="S6" i="7"/>
  <c r="R5" i="7"/>
  <c r="S5" i="7"/>
  <c r="P1" i="6"/>
  <c r="P2" i="6"/>
  <c r="P3" i="6"/>
  <c r="P4" i="6"/>
  <c r="P5" i="6"/>
  <c r="P6" i="6"/>
  <c r="P7" i="6"/>
  <c r="P8" i="6"/>
  <c r="P9" i="6"/>
  <c r="P10" i="6"/>
  <c r="P11" i="6"/>
  <c r="P12" i="6"/>
  <c r="P13" i="6"/>
  <c r="P14" i="6"/>
  <c r="P15" i="6"/>
  <c r="R16" i="6"/>
  <c r="R15" i="6"/>
  <c r="S15" i="6"/>
  <c r="S14" i="6"/>
  <c r="S13" i="6"/>
  <c r="S12" i="6"/>
  <c r="S11" i="6"/>
  <c r="R10" i="6"/>
  <c r="S10" i="6"/>
  <c r="S9" i="6"/>
  <c r="S8" i="6"/>
  <c r="S7" i="6"/>
  <c r="S6" i="6"/>
  <c r="R5" i="6"/>
  <c r="S5" i="6"/>
  <c r="P1" i="5"/>
  <c r="P2" i="5"/>
  <c r="P3" i="5"/>
  <c r="P4" i="5"/>
  <c r="P5" i="5"/>
  <c r="P6" i="5"/>
  <c r="P7" i="5"/>
  <c r="P8" i="5"/>
  <c r="P9" i="5"/>
  <c r="P10" i="5"/>
  <c r="P11" i="5"/>
  <c r="P12" i="5"/>
  <c r="P13" i="5"/>
  <c r="P14" i="5"/>
  <c r="P15" i="5"/>
  <c r="R16" i="5"/>
  <c r="R15" i="5"/>
  <c r="S15" i="5"/>
  <c r="S14" i="5"/>
  <c r="S13" i="5"/>
  <c r="S12" i="5"/>
  <c r="S11" i="5"/>
  <c r="R10" i="5"/>
  <c r="S10" i="5"/>
  <c r="S9" i="5"/>
  <c r="S8" i="5"/>
  <c r="S7" i="5"/>
  <c r="S6" i="5"/>
  <c r="R5" i="5"/>
  <c r="S5" i="5"/>
  <c r="P1" i="4"/>
  <c r="P2" i="4"/>
  <c r="P3" i="4"/>
  <c r="P4" i="4"/>
  <c r="P5" i="4"/>
  <c r="P6" i="4"/>
  <c r="P7" i="4"/>
  <c r="P8" i="4"/>
  <c r="P9" i="4"/>
  <c r="P10" i="4"/>
  <c r="P11" i="4"/>
  <c r="P12" i="4"/>
  <c r="P13" i="4"/>
  <c r="P14" i="4"/>
  <c r="P15" i="4"/>
  <c r="R16" i="4"/>
  <c r="R15" i="4"/>
  <c r="S15" i="4"/>
  <c r="S14" i="4"/>
  <c r="S13" i="4"/>
  <c r="S12" i="4"/>
  <c r="S11" i="4"/>
  <c r="R10" i="4"/>
  <c r="S10" i="4"/>
  <c r="S9" i="4"/>
  <c r="S8" i="4"/>
  <c r="S7" i="4"/>
  <c r="S6" i="4"/>
  <c r="R5" i="4"/>
  <c r="S5" i="4"/>
  <c r="P13" i="3"/>
  <c r="P15" i="3"/>
  <c r="P5" i="3"/>
  <c r="P4" i="3"/>
  <c r="P3" i="3"/>
  <c r="P2" i="3"/>
  <c r="P1" i="3"/>
  <c r="P6" i="3"/>
  <c r="P7" i="3"/>
  <c r="P8" i="3"/>
  <c r="P9" i="3"/>
  <c r="P10" i="3"/>
  <c r="P11" i="3"/>
  <c r="P12" i="3"/>
  <c r="P14" i="3"/>
  <c r="R16" i="3"/>
  <c r="R15" i="3"/>
  <c r="S15" i="3"/>
  <c r="S14" i="3"/>
  <c r="S13" i="3"/>
  <c r="S12" i="3"/>
  <c r="S11" i="3"/>
  <c r="R10" i="3"/>
  <c r="S10" i="3"/>
  <c r="S9" i="3"/>
  <c r="S8" i="3"/>
  <c r="S7" i="3"/>
  <c r="S6" i="3"/>
  <c r="R5" i="3"/>
  <c r="S5" i="3"/>
  <c r="P2" i="2"/>
  <c r="P3" i="2"/>
  <c r="P4" i="2"/>
  <c r="P5" i="2"/>
  <c r="P6" i="2"/>
  <c r="P7" i="2"/>
  <c r="P8" i="2"/>
  <c r="P9" i="2"/>
  <c r="P10" i="2"/>
  <c r="P11" i="2"/>
  <c r="P12" i="2"/>
  <c r="P13" i="2"/>
  <c r="P14" i="2"/>
  <c r="P15" i="2"/>
  <c r="P16" i="2"/>
  <c r="R17" i="2"/>
  <c r="R16" i="2"/>
  <c r="S16" i="2"/>
  <c r="S15" i="2"/>
  <c r="S14" i="2"/>
  <c r="S13" i="2"/>
  <c r="S12" i="2"/>
  <c r="R11" i="2"/>
  <c r="S11" i="2"/>
  <c r="S10" i="2"/>
  <c r="S9" i="2"/>
  <c r="S8" i="2"/>
  <c r="S7" i="2"/>
  <c r="R6" i="2"/>
  <c r="S6" i="2"/>
  <c r="S7" i="1"/>
  <c r="S8" i="1"/>
  <c r="S9" i="1"/>
  <c r="S10" i="1"/>
  <c r="S11" i="1"/>
  <c r="S12" i="1"/>
  <c r="S13" i="1"/>
  <c r="S14" i="1"/>
  <c r="S15" i="1"/>
  <c r="S16" i="1"/>
  <c r="S6" i="1"/>
  <c r="R17" i="1"/>
  <c r="R16" i="1"/>
  <c r="R11" i="1"/>
  <c r="R6" i="1"/>
  <c r="P2" i="1"/>
  <c r="P9" i="1"/>
  <c r="P10" i="1"/>
  <c r="P11" i="1"/>
  <c r="P12" i="1"/>
  <c r="P13" i="1"/>
  <c r="P14" i="1"/>
  <c r="P15" i="1"/>
  <c r="P16" i="1"/>
  <c r="P8" i="1"/>
  <c r="P7" i="1"/>
  <c r="P6" i="1"/>
  <c r="P4" i="1"/>
  <c r="P5" i="1"/>
  <c r="P3" i="1"/>
</calcChain>
</file>

<file path=xl/connections.xml><?xml version="1.0" encoding="utf-8"?>
<connections xmlns="http://schemas.openxmlformats.org/spreadsheetml/2006/main">
  <connection id="1" name="CleanWisconsin.txt" type="6" refreshedVersion="0" background="1" saveData="1">
    <textPr fileType="mac" sourceFile="Macintosh HD:Users:Rachel:Dropbox:Great Lake 2013:Content_anal:interview_sample:fbs_interview:CleanWisconsin.txt">
      <textFields count="11">
        <textField/>
        <textField/>
        <textField/>
        <textField/>
        <textField/>
        <textField/>
        <textField/>
        <textField/>
        <textField/>
        <textField/>
        <textField/>
      </textFields>
    </textPr>
  </connection>
  <connection id="2" name="Coastkeeper.txt" type="6" refreshedVersion="0" background="1" saveData="1">
    <textPr fileType="mac" sourceFile="Macintosh HD:Users:Rachel:Dropbox:Great Lake 2013:Content_anal:interview_sample:fbs_interview:Coastkeeper.txt">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 id="3" name="EnvironmentalAdvocatesofNewYork.txt" type="6" refreshedVersion="0" background="1" saveData="1">
    <textPr fileType="mac" sourceFile="Macintosh HD:Users:Rachel:Dropbox:Great Lake 2013:Content_anal:interview_sample:fbs_interview:EnvironmentalAdvocatesofNewYork.txt">
      <textFields count="12">
        <textField/>
        <textField/>
        <textField/>
        <textField/>
        <textField/>
        <textField/>
        <textField/>
        <textField/>
        <textField/>
        <textField/>
        <textField/>
        <textField/>
      </textFields>
    </textPr>
  </connection>
  <connection id="4" name="GLRC4stormwater.txt" type="6" refreshedVersion="0" background="1" saveData="1">
    <textPr fileType="mac" sourceFile="Macintosh HD:Users:Rachel:Dropbox:Great Lake 2013:Content_anal:interview_sample:fbs_interview:GLRC4stormwater.txt">
      <textFields count="11">
        <textField/>
        <textField/>
        <textField/>
        <textField/>
        <textField/>
        <textField/>
        <textField/>
        <textField/>
        <textField/>
        <textField/>
        <textField/>
      </textFields>
    </textPr>
  </connection>
  <connection id="5" name="huronriver.txt" type="6" refreshedVersion="0" background="1" saveData="1">
    <textPr fileType="mac" sourceFile="Macintosh HD:Users:Rachel:Dropbox:Great Lake 2013:Content_anal:interview_sample:fbs_interview:huronriver.txt">
      <textFields count="12">
        <textField/>
        <textField/>
        <textField/>
        <textField/>
        <textField/>
        <textField/>
        <textField/>
        <textField/>
        <textField/>
        <textField/>
        <textField/>
        <textField/>
      </textFields>
    </textPr>
  </connection>
  <connection id="6" name="ILINseagrant.txt" type="6" refreshedVersion="0" background="1" saveData="1">
    <textPr fileType="mac" sourceFile="Macintosh HD:Users:Rachel:Dropbox:Great Lake 2013:Content_anal:interview_sample:fbs_interview:ILINseagrant.txt">
      <textFields count="12">
        <textField/>
        <textField/>
        <textField/>
        <textField/>
        <textField/>
        <textField/>
        <textField/>
        <textField/>
        <textField/>
        <textField/>
        <textField/>
        <textField/>
      </textFields>
    </textPr>
  </connection>
  <connection id="7" name="MichiganEnvironmentalCouncil.txt" type="6" refreshedVersion="0" background="1" saveData="1">
    <textPr fileType="mac" sourceFile="Macintosh HD:Users:Rachel:Dropbox:Great Lake 2013:Content_anal:interview_sample:fbs_interview:MichiganEnvironmentalCouncil.txt">
      <textFields count="12">
        <textField/>
        <textField/>
        <textField/>
        <textField/>
        <textField/>
        <textField/>
        <textField/>
        <textField/>
        <textField/>
        <textField/>
        <textField/>
        <textField/>
      </textFields>
    </textPr>
  </connection>
  <connection id="8" name="midmeac.txt" type="6" refreshedVersion="0" background="1" saveData="1">
    <textPr fileType="mac" sourceFile="Macintosh HD:Users:Rachel:Dropbox:Great Lake 2013:Content_anal:interview_sample:fbs_interview:midmeac.txt">
      <textFields count="12">
        <textField/>
        <textField/>
        <textField/>
        <textField/>
        <textField/>
        <textField/>
        <textField/>
        <textField/>
        <textField/>
        <textField/>
        <textField/>
        <textField/>
      </textFields>
    </textPr>
  </connection>
  <connection id="9" name="MidwestEnvironmentalAdvocates.txt" type="6" refreshedVersion="0" background="1" saveData="1">
    <textPr fileType="mac" sourceFile="Macintosh HD:Users:Rachel:Dropbox:Great Lake 2013:Content_anal:interview_sample:fbs_interview:MidwestEnvironmentalAdvocates.txt">
      <textFields count="8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0" name="mnseagrant.txt" type="6" refreshedVersion="0" background="1" saveData="1">
    <textPr fileType="mac" sourceFile="Macintosh HD:Users:Rachel:Dropbox:Great Lake 2013:Content_anal:interview_sample:fbs_interview:mnseagrant.txt">
      <textFields count="12">
        <textField/>
        <textField/>
        <textField/>
        <textField/>
        <textField/>
        <textField/>
        <textField/>
        <textField/>
        <textField/>
        <textField/>
        <textField/>
        <textField/>
      </textFields>
    </textPr>
  </connection>
  <connection id="11" name="NOAADigitalCoast.txt" type="6" refreshedVersion="0" background="1" saveData="1">
    <textPr fileType="mac" sourceFile="Macintosh HD:Users:Rachel:Dropbox:Great Lake 2013:Content_anal:interview_sample:fbs_interview:NOAADigitalCoast.txt">
      <textFields count="12">
        <textField/>
        <textField/>
        <textField/>
        <textField/>
        <textField/>
        <textField/>
        <textField/>
        <textField/>
        <textField/>
        <textField/>
        <textField/>
        <textField/>
      </textFields>
    </textPr>
  </connection>
  <connection id="12" name="riverkeeper.txt" type="6" refreshedVersion="0" background="1" saveData="1">
    <textPr fileType="mac" sourceFile="Macintosh HD:Users:Rachel:Dropbox:Great Lake 2013:Content_anal:interview_sample:fbs_interview:riverkeeper.txt">
      <textFields count="12">
        <textField/>
        <textField/>
        <textField/>
        <textField/>
        <textField/>
        <textField/>
        <textField/>
        <textField/>
        <textField/>
        <textField/>
        <textField/>
        <textField/>
      </textFields>
    </textPr>
  </connection>
  <connection id="13" name="SaveTheRiver.txt" type="6" refreshedVersion="0" background="1" saveData="1">
    <textPr fileType="mac" sourceFile="Macintosh HD:Users:Rachel:Dropbox:Great Lake 2013:Content_anal:interview_sample:fbs_interview:SaveTheRiver.txt">
      <textFields count="12">
        <textField/>
        <textField/>
        <textField/>
        <textField/>
        <textField/>
        <textField/>
        <textField/>
        <textField/>
        <textField/>
        <textField/>
        <textField/>
        <textField/>
      </textFields>
    </textPr>
  </connection>
  <connection id="14" name="Superior-Watershed-Partnership.txt" type="6" refreshedVersion="0" background="1" saveData="1">
    <textPr fileType="mac" sourceFile="Macintosh HD:Users:Rachel:Dropbox:Great Lake 2013:Content_anal:interview_sample:fbs_interview:Superior-Watershed-Partnership.txt">
      <textFields count="12">
        <textField/>
        <textField/>
        <textField/>
        <textField/>
        <textField/>
        <textField/>
        <textField/>
        <textField/>
        <textField/>
        <textField/>
        <textField/>
        <textField/>
      </textFields>
    </textPr>
  </connection>
  <connection id="15" name="sustainabletompkins.txt" type="6" refreshedVersion="0" background="1" saveData="1">
    <textPr fileType="mac" sourceFile="Macintosh HD:Users:Rachel:Dropbox:Great Lake 2013:Content_anal:interview_sample:fbs_interview:sustainabletompkins.txt">
      <textFields count="4">
        <textField/>
        <textField/>
        <textField/>
        <textField/>
      </textFields>
    </textPr>
  </connection>
  <connection id="16" name="The-Blueways-of-St-Clair.txt" type="6" refreshedVersion="0" background="1" saveData="1">
    <textPr fileType="mac" sourceFile="Macintosh HD:Users:Rachel:Dropbox:Great Lake 2013:Content_anal:interview_sample:fbs_interview:The-Blueways-of-St-Clair.txt">
      <textFields count="12">
        <textField/>
        <textField/>
        <textField/>
        <textField/>
        <textField/>
        <textField/>
        <textField/>
        <textField/>
        <textField/>
        <textField/>
        <textField/>
        <textField/>
      </textFields>
    </textPr>
  </connection>
  <connection id="17" name="tinkerscreek.txt" type="6" refreshedVersion="0" background="1" saveData="1">
    <textPr fileType="mac" sourceFile="Macintosh HD:Users:Rachel:Dropbox:Great Lake 2013:Content_anal:interview_sample:fbs_interview:tinkerscreek.txt">
      <textFields count="12">
        <textField/>
        <textField/>
        <textField/>
        <textField/>
        <textField/>
        <textField/>
        <textField/>
        <textField/>
        <textField/>
        <textField/>
        <textField/>
        <textField/>
      </textFields>
    </textPr>
  </connection>
  <connection id="18" name="USDA.txt" type="6" refreshedVersion="0" background="1" saveData="1">
    <textPr fileType="mac" sourceFile="Macintosh HD:Users:Rachel:Dropbox:Great Lake 2013:Content_anal:interview_sample:fbs_interview:USDA.txt">
      <textFields count="12">
        <textField/>
        <textField/>
        <textField/>
        <textField/>
        <textField/>
        <textField/>
        <textField/>
        <textField/>
        <textField/>
        <textField/>
        <textField/>
        <textField/>
      </textFields>
    </textPr>
  </connection>
  <connection id="19" name="UtahWaterWatch.txt" type="6" refreshedVersion="0" background="1" saveData="1">
    <textPr fileType="mac" sourceFile="Macintosh HD:Users:Rachel:Dropbox:Great Lake 2013:Content_anal:interview_sample:fbs_interview:UtahWaterWatch.txt">
      <textFields count="11">
        <textField/>
        <textField/>
        <textField/>
        <textField/>
        <textField/>
        <textField/>
        <textField/>
        <textField/>
        <textField/>
        <textField/>
        <textField/>
      </textFields>
    </textPr>
  </connection>
  <connection id="20" name="UWiscSeaGrant.txt" type="6" refreshedVersion="0" background="1" saveData="1">
    <textPr fileType="mac" sourceFile="Macintosh HD:Users:Rachel:Dropbox:Great Lake 2013:Content_anal:interview_sample:fbs_interview:UWiscSeaGrant.txt">
      <textFields count="12">
        <textField/>
        <textField/>
        <textField/>
        <textField/>
        <textField/>
        <textField/>
        <textField/>
        <textField/>
        <textField/>
        <textField/>
        <textField/>
        <textField/>
      </textFields>
    </textPr>
  </connection>
  <connection id="21" name="WatershedCenter.txt" type="6" refreshedVersion="0" background="1" saveData="1">
    <textPr fileType="mac" sourceFile="Macintosh HD:Users:Rachel:Dropbox:Great Lake 2013:Content_anal:interview_sample:fbs_interview:WatershedCenter.txt">
      <textFields count="12">
        <textField/>
        <textField/>
        <textField/>
        <textField/>
        <textField/>
        <textField/>
        <textField/>
        <textField/>
        <textField/>
        <textField/>
        <textField/>
        <textField/>
      </textFields>
    </textPr>
  </connection>
  <connection id="22" name="YardMap.txt" type="6" refreshedVersion="0" background="1" saveData="1">
    <textPr fileType="mac" sourceFile="Macintosh HD:Users:Rachel:Dropbox:Great Lake 2013:Content_anal:interview_sample:fbs_interview:YardMap.txt">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<sst xmlns="http://schemas.openxmlformats.org/spreadsheetml/2006/main" count="5308" uniqueCount="2290">
  <si>
    <t>On Friday morning, our very own Keith Reopelle will be on air with The Joy Cardin Show and Wisconsin Public Radio from 7 to 8 a.m. to talk about results of a recent poll showing voters want more renewable energy! http://www.wpr.org/programs/joy-cardin-show</t>
  </si>
  <si>
    <t>Clean Wisconsin</t>
  </si>
  <si>
    <t xml:space="preserve">Clean Wisconsin interns are the happiest interns and right now, we've got an opening! If you're a student looking for a communications internship, check us out! </t>
  </si>
  <si>
    <t xml:space="preserve">When 93% of Midwest voters want something, like rooftop solar, wouldn't it be great if utilities got on board, too? Read about the recent survey backing this and how voters want more renewables overall. (From Midwest Energy News) </t>
  </si>
  <si>
    <t>So, #whereinwi are you today? (Or, where are you headed?)</t>
  </si>
  <si>
    <t>It's the Labor Day Weekend edition of #whereinwi. So, friends, be the first to tell us where this is to get your own!</t>
  </si>
  <si>
    <t>Big hole = no big deal, right? Try again. Sadly, areas of Wisconsin could be headed in the same direction.</t>
  </si>
  <si>
    <t>Fun, food and music ... two of the three could be yours for free by volunteering with the Clean Wisconsin Clean-Up Crew at Madison's YumYum Fest next Sunday or Monday! Get details at www.cleanwisconsin.org/events</t>
  </si>
  <si>
    <t>100 rain barrels, 8 rain gardens ... and now one amazing piece of art! On Tuesday, Milwaukee artist Quan Caston installed his public art piece at the 35th &amp; Galena rain garden site in Milwaukee's 30th St. Corridor as part of Milwaukee Metropolitan Sewerage District - MMSD's Fresh Coast 740 Initiative. Thanks to Quan, Northwest Side Community Development Corporation, MMSD, Grow Milwaukee, Marek Landscaping, LLC and neighborhood residents for all their hard work this summer!</t>
  </si>
  <si>
    <t>Oh boy... "vicious" is never a good word to be used in the same sentence as "winter." Clean Wisconsinites, are you ready?</t>
  </si>
  <si>
    <t>Want cleaner, safer water? We know you do, and so do we. In honor of National Water Quality Month, take 30 seconds and add your voice to this important work by joining Clean Wisconsin's email Action Network! http://www.cleanwisconsin.org/water-quality-month</t>
  </si>
  <si>
    <t>It's go time for #whereinwi. Be the first to correctly answer where this was taken to get your own Clean Wisconsin water bottle!</t>
  </si>
  <si>
    <t>C'mon, Team USA. We can do better than this!(With credit to Keep America Beautiful.)</t>
  </si>
  <si>
    <t xml:space="preserve">Thanks to everyone who came out in the drizzle last Tuesday to install a community rain garden in the Century City Triangle neighborhood through the MMSD Fresh Coast 740 Initiative ‚Ä¶ you‚Äôre doing great work to help manage water where it falls! Also, big thanks to the Milwaukee Metropolitan Sewerage District - MMSD Fresh Coast Intern Team, Northwest Side Community Development Corporation and Marek Landscaping, LLC for their work! </t>
  </si>
  <si>
    <t>Clean Wisconsin shared an album: Community Rain Garden Installation in Century City Triangle Neigh.</t>
  </si>
  <si>
    <t>There are so many places to love in Wisconsin. Let's work together to preserve them for generations to come. Your support means so much.   http://tinyurl.com/lpwoaqx</t>
  </si>
  <si>
    <t>Recreation. Habitat. Natural beauty. There are many reasons to stand up for Wisconsin's water. With August being National Water Quality Awareness month, it's a great time to elevate our awareness - and keep it going year-round. Wisconsin alone has more than 15,000 inland lakes and 84,000 miles of rivers and streams. Learn more: http://tinyurl.com/ko6llwe</t>
  </si>
  <si>
    <t>Happy National Honey Bee Day! Why not #buylocal and pick up some delicious Wisconsin honey? Doing so is important because: 1) About 1/3 of our food depends on healthy hives. 2) The honey bee is the Wisconsin state insect.3) Our local beekeepers work hard to keep things buzzing amid recent population decline, and deserve our support.</t>
  </si>
  <si>
    <t>Time for Where in Wisconsin! Let the guessing commence....</t>
  </si>
  <si>
    <t>Clean Wisconsin staffers Amanda and Ezra are randomly vacationing outside of Rockland, Maine at the same time!</t>
  </si>
  <si>
    <t xml:space="preserve">Cleaner water. Wisconsin deserves it. </t>
  </si>
  <si>
    <t>At the heart of Clean Wisconsin's work are thousands of supporters like Claudia (left), shown here talking with Membership and Development Coordinator Jake Immel.</t>
  </si>
  <si>
    <t>Clean Wisconsin added a new photo.</t>
  </si>
  <si>
    <t>Thanks to all who came to support Clean Wisconsin. Tuesday's event at Merchant was just a taste of what's to come at An Epicurean Evening, our sustainable food gala set for Oct. 8. Check out www.wisconsinepicureanevening.org for more details. Photo credit: Clean Wisconsin Intern Hannah Locher.</t>
  </si>
  <si>
    <t>Clean Wisconsin's Emily Jones (center) chats about her work as a water quality specialist.</t>
  </si>
  <si>
    <t>The "Bee's Knees" was a very popular pick from the happy hour drinks menu. From the menu - Gin, Lemon Juice, Honey, Orange Oil‚ÄîServed Up. (Spoken in a thick French accent) A bee is a beautiful creature, buzzing through the fields, making love to the flowers.</t>
  </si>
  <si>
    <t>Clean Wiscosnin staffers (from left) Angela Cao, David Vitse and Jake Immel get ready to greet guests and talk more about Clean Wisconsin's proud 44-year history.</t>
  </si>
  <si>
    <t>It's time for An Epicurean Happy Hour at Merchant! Hope to see you soon!</t>
  </si>
  <si>
    <t>How about a "Like" for some Wisconsin cheese curds! These ones come from Merchant where we'll be later today for Clean Wisconsin's Epicurean Happy Hour with Mariah Haberman of Discover Wisconsin. You're invited, too. Get your name in the raffle to win a ticket to our October gala, An Epicurean Evening! - http://tinyurl.com/og6755b</t>
  </si>
  <si>
    <t>A sample of the complete amazingness that happens every day in the kitchen at Merchant. Join us there Tuesday for happy hour, and you'll be supporting a great local place that stands for supporting local farms and giving back to the community - http://tinyurl.com/og6755b</t>
  </si>
  <si>
    <t>Clean Wisconsin shared Merchant's photo.</t>
  </si>
  <si>
    <t xml:space="preserve">And to be filed under "extremely unsettling" ... </t>
  </si>
  <si>
    <t>We're doing Happy Hour Tuesday, and you should too. http://tinyurl.com/og6755b</t>
  </si>
  <si>
    <t>The Penokee Hills, part of Wisconsin's nearly 17 million acres of forests. Thank you, #SmokeyBear, for all you've done these past 70 years. #HappyBirthday</t>
  </si>
  <si>
    <t>It's that time again. Where in Wisconsin - Go!!!!!!</t>
  </si>
  <si>
    <t>This is awesome ... and true! Who knew?</t>
  </si>
  <si>
    <t>Clean Wisconsin shared Keep America Beautiful's photo.</t>
  </si>
  <si>
    <t>We work hard at Merchant to support the local economy, and we support local farmers for a more sustainable community. We need clean air, water, soil and land to plant our food. That's important, and this is an important opportunity for me. - Executive Chef Anna Dickson. Come join us for great local fare at An Epicurean Happy Hour at Merchant on Tuesday! http://tinyurl.com/og6755b</t>
  </si>
  <si>
    <t>We were proud to be part of National Night Out Tuesday in Milwaukee, where so many residents helped us decorate rain barrels as part of the Neighborhood Green Infrastructure Outreach Project sponsored by MMSD and in partnership with Northwest Side Community Development Corp. Throughout our work in the 30th Street Industrial Corridor neighborhoods, we have met countless people who work hard every day in many ways for a stronger, more sustainable community.</t>
  </si>
  <si>
    <t>Toledo's weekend water saga is why we do what we do here at Clean Wisconsin to protect our lakes and rivers, groundwater and drinking water! Join our email Action Network to join the fight: http://www.cleanwisconsin.org/protect-wi-water</t>
  </si>
  <si>
    <t>Another reason to cheer for the Brew Crew!</t>
  </si>
  <si>
    <t>Clean Wisconsin shared Focus on Energy's photo.</t>
  </si>
  <si>
    <t>We know this and that's why Clean Wisconsin is helping spearhead the effort in Wisconsin to ban the manufacture and sale of products containing microbeads, which threaten wildlife and our health.http://salsa3.salsalabs.com/o/50615/p/salsa/web/common/public/signup?signup_page_KEY=9354&amp;tag=facebook</t>
  </si>
  <si>
    <t>Who doesn't love a good happy hour? And who doesn't love a good happy hour with a chance to win a free ticket to our awesome Epicurean Evening event? RSVP &amp; get this on your calendar:  https://www.facebook.com/events/1515386745358274</t>
  </si>
  <si>
    <t>Clean Wisconsin shared an event.</t>
  </si>
  <si>
    <t>Great series on how zebra &amp; quagga mussels are affecting the Great Lakes!</t>
  </si>
  <si>
    <t>We're listening to a segment on this movie on Wisconsin Public Radio this morning. In fact, there are two screenings in Milwaukee this week! http://371productions.com/what-we-make/documentaries/mining/</t>
  </si>
  <si>
    <t>Today some of our staff and the lovely Tiffany Kenney of Locavore Roar toured the still-under-construction The Edgewater Madison, which is where we're having our Oct. 8 Epicurean Evening event. Creative director Amanda Wegner looks super-excited about the tour in this picture, but you should have seen the look on her face when she learned she got to keep the hardhat! Check out our event at www.wisconsinepicureanevening.org</t>
  </si>
  <si>
    <t>Yesterday, the NHL came out with its first sustainability report ... and shared it's concern on how our changing climate will affect hockey. This is kind of a big deal: http://www.nhl.com/green/report/index.html"Our sport can trace its roots to frozen freshwater ponds, to cold climates. Major environmental challenges, such as climate change and freshwater scarcity, affect opportunities for hockey players of all ages to learn and play the game outdoors.‚Äù --Commissioner Gary Bettman</t>
  </si>
  <si>
    <t>At Clean Wisconsin, we like energy efficiency for all the same reasons ... and more!</t>
  </si>
  <si>
    <t>Clean Wisconsin shared Mass Save's photo.</t>
  </si>
  <si>
    <t>Hey friends at Clean Wisconsin, we're co-hosting a happy hour tomorrow with ACLU of Wisconsin next door at Echo Tap &amp; Grill! Hope you'll join us; Everyone is welcome!: https://www.facebook.com/events/501322743300705/?ref=5</t>
  </si>
  <si>
    <t>Community Shares of Wisconsin posted an event to Clean Wisconsin's timeline.</t>
  </si>
  <si>
    <t>Community Shares of Wisconsin</t>
  </si>
  <si>
    <t>Clean Wisconsin shared a link.</t>
  </si>
  <si>
    <t>Today, Clean Wisconsin's development &amp; membership team all showed up wearing black &amp; white stripes. What a good-looking crew! (Or zebra wannabes, you decide.)</t>
  </si>
  <si>
    <t>Wow! Merchant got a new look ... so excited to check it out at our An Epicurean Happy Hour on Tuesday, Aug. 12! Hope to see you there! https://www.facebook.com/events/1515386745358274/</t>
  </si>
  <si>
    <t>Blargh...</t>
  </si>
  <si>
    <t>An interesting read from Grist.org.</t>
  </si>
  <si>
    <t>Bike Club pulls into the Terrace. Cheers!</t>
  </si>
  <si>
    <t>As you get ready to head out this morning, make sure you have your:Computer bag/briefcase ‚úìWallet ‚úìLunch ‚úìBike &amp; helmet for tonight's Clean Wisconsin &amp; Friends Bike Club ride &amp; ice cream at the Terrace? ___ (this better be a ‚úì!)(Also, this is a BYOW event!)https://www.facebook.com/events/1432781310312063/</t>
  </si>
  <si>
    <t>Wait! Put down that after-dinner ice cream! Tomorrow's Clean Wisconsin &amp; Friends Bike Club ride features at stop at the Memorial Union Terrace for some ice cream refreshment! (Or really, whatever you want, but ice cream sounds like a good idea.) Note that this is a BYOW event. RSVP here: https://www.facebook.com/events/1432781310312063/</t>
  </si>
  <si>
    <t>Because we're into reposting articles about trains lately ... have any of you been stuck in traffic, waiting for a frac sand-filled train to pass?</t>
  </si>
  <si>
    <t>It's baaa-aaack! (And this is a great post ... def worth the read!)</t>
  </si>
  <si>
    <t>Special gathering for people in this area:Wisconsin Grassroots Pipeline Awareness will hold a public educational forum, "The Worst Dirty Story Never Told" on Thursday, July 17th at 6:30 PM at the UCC Congregational Church in Delavan. Enbridge Energies intends to triple the capacity of Pipeline 61 to 1.2 million gallons of tar sands oil a day through 16 Wisconsin counties and west of Delavan. Free and open to public.</t>
  </si>
  <si>
    <t>Mary Jo Fesenmaier</t>
  </si>
  <si>
    <t>Hmmmm ... what do you think about this? (And that it took an open records request to get the information?)</t>
  </si>
  <si>
    <t>Help put an end to dirty air by commenting on the EPA's carbon pollution standards. Look, we even made it easy for you: http://salsa3.salsalabs.com/o/50615/p/dia/action3/common/public/?action_KEY=14397&amp;tag=facebook</t>
  </si>
  <si>
    <t>Clean Wisconsin updated their cover photo.</t>
  </si>
  <si>
    <t>Thanks to everyone who came out to Heritage Tavern for our first of two Epicurean Happy Hours, preview events in support of our October 8 Epicurean Evening dinner gala! If you missed this one, join us at Merchant on Tuesday, Aug. 12!</t>
  </si>
  <si>
    <t>We are at the Heritage Tavern for the first of two "Epicurean Happy Hours," previewing our inaugural gala this October. C'mon down for apps, a signature cocktail and socializing!</t>
  </si>
  <si>
    <t>We're √ºber-excited to hang out at Heritage Tavern tomorrow with this awesome chef and his crew for our Epicurean Happy Hour preview event. You still have plenty of time to RSVP (27 hours, to be exact) or just show up! https://www.facebook.com/events/659341594152866/</t>
  </si>
  <si>
    <t>2-4-6-8 ... which lake do you appreciate? July is Lakes Appreciation Months, and we're wondering, which lake do you most appreciate?</t>
  </si>
  <si>
    <t>The hero we need. #ThingsTimHowardCouldSave via The Sierra Club</t>
  </si>
  <si>
    <t>If you don't want your fish fry with a side of microbeads, make sure you're on our list to get updates on forthcoming microbead legislation in Wisconsin: http://salsa3.salsalabs.com/o/50615/p/salsa/web/common/public/signup?signup_page_KEY=9354&amp;tag=facebook</t>
  </si>
  <si>
    <t>Clean Wisconsin shared Beat the Microbead's photo.</t>
  </si>
  <si>
    <t>What say you?</t>
  </si>
  <si>
    <t>This may be my new favorite #whereinwi submission! Thanks, Charlene! Everyone else ... start guessing!</t>
  </si>
  <si>
    <t>Shout out to Executive Chef Anna Dickson's restaurant Merchant for being featured in this GQ piece as "the best restaurant in town!" We're so excited to have Anna on board as one of our Celebrity Chefs for An Epicurean Evening this October! Check it out: http://www.gq.com/food-travel/201406/best-college-towns?currentPage=4</t>
  </si>
  <si>
    <t>Thanks to the Milwaukee Metropolitan Sewerage District - MMSD interns for all their hard work!</t>
  </si>
  <si>
    <t>Last weekend Clean Wisconsin joined Alderman Stamper and neighbors of the 35th and Galena streets neighborhood in Milwaukee to install a community rain garden. In a project sponsored by Milwaukee Metropolitan Sewerage District - MMSD, we've partnered with Milwaukee's Northwest Side Community Development Corporation and Marek Landscaping to promote and implement low-cost and no-cost ways to treat storm water where it falls. Huge thanks to the MMSD interns and local residents for a great turnout!</t>
  </si>
  <si>
    <t>Clean Wisconsin shared Rainforest Action Network's photo.</t>
  </si>
  <si>
    <t>The post-ride Bike-B-Que!</t>
  </si>
  <si>
    <t>So a Fox walks into a bar and says ... I'm here for An Epicurean Happy Hour!Join us Tuesday, July 8 for our first of two preview Happy Hours for Epicurean Evening, our farm-to-table fundraising dinner gala. Chef Dan Fox of Heritage Tavern is one of our celebrity chefs, and we're hitting up his place for this event, which will include a preview of his dish and a craft cocktail, as well as a free raffle for a ticket to October's event. RSVP here, and see you there!https://www.facebook.com/events/659341594152866/</t>
  </si>
  <si>
    <t>So a Fox walks into a bar and says...Check back later today to find out!</t>
  </si>
  <si>
    <t>Facebook Post</t>
  </si>
  <si>
    <t>Nonprofit</t>
  </si>
  <si>
    <t>Time</t>
  </si>
  <si>
    <t>Date</t>
  </si>
  <si>
    <t>Year</t>
  </si>
  <si>
    <t xml:space="preserve">Coding </t>
  </si>
  <si>
    <t>Facebook Share text</t>
  </si>
  <si>
    <t>website/organization</t>
  </si>
  <si>
    <t>website/organization update</t>
  </si>
  <si>
    <t>news</t>
  </si>
  <si>
    <t>conversation</t>
  </si>
  <si>
    <t>event</t>
  </si>
  <si>
    <t>recognition and thank</t>
  </si>
  <si>
    <t>advocacy</t>
  </si>
  <si>
    <t>education/tools</t>
  </si>
  <si>
    <t>fundraising</t>
  </si>
  <si>
    <t>special day</t>
  </si>
  <si>
    <t>media</t>
  </si>
  <si>
    <t>call for action</t>
  </si>
  <si>
    <t>other organization</t>
  </si>
  <si>
    <t>Greater Lansing Regional Committee for Stormwater Management (GLRC) created an event.</t>
  </si>
  <si>
    <t>Greater Lansing Regional Committee for Stormwater Management (GLRC)</t>
  </si>
  <si>
    <t xml:space="preserve">Wow - here is an update on the Looking Glass River project in DeWitt Twp.  </t>
  </si>
  <si>
    <t>Greater Lansing Regional Committee for Stormwater Management (GLRC) shared DeWitt Charter Township's photo.</t>
  </si>
  <si>
    <t>We have heard about using safer sunscreens (without such harsh chemicals) on our bodies; now think about what they might do to our aquatic ecosystems when we go swimming. http://www.stormh20.com/SW/Blogs/2066.aspx</t>
  </si>
  <si>
    <t>We are part of the effort to keep our water clean! Are you? #pollutionisntpretty http://www.pollutionisntpretty.org/</t>
  </si>
  <si>
    <t>Greater Lansing Regional Committee for Stormwater Management (GLRC) updated their cover photo.</t>
  </si>
  <si>
    <t>Have a great Labor Day!  http://www.dol.gov/laborday/history.htm</t>
  </si>
  <si>
    <t>Wow - a new canoe/kayak launch going in on the Looking Glass River in DeWitt Charter Township.  Great project!</t>
  </si>
  <si>
    <t xml:space="preserve">What are you doing this weekend?  You have options right here in the region!  https://www.youtube.com/watch?v=w1iaBoAz6Js Thanks Greening Mid-Michigan for the great video! </t>
  </si>
  <si>
    <t>Our water resources; they are good for our economy!  Protect them! http://urcmich.org/news/2014water/</t>
  </si>
  <si>
    <t>SepticSmart Week Sept. 22-26.  We'll be sharing tips and information on how to maintain your septic system and protect our water quality.  #pollutionisntpretty</t>
  </si>
  <si>
    <t>Greater Lansing Regional Committee for Stormwater Management (GLRC) shared EPA- Water Is Worth It's photo.</t>
  </si>
  <si>
    <t xml:space="preserve">Do you have horses, or know someone who does?  Whether you have 1 horse or 10, proper manure management is important!  #pollutionisntpretty </t>
  </si>
  <si>
    <t>Respect the catch basins!  #lovelansing #pollutionisntpretty</t>
  </si>
  <si>
    <t xml:space="preserve">This is a fun tool to play around with: </t>
  </si>
  <si>
    <t>Greater Lansing Regional Committee for Stormwater Management (GLRC) shared Tri-County Regional Planning Commission's photo.</t>
  </si>
  <si>
    <t xml:space="preserve">This looks fun:  MI DNR Recreation 101 program - get out there and enjoy our natural resources!  #puremichigan  </t>
  </si>
  <si>
    <t xml:space="preserve">Storm drains are NOT garbage cans!  They lead right to the river. https://www.youtube.com/watch?v=3fj8a45CqwA&amp;list=PL4C55204EF5052D5B&amp;index=18 </t>
  </si>
  <si>
    <t>DOG POOP!  WOW!</t>
  </si>
  <si>
    <t>Runoff isn't cute!  But this video is! https://www.youtube.com/watch?v=NqTqAF4Hwl0&amp;list=PL4C55204EF5052D5B&amp;index=3</t>
  </si>
  <si>
    <t>Our webpage has a new look! Check it out! Tri-County Regional Planning Commission Greater Lansing Regional Committee for Stormwater Management (GLRC) Mid-Michigan Environmental Action Council</t>
  </si>
  <si>
    <t>Greening Mid-Michigan</t>
  </si>
  <si>
    <t>The GLRC is housed through the Tri-County Regional Planning Commission.  They have been talking about stormwater for decades! Remember wash your car on the lawn, don't dump anything, fertilize appropriately!   #TBT  #pollutionisntpretty</t>
  </si>
  <si>
    <t>Greater Lansing Regional Committee for Stormwater Management (GLRC) added 5 photos.</t>
  </si>
  <si>
    <t>Water infrastructure and the challenges our municipalities face has been evident this week. In the Lansing area, we have both combined sanitary/storm and separate sanitary/storm sewer systems.  http://www.freep.com/article/20140812/NEWS05/308120094/flood-drain-system-sewage</t>
  </si>
  <si>
    <t>TCRPC would like to say thank you and good luck to Todd Sneathen. In addition to Todd's long history of public service, Todd also served on multiple TCRPC committees , including the Capital Area Regional Transportation Study (CARTS) Technical Committee, the Ground Management Board (GMB), and the Greater Lansing Regional Committee for Stormwater Management (GLRC) (GLRC). We bid you farewell as you take this next step in your life. May you always be happy and healthy! http://bit.ly/1oJpY3r</t>
  </si>
  <si>
    <t>Tri-County Regional Planning Commission</t>
  </si>
  <si>
    <t>Investing in our infrastructure is important.  This article brings it home: http://www.freep.com/article/20140812/OPINION01/308120172/Editorial-Re-envision-infrastructure-wake-historic-rainfall</t>
  </si>
  <si>
    <t>Please share with your friends, we need everyone to know:  pick up after your pup!!  #pollutionisnpretty</t>
  </si>
  <si>
    <t>What is stormwater runoff?  Please share, most people don't understand how our water systems work...thank you! https://www.youtube.com/watch?v=kyH02NjyfPA&amp;index=29&amp;list=PL4C55204EF5052D5B</t>
  </si>
  <si>
    <t>Water: Good for the soul!!http://blog.epa.gov/epaconnect/2014/08/water-unites-us/</t>
  </si>
  <si>
    <t xml:space="preserve">Do you want a beautiful yard that is low maintenance and helps keep water out of your basement?  Check this out:  http://www.epa.gov/watersense/outdoor/ </t>
  </si>
  <si>
    <t>Greater Lansing Regional Committee for Stormwater Management (GLRC) shared EPA WaterSense's photo.</t>
  </si>
  <si>
    <t xml:space="preserve">Field &amp; Stream rates MI as #1 for fly-fishing! Clean water certainly contributes to healthy fish populations.  #puremichigan #pollutionisntpretty </t>
  </si>
  <si>
    <t>Greater Lansing Regional Committee for Stormwater Management (GLRC) shared Michigan Department of Natural Resources's photo.</t>
  </si>
  <si>
    <t xml:space="preserve">Remember, everything we do on the land ends up in our local rivers and lakes.  Maintain your vehicles, dispose of hazardous waste (used oil/gas) appropriately, and please don't dump anything anywhere.  #pollutionisnpretty </t>
  </si>
  <si>
    <t>Greater Lansing Regional Committee for Stormwater Management (GLRC) shared Mid-Michigan Environmental Action Council's album: More Sheen on the Grand River (Old Town/Brenke Fish Ladder).</t>
  </si>
  <si>
    <t>Do you want to learn more about watershed management?  Here is a great option from the MSU Institute of Water Research:  https://www.youtube.com/watch?v=v8nqQMvoJYM</t>
  </si>
  <si>
    <t>Manage products and waste appropriately!  If you don't know where to take something just ask us.  http://pollutionisntpretty.org/ #pollutionisntpretty</t>
  </si>
  <si>
    <t>Do you have too much rain/flooding in your neighborhood, parking lot, or yard?  This might help:  http://rainready.org/</t>
  </si>
  <si>
    <t xml:space="preserve">Smart Drainage - check it out! </t>
  </si>
  <si>
    <t>Get outside (at Hawk Island Park), enjoy our natural resources and learn something new! http://michigan.gov/explorelabscience/0,4822,7-292-60593__60593__60593-272215--,00.html</t>
  </si>
  <si>
    <t xml:space="preserve">Wetlands will filter the stormwater runoff and reduce pollution.  Great stuff! </t>
  </si>
  <si>
    <t>Greater Lansing Regional Committee for Stormwater Management (GLRC) shared City of Lansing Public Service Department's photo.</t>
  </si>
  <si>
    <t xml:space="preserve">This looks like fun!  No experience necessary! </t>
  </si>
  <si>
    <t>GLRC Member Delhi Charter Township is doing some monitoring today.  Nice work!  https://www.facebook.com/DelhiTownship</t>
  </si>
  <si>
    <t>What is a watershed anyway? http://www.mywatersheds.org/general_info.html</t>
  </si>
  <si>
    <t>Wildlife needs clean water to survive and thrive.  Remember, it all ends up in the river! www.pollutionisntpretty.org #pollutionisntpretty</t>
  </si>
  <si>
    <t>Do you want to learn more about the runoff from your house or business?  Check out EPA's Stormwater Calculator:  http://www2.epa.gov/water-research/national-stormwater-calculator</t>
  </si>
  <si>
    <t>The Ingham Conservation District has a lot of great upcoming events!  Check them out!</t>
  </si>
  <si>
    <t>The Eaton Conservation District is hosting a FREE rain garden workshop, next Monday, August 4th from 2-4 p.m.  http://www.eatoncd.org/announcements</t>
  </si>
  <si>
    <t>Check out what the Middle Grand River Organization of Watersheds is up to in their newest newsletter. #PollutionIsntPretty http://ow.ly/z9bwh</t>
  </si>
  <si>
    <t>It is going to be a beautiful weekend.  Get out there and enjoy it!</t>
  </si>
  <si>
    <t xml:space="preserve">Mother nature at work!  Green infrastructure helps with stormwater management, impacts from climate change and more.  Hey, it looks pretty awesome too!  </t>
  </si>
  <si>
    <t>Trees soak up a lot of water which reduces runoff to our rivers and streams!  If you need to a plant a few trees, here is a great opportunity to buy natives locally. http://www.inghamconservation.com/ #pollutionisntpretty</t>
  </si>
  <si>
    <t>We all live in a watershed! Learn more at www.pollutionisntpretty.org #pollutionisntpretty</t>
  </si>
  <si>
    <t xml:space="preserve">Have you been following the Montgomery Drain Project?  Here is an update:  http://www.wilx.com/topstories/headlines/Drain-Project-Moves-Forward-267275241.html  </t>
  </si>
  <si>
    <t xml:space="preserve">Let us know what you think about the oil spill that occurred a few weeks ago.  </t>
  </si>
  <si>
    <t xml:space="preserve">Trees filter stormwater, reduce impacts from climate change and so much more!  </t>
  </si>
  <si>
    <t>Please remember to pick up your trash!! Respect our beaches, parks, campgrounds and even parking lots! http://greatlakesecho.org/2014/07/11/beach-cleanup-no-celebration/</t>
  </si>
  <si>
    <t>A watershed managment plan is being developed for the Red Cedar River Watershed.  Learn more here:  http://redcedarriver.weebly.com/</t>
  </si>
  <si>
    <t xml:space="preserve">Want to learn more about your local rivers, streams and lakes?  This is a pretty cool tool from the EPA:  http://watersgeo.epa.gov/mywaterway/ </t>
  </si>
  <si>
    <t>What is green infrastructure?  Are they green pipes? Find out and share:  http://1.usa.gov/1r3N7BY</t>
  </si>
  <si>
    <t xml:space="preserve">At 7:30 a.m. GLRC Coordinator, Erin Campbell will chat with Tim Barron about illicit discharges, illegal dumping, etc. Listen live here: http://929wlmi.com/shows/show/tim-barron-mornings/ </t>
  </si>
  <si>
    <t xml:space="preserve">Tomorrow, July 10 at 7:30 a.m. GLRC Coordinator, Erin Campbell will be on the Tim Barron Morning Show.  Listen live here:  http://929wlmi.com/shows/show/tim-barron-mornings/ </t>
  </si>
  <si>
    <t>Here is a great report from the Capital Region Community Foundation.</t>
  </si>
  <si>
    <t xml:space="preserve">How do our storm drains work?  How are they regulated?  Find out here:  http://www.michigan.gov/documents/deq/wrd-waterwords-2013-04-18_418056_7.pdf </t>
  </si>
  <si>
    <t xml:space="preserve">Interested in the sustainability of the Lansing River Trail?  Well, there is a group doing just that.  Learn more from the Lansing River Trail (Friends).  </t>
  </si>
  <si>
    <t>Remember that everything we do on the land impacts our rivers and streams.  Learn more at www.pollutionisntpretty.org #pollutionisntpretty</t>
  </si>
  <si>
    <t>THE NATIONAL WEATHER SERVICE IN GRAND RAPIDS HAS ISSUED A* FLASH FLOOD WARNING FOR...BARRY COUNTY IN SOUTHWEST MICHIGAN...EATON COUNTY IN SOUTH CENTRAL MICHIGAN...INGHAM COUNTY IN SOUTH CENTRAL MICHIGAN...* UNTIL 500 PM EDT MONDAYhttp://1.usa.gov/1pUiGkp</t>
  </si>
  <si>
    <t xml:space="preserve">Want to learn more about the GLRC?  Check out our website: www.mywatersheds.org! </t>
  </si>
  <si>
    <t>Trees and plants are important for all sorts of reasons, watershed health being a biggie! http://bit.ly/1wAUEui</t>
  </si>
  <si>
    <t xml:space="preserve">This is a great article from the Eaton Conservation District on being responsible and good stewards of our environment.  #pollutionisntpretty </t>
  </si>
  <si>
    <t>The new GLRC newsletter is now available.  Check it out! http://www.mywatersheds.org/publications/GLRC%20Newsletter%20Issue19_6-2014.pdf</t>
  </si>
  <si>
    <t xml:space="preserve">Here is an update on the Grand River oil spill.  Thanks to the City of Lansing Public Service Department and other departments for your work on this! </t>
  </si>
  <si>
    <t xml:space="preserve">Here is a great brochure from  LGROW.org - Lower Grand River Organization of Watersheds. Here in Lansing we are part of the the larger Grand River Watershed so remember...it all goes downstream.  #pollutionisntpretty #lovelansing </t>
  </si>
  <si>
    <t>All water is connected.  Surface water and groundwater.  Here in Mid-Michigan your drinking water comes from deep groundwater wells. Do you think you impact our water resources?  http://to.pbs.org/1mhqZ1t</t>
  </si>
  <si>
    <t>What are you doing on Friday? You could watch fireworks right on the Grand River with River Town Adventures.</t>
  </si>
  <si>
    <t>Greater Lansing Regional Committee for Stormwater Management (GLRC) shared River Town Adventures's event.</t>
  </si>
  <si>
    <t xml:space="preserve">Update on the Grand River spill:  </t>
  </si>
  <si>
    <t>Detroit will have a uniquely funded green alley.  We would love to get in on this with Greening Mid-Michigan and Mid-Michigan Environmental Action Council http://bit.ly/1lUwk4B</t>
  </si>
  <si>
    <t>Remember to pick up your dog poo.  Nobody wants it in the river! #pollutionisntpretty</t>
  </si>
  <si>
    <t>Understanding soil health is crucial for infiltration of stormwater, managing vegetation, etc.  Learn more here:  http://1.usa.gov/1meIM9z</t>
  </si>
  <si>
    <t xml:space="preserve">This is what we call an illicit discharge.  Great job to the folks who saw it and reported it.  If you come across something like this in your area, call your local municipality or the DEQ Pollution Reporting Hotline. Here are the numbers:  http://www.mywatersheds.org/report.html  </t>
  </si>
  <si>
    <t xml:space="preserve">To make a long story short - please take this survey!  It's quick, easy and important! </t>
  </si>
  <si>
    <t>ICYMI: Michigan State University is turning cow manure into usable water.  This means less water out of our aquifer and less manure on our land (and water).  Win win! #pollutionisntpretty http://huff.to/1hX2ypw</t>
  </si>
  <si>
    <t xml:space="preserve">GLRC Member and Ingham County Drain Commissioner, Patrick Lindemann talks about urban watersheds and the Montgomery Drain.  Listen here: </t>
  </si>
  <si>
    <t>Do you know where our rainwater (stormwater) goes after it hits the stormdrain?</t>
  </si>
  <si>
    <t>Did you know that Impression 5 Science Center has a HUGE room dedicated to water? Take your kids, or check it out for yourself.  http://bit.ly/1yNB93K</t>
  </si>
  <si>
    <t xml:space="preserve">We can all do things to help improve water quality...even an ice cream company.  It is important to support business that think and act sustainably.  #sustainablity #pollutionisntpretty </t>
  </si>
  <si>
    <t xml:space="preserve">Help support the Mid-Michigan Environmental Action Council's Volunteer Stream Monitoring Program.  See the link below and vote, we promise it's quick! </t>
  </si>
  <si>
    <t>GLRC members spoke about sustainability topics in Clinton County, including stormwater management. Thanks to the Mid-Michigan Program for Greater Sustainability &amp; Tri-County Regional Planning Commission.</t>
  </si>
  <si>
    <t xml:space="preserve">Wow! This is a solar-paneled, water-powered trash devourer http://bit.ly/1lj1BMT #pollutionisntpretty </t>
  </si>
  <si>
    <t xml:space="preserve">Learn about what is going on in Clinton County...tomorrow June 19th! </t>
  </si>
  <si>
    <t>Remember to dispose of waste properly.  If you don't know what to do with it, just ask us!  #pollutionisntpretty</t>
  </si>
  <si>
    <t>Humans change rivers, and so do wolves! Worth watching:  http://bit.ly/1lt3PdW</t>
  </si>
  <si>
    <t>We're having a great time at the Grand American Fish Rodeo making play dough watersheds! The education tent is open until 7 tonight &amp; tomorrow 10 a.m. to 7 p.m.</t>
  </si>
  <si>
    <t>Greater Lansing Regional Committee for Stormwater Management (GLRC) added 4 photos.</t>
  </si>
  <si>
    <t>We are setting up our booth at the Grand American Fish Rodeo today.  June 12 - 14, find us in the education tent! http://grandamericanfishrodeo.com/</t>
  </si>
  <si>
    <t>Whether you are a municipality, a business or a homeowner, we can all do things to help reduce pollution from stormwater. Our Coordinator has a green roof on her chicken coop as an example.  What do you do to help control and/or clean stormwater?</t>
  </si>
  <si>
    <t xml:space="preserve">Don't be part of the problem - there are things you can do to help reduce the spread of aquatic invasive species! </t>
  </si>
  <si>
    <t xml:space="preserve">Free Fishing Weekend - June 7-8.  Get out and enjoy our Pure Michigan!  </t>
  </si>
  <si>
    <t>Greater Lansing Regional Committee for Stormwater Management (GLRC) shared Eaton Conservation District's photo.</t>
  </si>
  <si>
    <t>Post</t>
  </si>
  <si>
    <t>Share</t>
  </si>
  <si>
    <t>Coding</t>
  </si>
  <si>
    <t xml:space="preserve">We sure are glad Illinois got to keeps it boarder with Lake Michigan! </t>
  </si>
  <si>
    <t>Illinois-Indiana Sea Grant</t>
  </si>
  <si>
    <t>Ever wonder "what are these take-back programs anyway"? Well, our pollution prevention team has the answer in their inaugural Pollution Prevention Minute video.</t>
  </si>
  <si>
    <t>Throwback Thursday: Chicago's expansion into the lake began in the late 1800s when debris from the Great Chicago Fire was used to build part of what is now Grant Park. Over more than 50 years, several more landfill operations created the park we know and love today. Download our free walking tour app at chicagowaterwalk.org to learn more.</t>
  </si>
  <si>
    <t>Illinois-Indiana Sea Grant shared a link.</t>
  </si>
  <si>
    <t xml:space="preserve">Beautiful! </t>
  </si>
  <si>
    <t>Illinois-Indiana Sea Grant shared Traveling Ted's photo.</t>
  </si>
  <si>
    <t>Great read on the history and success of the St. Clair River AOC! But the work described here is just a snapshot of the titanic efforts that federal, state, and local partners have taken on to clean up the Great Lakes with funding from the Great Lakes Restoration Initiative.</t>
  </si>
  <si>
    <t>Friday Foto: Martial arts on Montrose Beach on a misty morning...I know, too much alliteration.</t>
  </si>
  <si>
    <t xml:space="preserve">Want to read more about our summer interns? You're in luck! Our new featured project shares their stories. Check it out at www.iiseagrant.org. </t>
  </si>
  <si>
    <t>Throwback Thursday: Historically, one of the Chicago River's primary roles was to flush pollution, including waste from stock yards and meat packing plants, out of the city. Download our free walking tour app at chicagowaterwalk.org to learn more about historical river pollution and what the city is doing now to improve water quality.</t>
  </si>
  <si>
    <t xml:space="preserve">Great info from our friends at Michigan Sea Grant on how to ID invasive species. And remember to remove all plants, animals, and mud from equipment, drain live wells and bait buckets, and dry everything before leaving a water body. Learn more at transportzero.org. </t>
  </si>
  <si>
    <t>Throwback Thursday: These Illinois Central Railroad tracks once sat on submerged land off the coast of Chicago. Today this area is in the middle of Grant Park.Download our free lakefront tour app at chicagowaterwalk.org to learn more.</t>
  </si>
  <si>
    <t>It's time for Throwback Thursday!Chicagoâ€™s entire 28-miles lakefront is man-made from landfill, dirt, ash, and even the remains of the Great Chicago Fire. The original downtown shoreline sat where Michigan Ave. now runs. It was extended over roughly a century to create public land for the citizens to enjoy the lakefront. To learn more about the cityâ€™s shoreline expansion, download our app at chicagowaterwalk.org.</t>
  </si>
  <si>
    <t>Do you need good news for a change? Check out IISG's 2013 impacts. Here's one:</t>
  </si>
  <si>
    <t>How's this for cross-promotion--this is also the first stop on the Chicago Water Walk app! Visit chicagowaterwalk.org before joining the Friends on the 18th.</t>
  </si>
  <si>
    <t xml:space="preserve">It was a banner year for our summer internship program, with seven interns working on a broad range of issues. Hear what Erika and Mark had to say about their internship working with Caitie McCoy. </t>
  </si>
  <si>
    <t>Friday Foto on Monday! The Chicago Air and Water Show 2014</t>
  </si>
  <si>
    <t xml:space="preserve">Check out these great videos showing how Rain Ready practices are helping homeowners, businesses, and communities prepare for flooding caused by stormwater runoff. </t>
  </si>
  <si>
    <t>Throwback Thursday: Around a decade after it was created from dirt, debris, and landfill, Northerly Island was the site of the 1933-1934 Century of Progress World's Fair.</t>
  </si>
  <si>
    <t>Friday Foto: Go native today at the IISG booth at the Indiana State Fair!</t>
  </si>
  <si>
    <t xml:space="preserve">And be sure to stop by the IISG booth for a Purple Coneflower seed packet and tips for other native plants that protect local waterways and look great doing it. </t>
  </si>
  <si>
    <t>Wow!</t>
  </si>
  <si>
    <t>Throwback Thursday: The flow of the Chicago River was reversed in 1900 to protect Lake Michigan, the city's primary source of drinking water, by sending Chicago's waste to the Mississippi River. The feat was made possible by the 28-mile-long Sanitary and Ship Canal, which drains water from the river.  Download our app at www.chicagowaterwalk.org to learn more about the history of the Chicago River and the city's efforts to manage pollution.</t>
  </si>
  <si>
    <t xml:space="preserve">Steve Mauro's work on PPCPs "started as a side project that got really interesting." Learn more in our newest UpClose interview. </t>
  </si>
  <si>
    <t xml:space="preserve">Our new impacts booklet catalogs some of IISG's biggest success stories. This is just one example.  </t>
  </si>
  <si>
    <t>Research IDs critical Chicago facilities, locations vulnerable to flooding</t>
  </si>
  <si>
    <t>Throwback Thursday: Since opening in 1916, Navy Pier has been a military training center, a University of Illinois satellite campus, a convention center, and the city's number one tourist attraction. To learn more about the history of Navy Pier, download our tour app at ChicagoWaterWalk.org.</t>
  </si>
  <si>
    <t>Jumpin' Jack is teaming up with Lady Quagga to spread the word about aquatic invasive species. Read all about it at www.lakesideviews.blogspot.com/.</t>
  </si>
  <si>
    <t xml:space="preserve">Be sure to register for Water 2014. It will be a great conference! </t>
  </si>
  <si>
    <t xml:space="preserve">IISG-sponsored Knauss Fellow Sara Paver is working at the National Science Foundation this year and enjoying every minute of it. Hear about her experiences first-hand on Lakeside Views. </t>
  </si>
  <si>
    <t>Throwback Thursday: In 1871, more ships docked in the Chicago River than at the ports of New York, Philadelphia, Baltimore, San Francisco, Charleston, and Mobile combined, making the river one of the most important harbors in the world. Download our tour app at ChicagoWaterWalk.org to learn more about how the Chicago River helped transform the city into the cultural and economic hub it is today.</t>
  </si>
  <si>
    <t xml:space="preserve">What do you think? </t>
  </si>
  <si>
    <t>Illinois-Indiana Sea Grant shared Friends of the Chicago River's photo.</t>
  </si>
  <si>
    <t xml:space="preserve">Our new graphic arts specialist brings 7 years of experience in design, illustration, and marketing to IISG. Welcome aboard Joel Davenport! </t>
  </si>
  <si>
    <t>A physical barrier to stop Asian carp from making their way into Lake Michigan won't be happening any time soon, but there are other ways to reduce the threat from these fish.</t>
  </si>
  <si>
    <t>Today on the blog: The latest Great Lakes climate report details low temps and lake level recoveries.</t>
  </si>
  <si>
    <t>Friday foto: Millennium Park turned 10 this week! Happy birthday to the largest green roof in the world!</t>
  </si>
  <si>
    <t>Today on the blog: Terrific student video highlights the restoration of the Buffalo River.</t>
  </si>
  <si>
    <t>Today on the blog: Our tipping points tool gets further enhancements and some real-world testing.</t>
  </si>
  <si>
    <t xml:space="preserve">Unusual weather brings dangerous waves and chance of waterspouts to Lake Michigan this week. Track changing conditions with our real-time buoy. </t>
  </si>
  <si>
    <t>#TransportZero Tuesday: Some round gobies have been known to eat up to 4,000 smallmouth bass eggs within 15 minutes.  http://www.transportzero.org</t>
  </si>
  <si>
    <t>Today on the blog: Former intern Naoki channels his IISG experience into offshore wind farm development.</t>
  </si>
  <si>
    <t>Hitting the water this weekend? Help us stop aquatic invaders. Just remove, drain, dry. Every time. http://youtu.be/HwX25Ztkc8M</t>
  </si>
  <si>
    <t>Another summer weekend, another chance to prevent the spread of invasive species. Help us stop aquatic invaders and Be A Hero - Transport Zero!</t>
  </si>
  <si>
    <t>Visiting the Taste of Chicago? Take a lakefront tour with our Chicago Water Walk app while you're there! http://lakesideviews.blogspot.com/2014/05/learn-about-chicagos-beautiful.html</t>
  </si>
  <si>
    <t>Hit the lakefront this weekend and get a custom tour with our Chicago Water Walk app - http://chicagowaterwalk.org/</t>
  </si>
  <si>
    <t>Our Greg Hitzroth will be giving a talk at this weekend's Midwest Pond &amp; Koi Society show - Stop by! http://ow.ly/wVWWT</t>
  </si>
  <si>
    <t>When you take to the water this weekend, you can keep aquatic invaders at bay. Just remove, drain, dry. Every time. http://youtu.be/HwX25Ztkc8M http://www.TransportZero.org</t>
  </si>
  <si>
    <t>Check out photos from the Lake Guardian stop in Erie, PA.</t>
  </si>
  <si>
    <t>Anna McCartney posted a photo to Illinois-Indiana Sea Grant's timeline.</t>
  </si>
  <si>
    <t>Anna McCartney</t>
  </si>
  <si>
    <t xml:space="preserve">The Shipboard and Shoreline Science Workshop took Great Lakes teachers to Presque Isle Bay yesterday, and their work was featured on WICU 12 Erie.  </t>
  </si>
  <si>
    <t>Today on the blog: Eat 'em to beat 'em - Chicago shop serves up Asian carp burgers.</t>
  </si>
  <si>
    <t>Our Greg Hitzroth will be giving a talk at this weekend's Midwest Pond &amp; Koi Society show - Stop by!</t>
  </si>
  <si>
    <t>Today on the blog: A former intern continues working on environmental issues, expanding into outreach.</t>
  </si>
  <si>
    <t>#TransportZero Tuesday: Eurasian watermilfoil's growth impedes swimming, fishing, &amp; boating.  http://www.transportzero.org</t>
  </si>
  <si>
    <t>Today on the blog: Teachers set sail today on the R/V Lake Guardian for science at sea.</t>
  </si>
  <si>
    <t>Spending Sunday on the water? Protect your favorite waterways and keep them healthy with three easy steps - remove, drain, dry. http://www.TransportZero.org</t>
  </si>
  <si>
    <t>Enjoy the sun and surf and help stop aquatic invaders - Just remove, drain, dry. Find out more at http://www.TransportZero.org</t>
  </si>
  <si>
    <t>If you're taking to the water this weekend, take a minute to stop invasive species. Just remove, drain, dry. And have a safe, happy holiday weekend! http://youtu.be/z83g72eZ1RM</t>
  </si>
  <si>
    <t>Today on the blog: Making swim safety a part of your time at the beach this and every weekend.</t>
  </si>
  <si>
    <t>Have a safe and happy holiday and help keep those invasive species from spreading. Just remove, drain, dry. http://www.TransportZero.org</t>
  </si>
  <si>
    <t>Today on the blog: Aquaculture could be the best way to meet world's demand for seafood.</t>
  </si>
  <si>
    <t>Today on the blog: Checking in with a former intern who has taken her IISG experience to law school.</t>
  </si>
  <si>
    <t>#TransportZero Tuesday: Bittersweet nightshade is poisonous &amp; dangerous to pets &amp; kids.  http://www.transportzero.org</t>
  </si>
  <si>
    <t>Today on the blog: Expanding our water quality work with the addition of a new specialist.</t>
  </si>
  <si>
    <t>Add three simple steps to your summer fun, and Remove - Drain - Dry. You can help stop the spread of aquatic invaders! http://www.TransportZero.org</t>
  </si>
  <si>
    <t>Another summer weekend, another chance to prevent the spread of invasive species. Help us stop aquatic invaders and Be A Hero - Transport Zero! http://youtu.be/HwX25Ztkc8M</t>
  </si>
  <si>
    <t>Today on the blog: New curriculum brings Buffalo River restoration project into the classroom.</t>
  </si>
  <si>
    <t>Last week at the Great Lakes Regional Sea Grant Meeting in Erie, PA five Sea Grant greats were honored with Sunset Career Awards: Eric Obert, Director of Extension for Pennsylvania Sea Grant; Jeffrey Gunderson, Director of Minnesota Sea Grant; Dr. Jurij Homziak, Director of Outreach &amp; Education for Lake Champlain Sea Grant; Frank Lichtkoppler, Extension Specialist and Professor with Ohio Sea Grant; and Dr. Marty Jaffe, Environmental Planning specialist for Illinois-Indiana Sea Grant. They each share some words of wisdom learned during their exceptional careers.</t>
  </si>
  <si>
    <t>National Sea Grant College Program</t>
  </si>
  <si>
    <t>From Illinois-Indiana Sea Grant:Looking forward to the weekend? Make it a fun one and protect your favorite waterways at the same time - Just remove, drain, dry. http://www.TransportZero.org</t>
  </si>
  <si>
    <t>Looking forward to the weekend? Make it a fun one and protect your favorite waterways at the same time - Just remove, drain, dry. http://www.TransportZero.org</t>
  </si>
  <si>
    <t>From Illinois-Indiana Sea Grant:Today on the blog: Former IISG intern continues studying and working on environmental issues.</t>
  </si>
  <si>
    <t>Today on the blog: Former IISG intern continues studying and working on environmental issues.</t>
  </si>
  <si>
    <t>From Illinois-Indiana Sea Grant:</t>
  </si>
  <si>
    <t>Today on the blog: Pollution prevention and medicine disposal efforts grow with addition of new specialist.</t>
  </si>
  <si>
    <t>#TransportZero Tuesday: Quagga mussels have damaged docks, breakwalls, buoys, and more. http://www.transportzero.org</t>
  </si>
  <si>
    <t>From Illinois-Indiana Sea Grant:Today on the blog: Coalition urges ban on use of microplastics in cosmetics.</t>
  </si>
  <si>
    <t>Today on the blog: Coalition urges ban on use of microplastics in cosmetics.</t>
  </si>
  <si>
    <t>From Illinois-Indiana Sea Grant:Visit with our Clean Boats Crew all season as they help boaters prevent the spread of aquatic invaders.</t>
  </si>
  <si>
    <t>From Illinois-Indiana Sea Grant:Soak up the sun and stop aquatic invaders at the same time. Learn how at www.TransportZero.org http://youtu.be/z83g72eZ1RM</t>
  </si>
  <si>
    <t>Occasionally, we feel compelled to weigh in on issues outside of MEC's focus on environmental protection. Today on our blog, a look at why defending the basic rights of all Michiganders is essential for the thriving future we envision for our state.</t>
  </si>
  <si>
    <t>Michigan Environmental Council</t>
  </si>
  <si>
    <t>A major oil spill could spell economic disaster for the states in the Great Lakes region, severely damaging the multibillion-dollar fishing and recreational boating industries and killing off wildlife.</t>
  </si>
  <si>
    <t>You can watch live streaming of Great Lakes Week via Detroit Public TV today, 10 am - 3 pm and see a recap of yesterday.  Great topics &amp; great presentations on tap today!</t>
  </si>
  <si>
    <t>Great stuff on how bike infrastructure helps build thriving communities!</t>
  </si>
  <si>
    <t>We're really looking forward to this event on Sunday, Sept. 14 at Bell's Eccentric Cafe! Come on out and join us to celebrate the Great Lakes and enjoy some tasty Michigan beer and bluegrass. Thanks to Bell's for hosting the party and helping protect our lakes!</t>
  </si>
  <si>
    <t>Michigan Environmental Council shared Bell's Eccentric Cafe's photo.</t>
  </si>
  <si>
    <t xml:space="preserve">It's that time again! Here are a few of the key issues we'll be working on at the state Capitol during the new legislative session that begins next week. </t>
  </si>
  <si>
    <t>MLive.com reports that a controversial oil &amp; gas exploratory well in Scio Township turned up dry, and the company says it has no plans for further drilling in the township. We applaud residents in Scio and other Michigan communities who are joining together to call for greater control over drilling activity in their backyards. Some of those advocates will be at the State Capitol Sept. 9 to call for more local authority in regulating drilling operations. http://bit.ly/1oIoiHP</t>
  </si>
  <si>
    <t xml:space="preserve">Recent breakthroughs in solar power technology "suggest that Michigan is on the front lines of the evolution and growth of solar technology," says Midwest Energy News. </t>
  </si>
  <si>
    <t>Yesterday's Oil &amp; Water Don't Mix campaign event at the Mackinac Bridge was a huge success, thanks to dozens of supporters and volunteers who turned out to call for action to address the oil pipelines and protect the Great Lakes - including Carter Oosterhouse, Amy Smart, Todd Oosterhouse and Caroline Oosterhouse (pictured here).</t>
  </si>
  <si>
    <t>Today on the MEC blog, a look at why we're joining partners from the Oil &amp; Water Don't Mix campaign at the Mackinac Bridge Walk to urge Gov. Snyder to protect the Great Lakes from a devastating oil spill.</t>
  </si>
  <si>
    <t xml:space="preserve">This important summit will take place September 12 in Lansing, with excellent speakers and opportunities to share and network.  Hope to see you there!   </t>
  </si>
  <si>
    <t>Michigan Environmental Council shared Michigan Environmental Justice Coalition's photo.</t>
  </si>
  <si>
    <t>Planning to walk the Mackinac Bridge on Labor Day? Come say hi! MEC and partners will be there, urging Gov. Snyder to prevent a disaster in the Straits of Mackinac, which a U. of Mich. researcher called "the worst possible place" for an oil spill. If you can't make it, you can still tell the governor you want him to take immediate action:  http://bit.ly/UD5hOY.</t>
  </si>
  <si>
    <t>Come work with us! We are looking for a full-time Development Associate to help raise financial support for our programs to defend the health and beauty of Michigan's environment. You'll work just a few blocks from the Capitol in a LEED Platinum-certified building with - if we may - some pretty fun folks! http://bit.ly/1nutJub</t>
  </si>
  <si>
    <t>A very exciting day for Grand Rapids, and for transit fans across Michigan.  The Grand Rapids Press says the new Silver Line bus rapid transit system will draw young talent, attract new business investments and spur new development. http://bit.ly/1p96Rpu.</t>
  </si>
  <si>
    <t>Michigan Environmental Council shared Transportation for Michigan (Trans4M)'s photo.</t>
  </si>
  <si>
    <t>We're not wishing away the rest of summer, but this article makes autumn in the Keweenaw sound pretty darn nice! "A dash of lonesome can add a nice edge to a vacation, especially in fall. Weâ€™re talking Johnny-Cash-singing-about-trains lonesome. Rain-pelting-the-window-while-the-coffee-brews lonesome. Good lonesome. The kind Michiganâ€™s Keweenaw Peninsula delivers in just the right dose."</t>
  </si>
  <si>
    <t>Want to be part of the largest climate march ever? Here's your chance! The Michigan Land Use Institute and TC 350 have a bus with available seats headed to NYC, and a planned stop in Ann Arbor to pick up downstate folks. Follow the link below for more info. Act fast - seats are limited!</t>
  </si>
  <si>
    <t>Five guys crossing Lake Michigan on paddleboards -- say what?!   This epic, inspiring and completely rowdy fundraiser will benefit lakes great and small.  The men are giving their time and considerable energy to benefit MEC member group the Alliance for the Great Lakes -- launching from Algoma, Wisconsin on Monday or Tuesday (weather permitting) with the destination of Frankfort, Michigan.  May the wind be always at their backs!</t>
  </si>
  <si>
    <t>Congrats to Michael Ford on becoming the first CEO of southeast Michigan's Regional Transit Authority! We think his record of strong leadership makes Ford a great pick, as we wrote on our blog in May when the RTA board selected him (http://bit.ly/1z2zR29).</t>
  </si>
  <si>
    <t>Did you know millions of gallons of oil flow each day through an aging pipeline in the Straits of Mackinac? Please share this video with friends and take a moment to urge Gov. Snyder to keep oil out of our Great Lakes! Click here to be heard: http://bit.ly/UD5hOY</t>
  </si>
  <si>
    <t>The U.S. is now one of the top three markets for the global solar industry. Given that, expanding our U.S. manufacturing operation makes a lot of sense and we believe Michigan is the ideal location. With the regionâ€™s rich manufacturing history, we have a highly-skilled workforce to draw from and many key supply chain partners in the area. Michigan is a central location with the logistics infrastructure that makes it very easy for us to move our products.</t>
  </si>
  <si>
    <t>A new MDOT report says bicycling beefs up Michigan's economy by $668 million each year. And that doesn't include the out-of-state tourism that will be counted in a second phase of the study. Not too shabby, and good reason to keep improving our bike lanes and trail networks!</t>
  </si>
  <si>
    <t>Michigan Environmental Council updated their cover photo.</t>
  </si>
  <si>
    <t xml:space="preserve">A lot of us here at MEC have been making happy treks to the U.P. this summer.  So we're not surprised to see Houghton made the Outside Magazine readers' list, "The 16 greatest places to live in America."  Have you been to Houghton?  What do you love about it? </t>
  </si>
  <si>
    <t>You may have seen that the Detroit Free Press this week gave Belle Isle a six-month checkup since the state assumed management of the park. As it turned out, our own Sandra Turner-Handy was there over the weekend for the first time since it became a state park. Here's her take.</t>
  </si>
  <si>
    <t>105 more megawatts of clean, homegrown power coming to Michigan this year!</t>
  </si>
  <si>
    <t xml:space="preserve">What are you doing tonight?  MEC President Chris Kolb will be in Ann Arbor talking politics with Michigan Public Radio Network Capitol Bureau Chief Rick Pluta and Michigan Radioâ€™s Zoe Clark.  Stop by, have a drink, and join the conversation! </t>
  </si>
  <si>
    <t>The good folks at The Michigan Land Use Institute are looking into a tourist train as a first step toward rebuilding passenger rail connections between Traverse City and the rest of the state. We'd love to visit northern Michigan by train!</t>
  </si>
  <si>
    <t>Here's a roundup of some of the environmental news we've been following this week. Give it a read, and then get outside! We've got marvelous weather - and meteors - ahead.</t>
  </si>
  <si>
    <t>MEC's Sarah Mullkoff on why Michigan utilities should expand their solar programs: â€œTheyâ€™ve filled up pretty much every year and what itâ€™s showing is thereâ€™s a lot of pent up demand for these programs and people seem to like the idea of generating their own electricity."</t>
  </si>
  <si>
    <t>The folks at Marquette Country CVB highlight another good reason to protect Michigan's incredible freshwater resources!</t>
  </si>
  <si>
    <t>Field &amp; Stream's Kirk Deeter was going to update a list he made a few years ago of the best states for fly-fishing - a list topped by our own Great Lake State. "But when I got to thinking about it, I realized Iâ€™d still rank Michigan as the far-and-away number one."</t>
  </si>
  <si>
    <t>We could listen to Mario Batali talk about northern Michigan's food and wine all day! And it's always fun to hear about a visitor's first impressions of Michigan and the Great Lakes: â€œInitially, I was like, well, I donâ€™t know â€“ a lake seemed small â€¦ then I got here. First of all, I didnâ€™t realize we were on an 'ocean.'"</t>
  </si>
  <si>
    <t>Bridge Magazine's sobering piece today on rural poverty in Michigan underscores the fact that strong public transportation systems aren't only important in our urban centers. "One of the biggest challenges in rural counties is transportation...And with a lack of transportation, itâ€™s often difficult for people to access nutritional food."</t>
  </si>
  <si>
    <t>The ban may be lifted, but it's clear we have a long way to go in addressing the algae-feeding nutrient runoff from sewers, farms and feedlots.</t>
  </si>
  <si>
    <t>Some weekend food for thought from MEC's Brad Garmon: "Real leadershipâ€”the kind that helps people imagine a brighter future, builds public support for it, and puts real dollars into building itâ€”is the only thing that will move Michigan forward."</t>
  </si>
  <si>
    <t>Check out this related story, too: http://bit.ly/1ogB1km. Great trails do great things for local economies!</t>
  </si>
  <si>
    <t>We really enjoyed today's farmers market on the lawn of the state Capitol. Lovely weather, smiling faces and all kinds of tasty, farm-fresh produce! Thanks to the Michigan Farmers Market Association for pulling it together!</t>
  </si>
  <si>
    <t>Michigan Environmental Council added 6 photos.</t>
  </si>
  <si>
    <t>Today is the last day to submit your comments on the DEQ's proposed fracking rules. Check out today's story from Midwest Energy News, and see our recent blog post to learn why we think the rules fall short and how you can make your voice heard: http://bit.ly/1nWok3P.</t>
  </si>
  <si>
    <t>Have you heard about the "energy freedom" package that is beginning to generate some buzz in Lansing? Our friends at The Michigan Land Use Institute provide an in-depth look at how the bills aim to "unlock homemade power in Michigan."</t>
  </si>
  <si>
    <t>Another great piece in the Milwaukee Journal Sentinel's series on invasive species in the Great Lakes.</t>
  </si>
  <si>
    <t>This television ad is airing across Northern Michigan this summer to raise awareness of the 61-year-old oil pipeline in the Mackinac Straits. Visit www.oilandwaterdontmix.org and sign up to help us keep oil out of the Great Lakes.</t>
  </si>
  <si>
    <t>Congrats, M-1 RAIL! So exciting to see construction underway.</t>
  </si>
  <si>
    <t>Thanks to the Lansing State Journal for this story and video about our LEED-platinum building!</t>
  </si>
  <si>
    <t xml:space="preserve">Now is the time to speak up if you believe our two biggest utilities should unlock Michigan's solar power potential! Take action today: http://bit.ly/1n7I2Ub. </t>
  </si>
  <si>
    <t>Wayne County, which houses the infamous ZIP code, has the highest number of pediatric asthma cases in the state. Also, 48217 and the three ZIPs that surround it have â€œsignificantly higherâ€ rates of newly diagnosed cases of lung and bronchus cancers than the rest of Michigan, according to a state Department of Community Health study.</t>
  </si>
  <si>
    <t>Here's a fun fact to drop at your next cocktail party. (Speaking of solar jobs, did you see this news? http://bit.ly/1nCkcpy)</t>
  </si>
  <si>
    <t>Really exciting to see how quickly solar panels are becoming cheaper and more efficient!</t>
  </si>
  <si>
    <t>A package of bills in the state House aims to make it easier for Michigan families and businesses to generate renewable energy. MEC's James Clift: "I think we make it unduly complex for the homeowner, and I think weâ€™re missing some economic development potential. Not only could it help small businesses, but it could also make the grid more resilient."</t>
  </si>
  <si>
    <t>Heather Seyfarth, Rory Neuner, and Rachel Hood</t>
  </si>
  <si>
    <t>Andy Draheim</t>
  </si>
  <si>
    <t>Michigan Environmental Council added 5 new photos to the album 16th Annual Environmental Awards Celebration.</t>
  </si>
  <si>
    <t>Michigan Environmental Council added 9 new photos to the album 16th Annual Environmental Awards Celebration.</t>
  </si>
  <si>
    <t>We had a wonderful time last week at our 16th Annual Environmental Awards Celebration, where we honored Rich Vander Veen and Steve Hamilton, two outstanding environmental leaders. Thanks to all of our friends and supporters who made it a night to remember!  Photos by Gary Shrewsbury</t>
  </si>
  <si>
    <t>Quite a week for James Clift, our policy director. Three days in Dallas for a gathering of state utility regulators, then a quick stop home in Lansing to provide comments at a meeting on proposed fracking rules, and on this morning's Lake Express ferry to Milwaukee for a meeting on water issues. Go, James, go! If you see him, please say we miss him, and consider buying him a cup of coffee.</t>
  </si>
  <si>
    <t>We think Michigan's two major utilities should invest money they've already collected from customers (because they overestimated the cost of renewable energy) to expand solar power. If you agree, now is the time to make yourself heard. Just fill out this very quick form from our friends at the Environmental Law &amp; Policy Center: http://bit.ly/1n7I2Ub. Thanks!</t>
  </si>
  <si>
    <t>Tom Baird from Anglers of the Au Sable tells the DEQ Michigan's trout streams need stronger protection at tonight's meeting on proposed fracking rules in Lansing.</t>
  </si>
  <si>
    <t>No surprise here - Michigan gets 3 spots on this list of best wild beaches.</t>
  </si>
  <si>
    <t>If climate change proceeds at a 'business as usual' pace, by 2100 Chicago could see up to 10 days per year when it is unsafe for humans to be outside.</t>
  </si>
  <si>
    <t>Proposed updates to Michigan's fracking rules don't go nearly far enough to protect property owners or our unmatched water resources. The good news: This week is your chance to voice your concerns and call for stronger protections.</t>
  </si>
  <si>
    <t>Michigan Environmental Council shared a link.</t>
  </si>
  <si>
    <t>Nice to see the long cleanup process turning a corner, particularly after MEC honored Kalamazoo River Watershed Council President Steve Hamilton on Wednesday with our Petoskey Prize. (http://bit.ly/1or9rS0)</t>
  </si>
  <si>
    <t>MEC's James Clift is talking about arsenic in well water tonight at  Michigan Radio's Issues &amp; Ale event  in Ypsilanti. Check out their "Michigan's Silent Poison" series with the Center for Investigative Reporting and the Center for Public Integrity to find out what you need to know about arsenic.</t>
  </si>
  <si>
    <t>You know that Enbridge operates an oil pipeline that runs through the Straits of Mackinac -- a pipeline that is 61 years old.  A new animated video by the University of Michigan and the National Wildlife Federation shows how devastating an oil spill beneath the Straits of Mackinac would be for the Great Lakes, wildlife, and communities. The animation shows that if an oil spill occurs, oil could reach popular tourist destinations like Mackinac Island, blanket 50 miles of Lake Huron shoreline, and reach Lake Michigan landmarks such as Beaver Island.</t>
  </si>
  <si>
    <t>Michigan residents, businesses and government officials all agree: Our state needs more solar energy. If you agree, take action today: http://bit.ly/1n7I2Ub. And for some context on this issue, check out the op-ed below from The Michigan Land Use Institute. Thank you!</t>
  </si>
  <si>
    <t>The Great Lakes and Michiganâ€™s environment have had no better friend than Peter Wege. Thank you for your wisdom, vision and unending generosity. Your life and its lasting impacts will make every day spent enjoying Michiganâ€™s amazing shorelines and great outdoors that much better.</t>
  </si>
  <si>
    <t>Learn more about Steve Hamilton, winner of the 2014 Petoskey Prize for Environmental Leadership, in this profile from our newsletter. And don't forget to RSVP to join us at our awards celebration on Wednesday! http://bit.ly/1z7QI6A</t>
  </si>
  <si>
    <t xml:space="preserve">Joining us for our awards celebration Wednesday? Click the link below to learn more about why we're honoring Rich Vander Veen with the Helen &amp; William Milliken Distinguished Service Award. (And if you haven't RSVP'd, it's not too late! More info: http://bit.ly/1z7QI6A) </t>
  </si>
  <si>
    <t>Court confirms Pigeon River Country State Forest is a place too precious to drill. â€œThe takeaway from this decision is that you canâ€™t drill an oil well just any old place in the state of Michigan . . . There are some areas that are off limits.â€ So let's designate more precious places, already!</t>
  </si>
  <si>
    <t>Trust us: MEC staff can throw back the cookies, chips and s'mores like nobody's business. Still, we think our state parks could provide an even better experience--and promote health and wellness--by offering plenty of nutritious foods to help campers refuel after a paddle, swim or bike ride. Check out today's blog post to see how you can help!</t>
  </si>
  <si>
    <t>We can't wait for our awards celebration next Wednesday, and we want to see you there! Learn more and RSVP here: http://bit.ly/1z7QI6A. You're definitely going to want a shot at some of the items in our silent auction. Don't miss your chance to bid on some delicious food, incredible Michigan getaways, Great Lakes adventures and handmade arts and crafts!</t>
  </si>
  <si>
    <t>We've received some really cool donations for the silent auction at our Environmental Awards Celebration on July 9! They're top secret, but this video is a pretty big hint at what came in the mail today. Join us on the 9th for your chance to win! (More info here: http://on.fb.me/1nXynjQ)</t>
  </si>
  <si>
    <t xml:space="preserve">A great update on Michigan's growing wind industry and the falling cost of wind power! (We expect to see big-time solar growth in the near future, too.) </t>
  </si>
  <si>
    <t>Step 1. Get caught up on the environmental news and notes you might have missed this week with our Friday linkaround.Step 2. Enjoy your weekend!</t>
  </si>
  <si>
    <t>So exciting!</t>
  </si>
  <si>
    <t>Really sobering stuff here: "...a study of 800 research papers provides conclusive evidence that the pesticides are causing the mass deaths of insects that are essential to the process of pollinating most crops. The study also showed the chemicals pose a significant risk to earthworms and birds, and are harming the planetâ€™s ecosystem."</t>
  </si>
  <si>
    <t>Hey, why not - it's Friday.</t>
  </si>
  <si>
    <t>Excited to see what cool projects come out of this initiative!</t>
  </si>
  <si>
    <t>The Detroit News pulled out all the stops for this special report on the cleanup of Michigan's White Lake, which may soon be taken off the list of toxic hot spots in the Great Lakes region. The video of residents reflecting on the area's toxic past vividly shows the scope of the disaster and its impact on local families.</t>
  </si>
  <si>
    <t>More than 20 Michigan volunteers from Citizens Climate Lobby hit Capitol Hill this week and met with most of our MI Members of Congress' offices about a revenue neutral carbon tax. Here they are with Senator Stabenow.</t>
  </si>
  <si>
    <t>In case you missed it, MEC's Dan Sommerville was interviewed yesterday on Stateside with Cynthia Canty about the Michigan Department of Transportation study of a potential passenger rail line linking the Lake Michigan coast to the Motor City. Follow the link below to listen to the interview.</t>
  </si>
  <si>
    <t>Michigan Radio fans, check out Stateside with Cynthia Canty today at 3 and 10 p.m. to hear an interview with MEC's Dan Sommerville about the possibility of a Coast-to-Coast passenger rail line linking Detroit and Holland!</t>
  </si>
  <si>
    <t>Michigan Environmental Council shared Debbie Stabenow's photo.</t>
  </si>
  <si>
    <t>There's a lot of pent-up demand in Michigan for our utilities to expand their solar programs. A new report from the state shows they can do so at no additional cost to customers.</t>
  </si>
  <si>
    <t xml:space="preserve">MEC Policy Director James Clift will participate in tonight's Northern Michigan Pipeline Symposium in Petoskey.  Space is limited, so if you plan to go, be sure to register online now.  </t>
  </si>
  <si>
    <t>Michigan Environmental Council shared Tip of the Mitt Watershed Council's photo.</t>
  </si>
  <si>
    <t>Dozens of members of the Michigan Citizens Climate Lobby, an MEC member group, and 600 other volunteers from around the country are in Washington, DC this week and will meet with 510 Members of Congress to urge action on climate change. You can support this effort by calling your 3 Members of Congress today and tell them that climate change matters to you. Thanks!</t>
  </si>
  <si>
    <t>Michigan Environmental Council shared Lynate Pettengill's event.</t>
  </si>
  <si>
    <t>MEC's Sandra Turner-Handy helped to lead a project that challenged seniors at Detroit's Denby High School to put their mark on the city's future. It was hard work, but the students learned how big a difference they can make.</t>
  </si>
  <si>
    <t>An important step forward for Coast-to-Coast passenger rail.  MEC's Dan Sommerville and Michigan By Rail colleagues covered a lot of ground to get us to this point.  Let's keep rolling!</t>
  </si>
  <si>
    <t xml:space="preserve">Lawmakers deliver a double whammy in Ohio.  </t>
  </si>
  <si>
    <t>A new report shows that walkable communities--and the environmental benefits that come with them--are on the rise in the U.S. We're glad to see Detroit mentioned as " well-positioned for increased walkability based on current development efforts."</t>
  </si>
  <si>
    <t>We couldn't agree more!</t>
  </si>
  <si>
    <t>Today on Michigan Distilled: After spending some time digging into the EPA's landmark rule to cut power-plant carbon emissions, MEC Energy Program Director Sarah Mullkoff looks at what's in the rule, and what it means for Michigan.</t>
  </si>
  <si>
    <t>We're all pretty exasperated by the Legislature's inability to pass a transportation funding package before breaking for summer recess. But this week also saw the passage of a budget with more funding for lead-poisoning prevention and other important environmental programs. Check out today's blog post. It might take the edge off a little.</t>
  </si>
  <si>
    <t xml:space="preserve">Here's another reason we're so glad Michigan lawmakers this week approved a significant funding increase for programs to prevent childhood lead poisoning. </t>
  </si>
  <si>
    <t xml:space="preserve">Here's a great event to add to your calendar: A run-bike-run race in Lansing to promote clean air! </t>
  </si>
  <si>
    <t>We were very saddened to learn of the passing of Dr. John Richter, longtime president of Friends of the Jordan River Watershed. John was a tireless defender of a very beautiful piece of northern Michigan, a caring veterinarian and a respected community leader. A celebration of his life will be held this Saturday, June 14th, in East Jordan. Contributions in his memory can be sent to the group at PO Box 412, East Jordan, MI 49727. Follow the link below for details.</t>
  </si>
  <si>
    <t>We got some great news this morning: A conference committee (House and Senate members) has approved a funding increase for programs to keep children safe from lead poisoning! While it's not officially a done deal, the committee's action all but ensures the Department of Community Health will get an additional $500,000 for lead abatement, bringing the total to $1.75 million. A HUGE thank you to the House and Senate members whose support means more homes will be made lead-safe to protect Michigan kids! MEC is proud to serve as a leader of the coalition that achieved this big success.</t>
  </si>
  <si>
    <t>It's time the true cost of pollution is factored into the equation. "America spends $56 billion every year on asthma alone, and more money still on things like heart disease, stroke, and kidney damage â€” all ailments that have been linked to exposure to air pollution."</t>
  </si>
  <si>
    <t xml:space="preserve">A cool new study shows that more people choose to travel on two wheels when cities add protected bike lanes. </t>
  </si>
  <si>
    <t>Communities around Michigan are being targeted for oil and gas exploration as new technologies make it easier to find deposits of oil and natural gas. But when local residents organize to oppose mining projects, they often find there is an uphill battle to stop exploration and eventual drilling under a 3-year-old state law.</t>
  </si>
  <si>
    <t xml:space="preserve">event </t>
  </si>
  <si>
    <t>This is exactly why we did our Container Gardening project this summer. Access to healthy foods is critical. http://ow.ly/Bocp9</t>
  </si>
  <si>
    <t>Mid-Michigan Environmental Action Council</t>
  </si>
  <si>
    <t>Apparently the new iPhones are causing some environmental concerns. (Warning: Strong language in the article.) http://ow.ly/Boc7v</t>
  </si>
  <si>
    <t>Yay! Our friend Erin Campbell at Tri-County Regional Planning Commission was awarded the Richard Husby Public Awareness Award! Congratulations!!!</t>
  </si>
  <si>
    <t>Mid-Michigan Environmental Action Council shared Tri-County Regional Planning Commission's photo.</t>
  </si>
  <si>
    <t>Don't miss this Friday night!</t>
  </si>
  <si>
    <t>Mid-Michigan Environmental Action Council shared MSU Recycling Center's photo.</t>
  </si>
  <si>
    <t>Our friends at @rideCATA are hosting a Duathlon on September 14! Registration is closing soon. http://ow.ly/ydSsL</t>
  </si>
  <si>
    <t>Save the date! We're heading into the Red Cedar Watershed on October 11 and need your help. http://ow.ly/BiWyl</t>
  </si>
  <si>
    <t>Our friends at Fenner Nature Center are searching for a new Executive Director. Know someone who might be a great fit? http://ow.ly/B65n3</t>
  </si>
  <si>
    <t>Today's the day! Our regional housing plan is announced at 9:30am. We'll be there -  hope to see you too! http://ow.ly/i/6Lndw</t>
  </si>
  <si>
    <t xml:space="preserve">Our friends at Be Spartan Green and MSU Bikes Service Center are having a movie night on Saturday. It's a completely GREEN event so pack your snacks in reusable containers and don't forget to bring a blanket to watch the movie under the stars. The forecast is a bit chilly so you might want some layers too. </t>
  </si>
  <si>
    <t>Mid-Michigan Environmental Action Council shared Be Spartan Green's event.</t>
  </si>
  <si>
    <t>Want to know more about our regional waterways? Come to our fall stream monitoring event! http://ow.ly/B8mmf</t>
  </si>
  <si>
    <t>We're really excited about the "big reveal" of our regional housing plan. Press conference Tuesday, 9/9 at 9:30! http://ow.ly/i/6Lndw</t>
  </si>
  <si>
    <t xml:space="preserve">Hey folks! We're helping our friends at South Lansing Community Development Association with the Hawk Island Kids Tri this afternoon and we really could use some more folks to pitch in and help keep the little ones safe. Mostly, we need a few folks to show up today around 3:30pm at Hawk Island and help for a couple of hours. You won't miss kick off as we'll be done in plenty of time! Just so you know what you'll be helping with ... The Goldfish (ages 0 - 6) will swim 25m, bike 150m and run 100m. We need a couple more people in the lake so that every kid is within a few feet of us at all times. We also need a few more folks to help the kiddos get on their trikes/bikes/Big Wheels and to tie shoes. The Dolphins (ages 10 and under) will swim 100M, bike 3 miles and run 1 mile. We need several more people to station out on the run and bike course. The Sharks (ages 11 - 14) will swim 200m, bike 4.5 miles and run 2 miles. We need one person on the bike course in case we have an emergency and one more person to monitor the run. And... all of these awesome volunteers will come to the finish line (as your assignment ends) and cheer on the littlest triathletes. </t>
  </si>
  <si>
    <t>We're feeling kind of crafty right now. This is neat! http://ow.ly/B08jb</t>
  </si>
  <si>
    <t>Don't miss tonight's Bike N' Brew at the @broadmuseummsu! Our bike racks will be there for you to use. http://ow.ly/B8lJL</t>
  </si>
  <si>
    <t>This is really neat. This could be really effective on the shores of the Great Lakes! http://ow.ly/B08xT</t>
  </si>
  <si>
    <t>Gil White is helping us understand how difficult (and rewarding) placemaking can be. It takes a lot of partners and a municipality committed to clearing the red tape. The Eastside of Lansing pilot project is helping us learn how to do it better!</t>
  </si>
  <si>
    <t>Whoa! Full house for our Placemaking Land Use Lunch!!</t>
  </si>
  <si>
    <t>Learn placemaking in just an hour TODAY at noon, 602 W Ionia, Lansing at our Land Use Lunch.</t>
  </si>
  <si>
    <t>We've seen this before and we're kind of thinking it might need to happen soon. http://ow.ly/B07AF</t>
  </si>
  <si>
    <t>The ultimate urban commuting bike? Maybe. http://ow.ly/B08qv</t>
  </si>
  <si>
    <t xml:space="preserve">Hey everyone! We'll be at Bike N' Brew tomorrow with our bike racks for you to us. Please remember that MSU REQUIRES that your bike be registered with the City of Lansing, City of East Lansing or Meridian Township or they have the right to impound you. You can get your bike registered here:MSU:  https://permits.police.msu.edu/East Lansing:  East Lansing City Hall police desk Lansing:  http://apps.lansingmi.gov/bikereg/Meridian:  Stop by the township offices. Permits are $0.50. </t>
  </si>
  <si>
    <t>Mid-Michigan Environmental Action Council shared Eli and Edythe Broad Art Museum at MSU's event.</t>
  </si>
  <si>
    <t>Join the Mid-Michigan Environmental Action Council in monitoring the health of the Red Cedar Watershed on October 11th!</t>
  </si>
  <si>
    <t>Our good friends at Fenner are looking for a new Executive Director. Could it be you? http://ow.ly/B658T</t>
  </si>
  <si>
    <t>Mid-Michigan Environmental Action Council created an event.</t>
  </si>
  <si>
    <t>Don't forget that tomorrow night is Bike N' Brew with a free outdoor concert at the @BroadMuseumMSU! http://ow.ly/AN0dD</t>
  </si>
  <si>
    <t>This. http://ow.ly/B07u5</t>
  </si>
  <si>
    <t>Well this is just nifty. Now we're thinking pumpkin leaves stuff with pumpkin.... http://ow.ly/B07QH</t>
  </si>
  <si>
    <t>Ooooo! We might need to get some of these for our intern crew... and staff... and board... and friends. http://ow.ly/B07kq</t>
  </si>
  <si>
    <t>We're way overdue for a 100 year flood in Mid-Michigan. This could be an option for controlling the water! http://ow.ly/B06HU</t>
  </si>
  <si>
    <t>This is pretty cool. Might just have to do this. Anyone interested? http://ow.ly/B06c5</t>
  </si>
  <si>
    <t>We missed #MeatlessMonday so we're sharing this on Tuesday. Eat more veggies!  http://ow.ly/2MNlbV</t>
  </si>
  <si>
    <t>Happy First Day of School for many of our friends! We are super excited to see so many kids riding bikes (and wearing helmets). A lot of school districts have adopted the Safe Routes to School National Partnership model which makes it possible for kids to walk and bike to school using a route that parents, teachers and community volunteers create. Photo credit to the Wiley Parker family of East Lansing! (Mom Lisa is a friend of our ED Julie.)</t>
  </si>
  <si>
    <t xml:space="preserve">Hey everyone! Our friends at South Lansing Community Development Association have had to cancel the Olympic Tri portion of next weekend's race but the Kids Tri is still on. Your Mid-MEAC crew will be there to help keep your little ones safe and we hope that lots of you will come out to cheer on these super kids. We really could use your help in the water, too. (We line up about 3' apart for the littlest ones, so they are never out of arms' length. Fun but super safe!)In any event, here's hoping for a super race and hopefully we'll get that Olympic Tri portion in the Spring. #GoGreen </t>
  </si>
  <si>
    <t>We are closed today in honor of the Labor Day holiday. See you tomorrow! http://ow.ly/AVmDD</t>
  </si>
  <si>
    <t xml:space="preserve">We really like working with the Ingham County Land Bank Garden Program and John Krohn is a good friend of Mid-MEAC's. Congrats on the great story and keep up the awesome work! </t>
  </si>
  <si>
    <t>We're big fans of line drying our clothes but hand washing seems like a lot of extra work... http://ow.ly/AN0EY</t>
  </si>
  <si>
    <t>Hey Spartans! It's our first football game of the year and we need you to #GoGreen and tailgate clean! http://ow.ly/ARsp8</t>
  </si>
  <si>
    <t>Wow! Good food in Mid-Michigan just got better thanks to a grant from the Kellogg Foundation! Way to #GoGreen. http://ow.ly/ARrFO</t>
  </si>
  <si>
    <t>Well this is nifty! Wonder if the City would mind if we build a wetland in their parking lot... http://ow.ly/ANcLu</t>
  </si>
  <si>
    <t>We agree and we're looking to diversify our committees, board and intern team. Join us at www.midmeac.org. http://ow.ly/AN1fl</t>
  </si>
  <si>
    <t>Are you ready for the Fall Hawk Island Tri? It's coming up next weekend and we'll be there! http://ow.ly/AN03t</t>
  </si>
  <si>
    <t>It might not  yet be legal, but golf carts are all over the streets of Dewitt! http://ow.ly/AN0pQ</t>
  </si>
  <si>
    <t>Our friends at @MiEnergyOptions are hiring a PT appliance recycling hauler! Come work with us in EL! http://ow.ly/AA2Zg</t>
  </si>
  <si>
    <t>How do big city bike share programs keep those bikes clean? Micro-juice. http://ow.ly/AN6fy</t>
  </si>
  <si>
    <t>Ouch! Have you lost your tomatoes to blight? We hear you can get some replacements at the @AllenNBCenter today! http://ow.ly/AMZO0</t>
  </si>
  <si>
    <t xml:space="preserve">Save the date! On September 10, the Lansing Parks Board is meeting to talk about creating a Parks Foundation. Lots of folks have expressed interest in this to us, so this is your chance to attend and/or submit public comments. </t>
  </si>
  <si>
    <t>To all of our friends riding, supporting and volunteering with the DALMAC - Dick Allen Lansing to MACkinaw bike ride, Ride On! Mighty Mac awaits you! Best safe and give our love to Bubba. :)</t>
  </si>
  <si>
    <t>Mid-Michigan Environmental Action Council shared DALMAC - Dick Allen Lansing to MACkinaw bike ride's photo.</t>
  </si>
  <si>
    <t xml:space="preserve">Folks, please be careful out there! Heavy rains like those coming through the region right now can (and do) cause flash flooding. This is from Pennsylvania Avenue near Potter Park Zoo. Avoid the area until further notice! We also suggest that for 24 hours after the rain, you use extreme caution on local waterways including the Red Cedar River and the Grand River due to debris, fast moving water in the flood plain and floodway as well unstable ground along the banks of local streams, tributaries and creeks. </t>
  </si>
  <si>
    <t>Mid-Michigan Environmental Action Council shared WLNS-TV's photo.</t>
  </si>
  <si>
    <t>*wipes away the sweat*  Why yes, it's warm. http://ow.ly/AGXNx</t>
  </si>
  <si>
    <t>It's hard to believe with this hot weather, but we're already thinking about our fall garden. http://ow.ly/AGXFs</t>
  </si>
  <si>
    <t>Several friends have posted this and we're very intrigued. http://ow.ly/AGXs5</t>
  </si>
  <si>
    <t>Funny how public transit went where we now want it to go... the more things change! http://ow.ly/AGX9W</t>
  </si>
  <si>
    <t>This is such a clever idea! We might just need to do this for the office garden! http://ow.ly/AGWPg</t>
  </si>
  <si>
    <t>Congratulations to our friends in Grand Rapids on the launch of the Silver Line BRT! Service starts today and it looks awesome. Lansing isn't too far behind and we're really looking forward to having this option in #LoveLansing through CATA - Capital Area Transportation Authority!</t>
  </si>
  <si>
    <t>The other night we were down in Mason and what did we discover? The Good Bites food truck! Very cool addition. http://ow.ly/AA3gq</t>
  </si>
  <si>
    <t>One old car battery can help produce how many solar panels? Wow. http://ow.ly/AxmIG</t>
  </si>
  <si>
    <t>Local utility BWL is offering a mobile outage app for your smart phone. Now all we need are solar chargers... http://ow.ly/AxnTF</t>
  </si>
  <si>
    <t>For those of you wondering why we're so focused on getting this Montgomery Drain fixed... this is what happens when water goes down that drain in the center of the Frandor parking lot. #FixTheMontgomeryDrain</t>
  </si>
  <si>
    <t>Are you getting  your recommended servings of fruits and veggies? We are, thanks to our garden. http://goo.gl/UTzuMV</t>
  </si>
  <si>
    <t>Civil rights activist Congressman John Lewis is coming to East Lansing on Monday for "One Book, One Community"! http://ow.ly/Axmdi</t>
  </si>
  <si>
    <t>We've heard about the horrible algae disaster in Lake Erie, but this kind of algae is actually doing good stuff. http://goo.gl/6WEIMX</t>
  </si>
  <si>
    <t>ICYMI:  This is happening in Michigan and it's a really bad idea. http://goo.gl/duCVhQ</t>
  </si>
  <si>
    <t>We had some great volunteer labor yesterday in the MEO/MEAC garden. We found some pretty cool stuff and got a lot of much-needed work done.</t>
  </si>
  <si>
    <t>We're sure seeing more cargo bikes around #LoveLansing, especially @GoGreenTrikes! http://ow.ly/AxmN5</t>
  </si>
  <si>
    <t>We're big reusable water bottle fans around here and this is such a clever cleaning idea. http://goo.gl/cJlJfS</t>
  </si>
  <si>
    <t xml:space="preserve">Check this out! Our friends over at CATA - Capital Area Transportation Authority have a new way to tell you when the bus is coming in real time. Now there's no excuse not to #SmartCommute! You can get information via text, email or online. </t>
  </si>
  <si>
    <t>Read it and cheer:  100% of all new energy capacity in July 2014 was renewable. Hallelujah! http://goo.gl/M6FMK0</t>
  </si>
  <si>
    <t>Is your community looking to add bike parking? Here's a great way to help planners and elected understand the math. http://goo.gl/ErBzrV</t>
  </si>
  <si>
    <t xml:space="preserve">Save the date, folks! We'll be at Bike N' Brew at Eli and Edythe Broad Art Museum at MSU with our bike parking racks so that you can park and ride for this great event. There's live music and drinks, so RSVP soon so our hosts can ensure that there's plenty of brew for everyone. </t>
  </si>
  <si>
    <t>Congratulations to the @CityofEL on this accomplishment! Now let's do a walkability audit for future sustainability. http://ow.ly/Axn2o</t>
  </si>
  <si>
    <t>Forward movement on the project is good, however our top priority is (and always will be) to #FixTheMontgomeryDrain. http://ow.ly/Axnzf</t>
  </si>
  <si>
    <t xml:space="preserve">Congratulations to our Community Reinvestment Fund grantees Delta Charter Township, Michigan's Youth Council on this awesome accomplishment! We're super proud of you all and of everyone on the Delta Township board for making a great choice to expand public transportation in our region. </t>
  </si>
  <si>
    <t>Now wouldn't this be super cool to have as part of the region's BRT project?!? http://ow.ly/ArMRn</t>
  </si>
  <si>
    <t xml:space="preserve">This is a great resource for information about our regional environment. (We're also big fans of the USGS website for tracking the height and flow of our local rivers for monitoring.) </t>
  </si>
  <si>
    <t>Bike share is part of the public transit puzzle. Don't miss out on Capital Community Bike Share right here in #LoveLansing! http://ow.ly/ArMAL</t>
  </si>
  <si>
    <t>All of the reasons why you should live in the smallest home possible! http://ow.ly/ArGrk</t>
  </si>
  <si>
    <t>Precedent is awesome. Dump crap in our rivers (and storm drains) and you'll go to jail. http://ow.ly/AmzNq</t>
  </si>
  <si>
    <t>Whoa. Taking an old inground pool and turning it into a sustainable garden for an entire family? Very cool. http://ow.ly/ArMKY</t>
  </si>
  <si>
    <t>Want to save $10,000 or more a year? Use public transit! http://ow.ly/ArMkJ</t>
  </si>
  <si>
    <t>It's been brought to our attention that we are far too dog focused at Mid-MEAC. Fine. Here's a thing about cats. http://ow.ly/ArFen #Woof</t>
  </si>
  <si>
    <t>Congratulations to our friends at @msubikes on the great addition of protected bike and pedestrian lanes on campus! http://ow.ly/ArEwr</t>
  </si>
  <si>
    <t>Stop by the Westside Farmers Market today between 3pm - 7pm. We'll be there with our FREE Container Gardens! http://ow.ly/ArN4N</t>
  </si>
  <si>
    <t>A whole lot of Mid-MEAC friends are riding DALMAC this year and we're excited to support them on their adventure. Thanks to all of the volunteers who make huge event like this possible - you all are amazing, generous folks.  We want to encourage all of the DALMAC riders and volunteers to strive toward a completely green race with zero waste. Need help greening your ride? Let us know and we'll help! Just call the office (517) 292-3078 and we'll help you figure out what works best. #GoGreen and #BeAwesome</t>
  </si>
  <si>
    <t>Our friends at @rideCATA are hosting a Duathlon on September 14! Registration is now open to run-bike-run! http://ow.ly/ydSsL</t>
  </si>
  <si>
    <t>We're pretty sure our bicycle commuting friends who live outside the metro areas would agree with this! http://ow.ly/AmzEh</t>
  </si>
  <si>
    <t>Do you have four minutes? Let's talk about environmental justice. http://ow.ly/AmzuZ</t>
  </si>
  <si>
    <t>Wow. Greensburg, KS was nearly wiped out by a tornado 7 years ago. Today, they are the greenest city in the U.S. http://ow.ly/Amywk</t>
  </si>
  <si>
    <t>Well said. http://ow.ly/Amznw</t>
  </si>
  <si>
    <t>How much does driving a car REALLY cost? More than you think... http://ow.ly/Amy4D</t>
  </si>
  <si>
    <t>Looking for a fun little Kickstarter project to back? This is nifty. http://ow.ly/AmGvc</t>
  </si>
  <si>
    <t>Save a town, plant some trees? That makes sense to us! http://ow.ly/AmziO</t>
  </si>
  <si>
    <t>Why yes, bike share programs are so dangerous that they've killed exactly ZERO people. http://ow.ly/Amz38</t>
  </si>
  <si>
    <t>Bicycling is a huge deal in Michigan and growing every day. Join the Mid-MEAC team to help promote it. http://ow.ly/Ammya</t>
  </si>
  <si>
    <t>Stop fighting.  Start fixing.We've been talking about the issues with the Montgomery Drain and flooding in the region for more than 40 years. As we move forward through the legal and political issues associated with this, keep in mind the wise words of author and environmental activist Wendell Berry:â€œDo unto those downstream as you would have those upstream do unto you.â€</t>
  </si>
  <si>
    <t>Where does your bottled water come from? Save the aquifers, skip bottled water and get a reusable. http://ow.ly/Ad1Ki</t>
  </si>
  <si>
    <t>PUB OF THE WEEK:  The Seiche updates you with stories of aquatic science throughout Minnesota and on Lake Superior. Find the latest installment at http://www.seagrant.umn.edu/newsletter/</t>
  </si>
  <si>
    <t>Minnesota Sea Grant</t>
  </si>
  <si>
    <t>The balance between economics and ecology is important on Great Lakes coastlines. Learn more about what coastal communities are doing: http://www.seagrant.umn.edu/coastal_communities/</t>
  </si>
  <si>
    <t>It's not too late! Sign up for Thursday's Clean Water Summit in Chaska, Minn.: http://www.arboretum.umn.edu/2014CleanWaterSummit.aspx</t>
  </si>
  <si>
    <t>A 5-foot Lake Superior seiche makes news!http://www.duluthnewstribune.com/content/lake-superior-water-floods-part-sault-ste-marie</t>
  </si>
  <si>
    <t>Grab tickets while you can! Taste of Lake Superior brings fish, chefs, music, and more to Glensheen Mansion in Duluth on September 24. http://seagrant.umn.edu/news/2014/09/24</t>
  </si>
  <si>
    <t>The conference is in Duluth, MN! Minnesota Sea Grant's back yard.</t>
  </si>
  <si>
    <t>Are you a pet owner? Then you may be interested in taking this survey about Pet-Well Being and the Environment from Oregon Sea Grant: http://tinyurl.com/PetWellBeingandEnvironment</t>
  </si>
  <si>
    <t>Summer days are drifting away, but beach season is still underway! Duluth beachgoers, check www.ParkPointBeach.org before leaving home to ensure a perfect day on Superior shores.</t>
  </si>
  <si>
    <t>See Navy divers at the Great Lakes Aquarium today, and the Leap Frogs, a Navy parachute demonstration team, at Barker's Island this evening for #NavyWeekDuluth! More information: http://www.navyoutreach.org/programs/navy-weeks/duluth/</t>
  </si>
  <si>
    <t>PUB OF THE WEEK: Great Lakes Basin Map. Perfect for a classroom or office, this map offers an in-depth look at the Great Lakes. http://www.seagrant.umn.edu/publications/G18</t>
  </si>
  <si>
    <t>Watch and learn how to make Green Curry Lake Herring Fishcakes by Lisa Fitzpatrick, an entrant in 2013's Hooked on Fish Recipe Contest: https://www.youtube.com/watch?v=Xr-QCAiWfVY&amp;list=UU62Dxe2pV75obJzzmFkRRtg</t>
  </si>
  <si>
    <t xml:space="preserve">Looking for informative fun? Climb aboard UMD's research vessel this Friday in Duluth, MN! </t>
  </si>
  <si>
    <t>Climate and weather: what's the difference? This 1-minute animation cleverly explains: https://www.youtube.com/watch?v=ePL-uOg9hSU&amp;list=UU62Dxe2pV75obJzzmFkRRtg</t>
  </si>
  <si>
    <t>This week is "Navy Week" in Duluth! Find a full schedule of Navy appearances throughout the state and city at http://www.navyoutreach.org/programs/navy-weeks/duluth/ #NavyWeekDuluth</t>
  </si>
  <si>
    <t>The NOAA Fisheries/Sea Grant Fellowship Program announces a dozen new fellows, the largest class in the program's 15-year history. Learn more: http://seagrant.noaa.gov/News/FeatureStories/TabId/268/ArtMID/715/ArticleID/266/Announcing-the-2014-class-of-NOAA-FisheriesSea-Grant-Fellows.aspx</t>
  </si>
  <si>
    <t xml:space="preserve">Register now for Minnesota's 2014 Clean Water Summit, focusing on the benefits of green infrastructure in communities, on Sept. 11: http://seagrant.umn.edu/news/2014/09/11 </t>
  </si>
  <si>
    <t>Aquatic invasive species awareness continues! Find MNSG's Stop Aquatic Hitchhikers! and Habitattitude booth at the Carlton County Fair starting today: http://seagrant.umn.edu/news/2014/08/14</t>
  </si>
  <si>
    <t>Futurist, oceanographer, comic strip author, father of Sea Grant. Find out why Athelstan Spilhaus was called everything from a genius to a gadfly in this 30 minute presentation: https://www.youtube.com/watch?v=G_YYb4nrKno&amp;feature=youtu.be</t>
  </si>
  <si>
    <t>Sea Grant passed the torch to Lake Superior Magazine, but we'll still be at the table. Join us at The Taste of Lake Superior, a chef cook-off and Superior celebration, on Sept. 24. Get your tickets now! http://seagrant.umn.edu/news/2014/09/24</t>
  </si>
  <si>
    <t>PUB OF THE WEEK:  The Life of the Lakes. Learn about the rise of commercial fisheries on the Great Lakes with this informational guide book: http://seagrant.umn.edu/publications/F16</t>
  </si>
  <si>
    <t>Green infrastructure in Duluth? You betcha! Check out the basics and latest on Duluth's green infrastructure projects here: http://seagrant.umn.edu/coastal_communities/greeninfrastructure</t>
  </si>
  <si>
    <t>Minnesota Sea Grant created an event.</t>
  </si>
  <si>
    <t>Check out our publications, including a NEW Minnesota Sea Grant Program Guide and a full deck of Aquatic Invasive Species Watch Cards: http://www.seagrant.umn.edu/newsletter/2014/07/products_and_publications.html</t>
  </si>
  <si>
    <t xml:space="preserve">Superior's and Erie's algae situations are vastly different. Why? â€œItâ€™s all about the fact Lake Superior is so low in nutrients, especially phosphorus, and because itâ€™s so cold,â€™â€™ said Robert Sterner, director of the Large Lakes Observatory at the University of Minnesota Duluth in a recent Duluth News Tribune article. </t>
  </si>
  <si>
    <t>DID JA KNOW? Lake Superior water was launched into orbit. http://www.seagrant.umn.edu/newsletter/2014/07/did_ja_know.html</t>
  </si>
  <si>
    <t>US National Weather Service Duluth Minnesota: "We are getting reports of rip currents forming in Lake Superior. We will be upgrading our forecast to a high risk of rip currents today. If you plan to venture into the water today, please use caution, do not swim alone, bring a flotation device, and educate yourself on how to avoid or escape a rip current here."</t>
  </si>
  <si>
    <t xml:space="preserve">A Lake Superior-based study by the EPA sheds light on the food web dynamics within Earthâ€™s largest lakes. </t>
  </si>
  <si>
    <t>Put it on the calendar! On Aug 18 from 2-4 EST there will be a webinar going on about stopping the spread of aquatic invasive species. Sea Grant's Law Center is involved. You are invited to listen in!</t>
  </si>
  <si>
    <t>USGS research indicates that a common pesticide is showing up in midwestern rivers at concerning levels. Learn more about neonicotinoids via this NPR story.</t>
  </si>
  <si>
    <t xml:space="preserve">Tomorrow, our own Jesse Schomberg will be 1 of 3 talking about Lake Superior at Glensheen in Duluth, MN. 7 p.m. See you there! </t>
  </si>
  <si>
    <t>JB goes to sea, Sorensen comes aboard full-time, and a U of M graduate student wins a 2014 Best Student Paper Award. http://www.seagrant.umn.edu/newsletter/2014/07/program_updates.html</t>
  </si>
  <si>
    <t>Sea Grant's Partners in Education Program, with the Great Lakes Aquarium and University of Minnesota Duluth undergrads, continues to reach teachers and students: http://www.seagrant.umn.edu/newsletter/2014/07/youths_and_educators_become_more_great_lakes_literate.html</t>
  </si>
  <si>
    <t>92% of Minnesota's Lake Superior beachgoers know how to escape the grip of the rip. Boasting a 25% awareness increase from 2006, recent rip current outreach proves successful. http://www.seagrant.umn.edu/newsletter/2014/07/rip_current_outreach_makes_a_difference_saves_lives.html</t>
  </si>
  <si>
    <t>Trevor Keyler, M.S. candidate in Integrated Biosciences at the University of Minnesota Duluth, receives $1,000 to further his work in fisheries research. http://www.seagrant.umn.edu/newsletter/2014/07/keyler_receives_muskies_incminnesota_sea_grant_scholarship.html</t>
  </si>
  <si>
    <t>MNSG Communications Assistant Russell Habermann crafts imagery to highlight Lake Superiorâ€™s native fish species. http://www.seagrant.umn.edu/newsletter/2014/07/truly_superior_fish.html</t>
  </si>
  <si>
    <t>Guest contributor Judy Zomerfelt recalls her 39 years of dedicated service to Minnesota Sea Grant in the latest installment of the Seiche: http://www.seagrant.umn.edu/newsletter/2014/07/judy_zomerfelt_executive_administrative_specialist_retires.html</t>
  </si>
  <si>
    <t>NOAA's Coastal Services Center conducted a study in the wake of Duluth's 2012 flood. What do they suggest to control future flooding in the Chester Creek Watershed? Green Infrastructure! http://www.seagrant.umn.edu/newsletter/2014/07/shades_of_green_flood_control_study_focused_on_duluth_minnesota.html</t>
  </si>
  <si>
    <t>What did you do for Lake Superior Day? MNSG's Garrett Kunz explains why Lake Superior is a lake worth celebrating year-round: http://www.northlandsnewscenter.com/news/local/Your-Green-Life-Lake-Superior-Day-267490381.html</t>
  </si>
  <si>
    <t>Sea Grant awarded over $882K to fund five new research projects. See what our researchers will be pursuing in the next two years: http://www.seagrant.umn.edu/newsletter/2014/07/minnesota_sea_grants_newest_projects_begin.html</t>
  </si>
  <si>
    <t>Here is another fun way to celebrate Lake Superior today! Lake Superior Days weekend is only a day away now but why not start celebrating a little early with a Sandmodeling Contest and Water Safety Expo today at Park Point and the Park Point Public Beach House! Also remember to keep working on those clues, you have until Sunday! The contest, hosted by the Duluth Parks &amp; Recreation and the YMCA, runs 11 a.m.-1:30 p.m. Bring your own shovel and pail. Prizes in several categories. The on-the-beach activities last until 3 p.m. with water balloon tosses, a hula-hoop contest and more. Groups can sign up for a beach sweep and the city will provide bags, gloves and trash removal for participating groups.The Water Safety Expo, 11 a.m.-3 p.m., features information booths, games and demonstrations on safety devices (rescue boards, throw rings, etc.) and on water safety, rip currents and kayaking. Representatives of Minnesota Sea Grant, Park Point Volunteer Surf Rescue, Duluth National Weather Service, Minnesota Department of Health Beach Monitoring Program, K0NWS Northland Ham Radio Weather Service Responders, U.S. Coast Guard Auxiliary, Regional Stormwater Protection Team; St. Louis River Alliance, Minnesota Lake Superior Coastal Program, Duluth YMCA and Lifeguards, and the Power Squadron will be on hand. See you there?</t>
  </si>
  <si>
    <t>Minnesota Sea Grant shared Minnesota's Lake Superior Coastal Program's status update.</t>
  </si>
  <si>
    <t>All of the clues are up now so check them out! You have until Sunday, July 20th to figure them out and get your answers in for a chance at some great prizes so get out there and explore your city Duluth!</t>
  </si>
  <si>
    <t>Looking for something to do this afternoon while preparing for Lake Superior Day? Remember the last set of clues for the Lake Superior Scavenger hunt are up today and waiting for you to decipher!!</t>
  </si>
  <si>
    <t>Minnesota Sea Grant shared a link.</t>
  </si>
  <si>
    <t>Although this is part of yesterday's set of clues, remember you can answer any clue at any time before Lake Superior Day (Sunday, July 20) for a chance at some sweet prizes! More to come today!</t>
  </si>
  <si>
    <t>MN teacher Patrick Day sums up the science. See his blog posts and more regarding the Center for Great Lakes Literacy experience on Lake Erie. http://guardian-le14.cgll.org/the-final-day/</t>
  </si>
  <si>
    <t>Second set of clues are up today so check them out and keep scavenging to test your knowledge of Duluth in order to win some great prizes!</t>
  </si>
  <si>
    <t xml:space="preserve">The Lake Superior Scavenger Hunt has started! Check out the rules and follow the clues for a chance to win some great prizes! </t>
  </si>
  <si>
    <t>Since Orconectes rusticus  are a nasty invader and pretty much are trying to make a home in Minnesota waters has anyone swabbed them for Batrachochytrium dendrobatidis? Since we now have learned that the fungus can hide out embedded in gut lining of some crayfish? I read Colorado was experiencing some troubles and wondered what precautions we are taking with warning our fisherman to not use any Orconectes from Canada as bait as it might endanger our Amphibian populations. If you can recommend and projects that need volunteers it would be appreciated. http://www.pnas.org/content/110/1/210.full</t>
  </si>
  <si>
    <t>Susan King</t>
  </si>
  <si>
    <t>MNSG's Doug Jensen talks about the "vampire fish" on Northland's NewsCenter KBJR KDLH's latest "Your Green Life" segment. Watch it at http://www.northlandsnewscenter.com/lifestyle/your-green-life/Your-Green-Life-Vampire-of-The-Great-Lakes-266739701.html Great Lakes Aquarium Minnesota Department of Natural Resources</t>
  </si>
  <si>
    <t>Are you at Two Harbors's Heritage Days Festival? We are, too! Come check out our Stop Aquatic Hitchhikers! and Habitattitude booth: http://www.seagrant.umn.edu/news/2014/07/11</t>
  </si>
  <si>
    <t>If you enjoy marine engineering, do we have a picnic for you! On Wed., AMI Consulting Engineers invites you to the 3rd Annual Marine Day in Superior, Wisconsin.</t>
  </si>
  <si>
    <t>Where are they now, those floating purveyors of knowledge?</t>
  </si>
  <si>
    <t>Do you want to contribute to the future of a major Lake Superior tributary? A plan to remove some barriers to a healthy St. Louis River is up for public comment until July 17. An open house will take place at the Superior Public Library from 4:30-6 pm tomorrow (July 10). Find the drafted plan at http://www.pca.state.mn.us/index.php?option=com_k2&amp;id=2590_2145f7db895d2238fe041c3e0766697f&amp;task=download&amp;view=item</t>
  </si>
  <si>
    <t>ONE WEEK AWAY! The public is welcome to the Water Safety Expo at the Park Point Beach House next Thursday. More info at http://www.seagrant.umn.edu/news/2014/07/17</t>
  </si>
  <si>
    <t xml:space="preserve">As Lake Superior Day draws closer are you looking for a great way to enjoy the entire week by exploring Duluth while working towards winning great prizes?! Well check out Minnesota's Lake Superior Coastal Program scavenger hunt! </t>
  </si>
  <si>
    <t>Starting tomorrow, look for our Stop Aquatic Hitchhikers! and Habitattitude booth at the South St. Louis County Fair: http://www.seagrant.umn.edu/news/2014/07/09</t>
  </si>
  <si>
    <t>Registration is now OPEN for the 2014 Upper Midwest Invasive Species Conference, held in Duluth, Oct. 20-22! Learn more and register at www.umisc2014.org/registration.html</t>
  </si>
  <si>
    <t>This Sunday, educators will board the R/V Lake Guardian for a Lake Erie cruise that extends Great Lakes education to its passengers. To follow the cruise journey via blog entries, visit http://guardian-le14.cgll.org/welcome/</t>
  </si>
  <si>
    <t>Get Habitattitude! Do NOT release unwanted fish and aquatic plants. http://www.habitattitude.net/</t>
  </si>
  <si>
    <t>MNSG's Doug Jensen is one of 8 inaugural advisors combatting aquatic invaders through Stop Aquatic Hitchhikers! Zebra mussels and Eurasian watermilfoil...your traveling days are almost over!</t>
  </si>
  <si>
    <t>Sea Grant research happens on ice! Thanks UMD Natural Resources Research Institute for great scientists and stories.</t>
  </si>
  <si>
    <t>IS TODAY A BEACH DAY? As the temperatures tempt you to Lake Superior waters at Minnesota Point, here's a site to answer that question: http://www.parkpointbeach.org/</t>
  </si>
  <si>
    <t>Trevor Keyler received the 2014 Muskies, Inc.-Minnesota Sea Grant Scholarship! Read more about the current UMD graduate student: http://seagrant.umn.edu/news/2014/06/26</t>
  </si>
  <si>
    <t>PUB OF THE WEEK: Aquatic Invasive Species ID Cards. Identify and learn about AIS in Minnesota waterways this summer with this full deck of identification cards: http://seagrant.umn.edu/publications/X188</t>
  </si>
  <si>
    <t>Great Lakes Sea Grant pros, including MNSG's director Jeff Gunderson (second from left) offer sage advice. http://seagrant.noaa.gov/News/FeatureStories/TabId/268/ArtMID/715/ArticleID/255/Words-of-Wisdom-from-the-Great-Lakes.aspx</t>
  </si>
  <si>
    <t>Are you following JB? MNSG's John Bilotta blogs from NOAA's Teacher at Sea in the South Atlantic. Read about his journey so far: http://teacheratsea.noaa.gov/2014/bilotta.html</t>
  </si>
  <si>
    <t>From Minnesota Sea Grant:Pets don't belong in the wild! MNSG intern Garrett Kunz reminds us why aquatic pet release is harmful to our waters: http://www.northlandsnewscenter.com/lifestyle/your-green-life/Your-Green-Life-Pets-Dont-Belong-In-The-Wild-263801601.html</t>
  </si>
  <si>
    <t>Pets don't belong in the wild! MNSG intern Garrett Kunz reminds us why aquatic pet release is harmful to our waters: http://www.northlandsnewscenter.com/lifestyle/your-green-life/Your-Green-Life-Pets-Dont-Belong-In-The-Wild-263801601.html</t>
  </si>
  <si>
    <t>This summer, our aquatic invasive species team is on the road! For a list of summer festivals, fairs, and events they're attending, visit http://www.seagrant.umn.edu/news/calendar.</t>
  </si>
  <si>
    <t>PUB OF THE WEEK: On-the-Water Guide for Paddlers &amp; Boaters. An educational guide to the St. Louis River has been revamped and is ready for Summer 2014: http://seagrant.umn.edu/publications/B10</t>
  </si>
  <si>
    <t>From Minnesota Sea Grant:MNSG's Hilarie Sorensen appears on the latest Almanac North to talk "Flooding and Landowners". Watch the segment at http://www.wdse.org/shows/almanac/watch/almanac-north-june-13-2014</t>
  </si>
  <si>
    <t>MNSG's Hilarie Sorensen appears on the latest Almanac North to talk "Flooding and Landowners". Watch the segment at http://www.wdse.org/shows/almanac/watch/almanac-north-june-13-2014</t>
  </si>
  <si>
    <t>From Minnesota Sea Grant:Today MNSG's John Bilotta sets sail from Mayport, Florida, for NOAA's 12-day Teacher at Sea program. Learn more about the program and follow his experience at http://teacheratsea.noaa.gov/2014/bilotta.html</t>
  </si>
  <si>
    <t>Today MNSG's John Bilotta sets sail from Mayport, Florida, for NOAA's 12-day Teacher at Sea program. Learn more about the program and follow his experience at http://teacheratsea.noaa.gov/2014/bilotta.html</t>
  </si>
  <si>
    <t>THIS FRIDAY! Board the R/V Blue Heron at the Great Lakes Aquarium for a presentation on "Underwater Rivers, Internal Waves, and Turbulence Patches" and more, 12:30-4:30 PM. http://www.d.umn.edu/llo/sciencefriday.html</t>
  </si>
  <si>
    <t>Congrats, Duluth! The Zenith City lapped by Lake Superior's fresh water just earned a nod from Outdoor Magazine as "America's Best Place to Live". http://www.outsideonline.com/adventure-travel/north-america/united-states/best-towns-2014-tournament</t>
  </si>
  <si>
    <t>Yesterday's "When Chester Creek Floods" stars in today's Duluth News Tribune. Read about the joint National Oceanic and Atmospheric Administration (NOAA) Sea Grant and Coastal Services Center open house: http://www.duluthnewstribune.com/content/environmental-open-house-touts-steps-prevent-runoff-lake-superior</t>
  </si>
  <si>
    <t xml:space="preserve">From Minnesota Sea Grant:TODAY! "When Chester Creek Floods", an open house highlighting Chester Creek Watershed's future, is from 2-7:30 pm at UMD. More information at http://seagrant.umn.edu/news/2014/06/12. </t>
  </si>
  <si>
    <t xml:space="preserve">TODAY! "When Chester Creek Floods", an open house highlighting Chester Creek Watershed's future, is from 2-7:30 pm at UMD. More information at http://seagrant.umn.edu/news/2014/06/12. </t>
  </si>
  <si>
    <t>From Minnesota Sea Grant:This Sat. (June 14) MNSG's Doug Jensen presents about aquatic invasive species at the Aitkin Rivers and Lakes Fair. More on this family-friendly event: http://seagrant.umn.edu/news/2014/06/14</t>
  </si>
  <si>
    <t>#Tsunamis arenâ€™t just a Pacific issue. While they arenâ€™t as common on other coastlines, the threat is still there. Read how #Maine is Bringing Tsunami Preparedness to the Forefront. http://1.usa.gov/VF47mX #NATLPREP #NERR</t>
  </si>
  <si>
    <t>NOAA Digital Coast</t>
  </si>
  <si>
    <t>You can visualize the IBTrACS data with the Digital Coast Historic Hurricane Tracks tool. http://1.usa.gov/NjHu33 Thanks to our friends at NOAA Climate.Gov for sharing.</t>
  </si>
  <si>
    <t>NOAA Digital Coast shared NOAA Climate.Gov's photo.</t>
  </si>
  <si>
    <t>#Training right at your desk! Sign up now for the Introduction to Community-Based #SocialMarketing online course being held on October 29. http://1.usa.gov/1lqVVil</t>
  </si>
  <si>
    <t>With low-lying land and heavy population #MiamiDade County, #Florida is vulnerable to #sealevelrise. Discover how they are planning to adapt  http://1.usa.gov/1z1M7Qt #NATLPREP</t>
  </si>
  <si>
    <t>#Tsunami preparedness. Managers with experience in #Hawaii say plan &amp; practice. http://1.usa.gov/1oRPEAZ #NATLPREP</t>
  </si>
  <si>
    <t>Learn from the past! View Historical Hurricanes tracks to see how often and with what intensity theyâ€™ve hit your area. http://1.usa.gov/1kVmrnE #NATLPREP</t>
  </si>
  <si>
    <t>#Waterquality isnâ€™t just about what we do in the ocean. Our Coastal Nonpoint #Pollution Control Program is reducing runoff in the coastal zone. http://1.usa.gov/1pIeQu8</t>
  </si>
  <si>
    <t>Attention HI residents: Are you in a #TsunamiEvacuationZone? http://1.usa.gov/1rZlRDG View #tsunami hazard information for your location and get prep tips with the #Hawaiâ€™i Tsunami Hazards Information Service. #NATLPREP</t>
  </si>
  <si>
    <t>Join us and the host, Association of State Floodplain Managers (ASFPM) for Coastal GeoTools March 30 to April 2 in North Charleston, SC. Abstracts are due October 6. http://1.usa.gov/1u6I85W #CGT15</t>
  </si>
  <si>
    <t>Itâ€™s not too late to prepare your community for a #hurricane. This tool they use in the Gulf of Mexico can help. http://1.usa.gov/1w9oj0Q Start off by assessing your communityâ€™s strengths and weaknesses. #NATLPREP</t>
  </si>
  <si>
    <t>Attention teachers! Check out our curriculum modules using real #data. http://1.usa.gov/1nWeZo2  Find modules on El NiÃ±o, Sea level, Water Quality, and Ocean Acidification. Data in the Classroom</t>
  </si>
  <si>
    <t>Prepare now for the rising seas! Visualize potential impacts to your community at different #sealevelrise scenarios with the Sea Level Rise Viewer. http://1.usa.gov/1w9qba6 #NATLPREP</t>
  </si>
  <si>
    <t>NOAA Digital Coast updated their cover photo.</t>
  </si>
  <si>
    <t>NOAA Digital Coast shared a link.</t>
  </si>
  <si>
    <t>#Sealevelrise is already a threat in Virginiaâ€™s bays and #estuaries. Learn how coastal managers are using living shorelines to control #erosion from sea level rise. http://1.usa.gov/1BVVEwX #NATLPREP</t>
  </si>
  <si>
    <t>NEW! #Corals data in @MarineCadastre! http://1.usa.gov/Knegin 30 layers of habitat suitability for deep-sea corals in the Atlantic &amp; Gulf of Mexico.</t>
  </si>
  <si>
    <t>Inundation maps can help you prepare. The Inundation Primer offers tips and considerations for creating inundation maps for your community. http://1.usa.gov/1odTnCI For intermediate GIS users. #NATLPREP</t>
  </si>
  <si>
    <t>Prepare. Respond. Recover. Mitigate. Emergency managers in #Florida use the GATOR tool to help. Learn how they were able to provide direct access to Coastal County Snapshot data within their interface. http://1.usa.gov/1w9pzkG #NATLPREP</t>
  </si>
  <si>
    <t>There is no tsunami season. Tsunamis can strike at any time. Visit the Coastal #Inundation Toolkit to learn about #Tsunami preparation and how the waves move. http://1.usa.gov/1tm5piV #NATLPREP</t>
  </si>
  <si>
    <t>Get the latest vulnerability #data for your assessment with NEW 2010 Social Vulnerability Index #SoVI Census Tracts. http://1.usa.gov/1wC3Ceg</t>
  </si>
  <si>
    <t>Teachers! Plan now to get your students involved in #EstuariesWeek, September 20 to 27. Visit our activities page for ideas. http://1.usa.gov/1C2oETx #NERR</t>
  </si>
  <si>
    <t>Check out this article on our Land Cover Atlas from our friends at the National Ocean Service. http://1.usa.gov/1oHUyuF</t>
  </si>
  <si>
    <t>NOAA Digital Coast shared National Ocean Service's photo.</t>
  </si>
  <si>
    <t>Development pressures along South Carolinaâ€™s coast coupled with coastal erosion mean communities are becoming more vulnerable. Learn how coastal managers developed a vulnerability index to assess exposure to #stormsurge &amp; #erosion. http://1.usa.gov/1mJ5jgt #NATLPREP</t>
  </si>
  <si>
    <t>Did you know? #CCAP #landcover data can be used to analyze #tsunami vulnerability. Hereâ€™s how it worked in Washington:  http://1.usa.gov/1peM8zM #NATLPREP</t>
  </si>
  <si>
    <t xml:space="preserve">Please help our friends at Grand Bay National Estuarine Research Reserve #NERR get 1,000 likes on their page! </t>
  </si>
  <si>
    <t>Be flood prepped: Get a quick look at your countyâ€™s #flood exposure and #resilience with Coastal County Snapshot  http://1.usa.gov/1vhZYBV#NATLPREP</t>
  </si>
  <si>
    <t>Attention #avian admirers: Marine Cadastre now has mid-Atlantic #bird #data for the average annual abundance of marine birds. Find it here: http://1.usa.gov/Knegin</t>
  </si>
  <si>
    <t>Join us &amp; your #Pacific colleagues at the #PRiMO conference from March 24 to 26! Session proposals are due by September 15. http://1.usa.gov/1tKseNr</t>
  </si>
  <si>
    <t>NEW! 2013 San Francisco Bay natural color &amp; infrared #imagery. Download it from our data registry: http://1.usa.gov/1pei603</t>
  </si>
  <si>
    <t>Seeing is believing. Help your residents and floodplain managers visualize flood impacts. Find out what they did in #Mississippi here: http://1.usa.gov/XABFnS #NATLPREP</t>
  </si>
  <si>
    <t>Weâ€™re in peak #Hurricane Season. Take a moment to review our #HurricanePrep resources &amp; make sure your community is ready. http://1.usa.gov/1pNLWHe #NATLPREP</t>
  </si>
  <si>
    <t>September is National Emergency Preparedness Month. Tune in as we share resources to help prepare your community for coastal hazards, such as hurricanes, storm surge, tsunamis, and shallow coastal flooding.  http://1.usa.gov/VEUpRu #NATLPREP</t>
  </si>
  <si>
    <t>Happy #LaborDay. We hope you are kicking back and relaxing in the shade.</t>
  </si>
  <si>
    <t>You should now be prepped for all your #BacktoSchool needs! We hope youâ€™ve enjoyed diving into the Digital Coast reading list and learning about all the â€œmust haveâ€ supplies &amp; training coastal resource managers need. http://1.usa.gov/1tGIKgM</t>
  </si>
  <si>
    <t>Itâ€™s the 9th anniversary of #Hurricane #Katrinaâ€™s Gulf coast landfall. Discover how #CCAP helped determine the impacts of that devastating storm. http://1.usa.gov/1pIpjVd #HurricanePrep</t>
  </si>
  <si>
    <t>You donâ€™t  have to go #BacktoSchool to learn #economics. This guide can help you apply economics to coastal resource management. http://1.usa.gov/1uAGDPJ</t>
  </si>
  <si>
    <t>Get your lessons in #resilience from those who have experienced it. Learn how indigenous #tribes are adapting to and preparing for #climatechange. http://1.usa.gov/1qpJkMp #BacktoSchool</t>
  </si>
  <si>
    <t>Roads closed &amp; sewer overflows; just a few of the impacts of more frequent tidal flooding. This animation gives you adaptation tips: http://1.usa.gov/1tlLTD3</t>
  </si>
  <si>
    <t>Leveraging Partnerships to Fulfill Multiple Land Cover Data Needs http://1.usa.gov/1oZeWqU Discover how the CCAP process was used to create high resolution #landcover data for #ecosystem monitoring in #Oregon</t>
  </si>
  <si>
    <t>#TBT: Understanding the past might be the key to unlocking the future of #flooding in Charleston, South Carolina http://1.usa.gov/1nTcypB #GeoZone #BacktoSchool</t>
  </si>
  <si>
    <t>#Marshes protect our coasts from wave energy. See how North Carolina demonstrated their importance with sound #data &amp; modeling. http://1.usa.gov/1BBGxIQ</t>
  </si>
  <si>
    <t>Extreme events, regional trends &amp; global change. Find the latest info in the State of #Climate Report http://1.usa.gov/1acQ2QK #climatechange</t>
  </si>
  <si>
    <t>How will your marshes move? This managerâ€™s guide can help you understand potential #sealevelrise impacts on coastal wetlands http://1.usa.gov/1rTB23D #BacktoSchool</t>
  </si>
  <si>
    <t>#Ecosystems provide protective services for your community.This NEW animation explains how. http://1.usa.gov/1kS7eni</t>
  </si>
  <si>
    <t>#Stormsurge, #tsunamis, riverine #flooding . . . Understand, identify, and visualize your coastal inundation risks with the #Inundation Toolkit http://1.usa.gov/1AqUYyN #BacktoSchool</t>
  </si>
  <si>
    <t>Calling all scientists, outreach specialists, and resource managers in the Delaware Estuary. Save the date for the 10-year anniversary of the Delaware Estuary Science and Environmental Summit on January 25 to 28, 2015. http://1.usa.gov/1acQ2QK</t>
  </si>
  <si>
    <t>When restoring wetlands you will want to prioritize your efforts. See how a county in Wisconsin used OpenNSPECT to ID restorable wetlands that could provide ecosystem services, such as water quality protection, surface water storage, and #flood risk reduction. http://1.usa.gov/1yVZ5PH</t>
  </si>
  <si>
    <t>The nationâ€™s 28 National Estuarine Research Reserves #NERR are experiencing negative effects from climate-related stressors according to a new NOAA research report from National Ocean Service. Thanks to our friends at NOAA Climate.Gov for sharing this: http://www.noaanews.noaa.gov/stories2013/20130807_nerrclimatereport.html</t>
  </si>
  <si>
    <t>Check out the Southeast Coast Saltwater Paddling Trail (SECT)! http://1.usa.gov/1l8vodf The over 800-mile trail passes through several National Estuarine Research Reserves #NERRS. NOAA's Coastal Zone Management Program was one of the partners that helped preserve scenic and pristine areas for paddlers and other recreationists to enjoy.</t>
  </si>
  <si>
    <t>Study up on how to prepare for the next big storm. http://1.usa.gov/1n7j3R0 We have helpful data, tools, and resources for all your #HurricanePrep. #BacktoSchool</t>
  </si>
  <si>
    <t>What coastal issue do you want to study? We have 12 to choose from! http://1.usa.gov/1oCl0dt  The Coastal Planning Advisor self-guided training will teach you how to walk your team through the decision-making process. #BacktoSchool</t>
  </si>
  <si>
    <t>Watershed or County Boundaries? http://1.usa.gov/1ror50q Natural Systems donâ€™t follow political boundaries. Learn why #landcover data by #watershed is beneficial in the latest #GeoZone blog post.</t>
  </si>
  <si>
    <t>Understand the impacts of tidal flooding. http://1.usa.gov/1znqZ9t This video offers basic information and strategies that you can use to help you prepare your community. #BacktoSchool</t>
  </si>
  <si>
    <t>Now Available! Retrospective 1985 #CCAP #landcover #data for Michigan &amp; Ohio, allowing for over 25 years of change analysis http://1.usa.gov/N3j6TC</t>
  </si>
  <si>
    <t>Need a better understanding of your #sealevelrise risk and vulnerability? Learn what they did in the #SanFranciscoBay area. http://1.usa.gov/1rwTKvV #BacktoSchool</t>
  </si>
  <si>
    <t>Class is better with sand between your toes! http://1.usa.gov/1nWRkZm Read how #Georgia students experienced science at the beach--some for the first time! #BacktoSchool #TBT</t>
  </si>
  <si>
    <t>#Hurricanes can cause deadly inland #flooding. These online interactive maps can help you see how flooding could impact your community. http://1.usa.gov/OozSNt  #HurricanePrep</t>
  </si>
  <si>
    <t>This week's trivia question:  Most species of sea turtles are threatened or endangered.  How many hatchlings survive to maturity?  See answer Saturday and like Caretta The Top Turtle page.</t>
  </si>
  <si>
    <t>Gloria Glenn</t>
  </si>
  <si>
    <t>Observe trends and track the health of #NERRS &amp; #ecosystems with the System-Wide Monitoring Program #SWMP http://1.usa.gov/1rMnvc3 4 stations at each of the nationâ€™s 28 reserves record how human activities and natural events affect coastal habitats. #BacktoSchool</t>
  </si>
  <si>
    <t>Access real time weather and water quality data for NERRS sites around the country on your mobile phone.</t>
  </si>
  <si>
    <t>ID where your community is vulnerable to #stormsurge &amp; other #coastal #flooding. http://1.usa.gov/1AdmI8U  The Coastal Flood Mapper shows the people, places, and natural resources that are at risk. #HurricanePrep</t>
  </si>
  <si>
    <t>Severe flooding has grown worse and more expensive in many coastal communities. Explore the impacts of tidal flooding and how to prepare with this National Oceanic and Atmospheric Administration (NOAA) animation.</t>
  </si>
  <si>
    <t>Kids are going #BacktoSchool &amp; so can you. Learn this 10-step process on how to write a #StrategicPlan. http://1.usa.gov/1nAc9Zz Covers everything from assessing the target population to developing a shared vision.</t>
  </si>
  <si>
    <t>You need tailored training to meet your local needs. #NERRS across the country offer Coastal Training Programs that deliver the right information to address your coastal issues. http://1.usa.gov/1yvcqyc #BacktoSchool</t>
  </si>
  <si>
    <t>More #BacktoSchool reading! http://1.usa.gov/1rwSFEk This guide can help you engage stakeholders and lead them through the #participatory #mapping process.</t>
  </si>
  <si>
    <t>Climate Solutions University. http://1.usa.gov/1acQ2QK Learn the skills to protect urban and rural communities that are linked through a shared dependence on intact natural resources. Apply now! #BacktoSchool</t>
  </si>
  <si>
    <t>â€œThereâ€™s an app for thatâ€ is taking on new meaning. Esri challenged developers to create a desktop, web, or mobile app that could help to combat #climate change. Check out The Nature Conservancy â€™s Coastal Resilience 2.0--a finalist in the competition. http://1.usa.gov/1acQ2QK Congratulations!</t>
  </si>
  <si>
    <t>Register NOW for nonpoint source pollution &amp; erosion modeling training using OpenNSPECT, a GIS-based tool that examines #landcover to estimate runoff, nonpoint source pollution, and erosion. http://1.usa.gov/VA9uDJ Hands-on exercises demonstrate various tool functions. August 21 from 2 to 5 p.m. EDT</t>
  </si>
  <si>
    <t>Measure beach #erosion &amp; island breaching with #lidar from our Data Access Viewer. Compare pre- &amp; post-hurricane #data http://1.usa.gov/1d39bsQ #HurricanePrep</t>
  </si>
  <si>
    <t>Brush up your needs assessment skills with this self-guided online course. http://1.usa.gov/1qbLroa Includes case studies, needs assessment reports, and technical assistance. #BacktoSchool</t>
  </si>
  <si>
    <t>If you see seals look out for #whitesharks. Get Pinniped Rookeries map services from Marine Cadastre  http://1.usa.gov/1ADcEqQ #SharkWeek</t>
  </si>
  <si>
    <t>There are sharks living in that estuary! Teachers, check out the NEW Estuaries 101 Middle School Curriculum's activity, Sharks in the Estuary, where students examine two sharks found in some of the nationâ€™s 28 National Estuarine Research Reserves #NERRS. http://1.usa.gov/1oRINGy #Sharkweek</t>
  </si>
  <si>
    <t>Learn from the locals! Local knowledge and high-resolution #imagery helped inform #coral reef management decisions in #Hawaii http://1.usa.gov/1k4ogyf #BacktoSchool</t>
  </si>
  <si>
    <t>#Sharks love #Hawaiian Monk Seals. Find seal data in the Marine Cadastre  Critical Habitat Designations. http://1.usa.gov/1ADcEqQ #SharkWeek</t>
  </si>
  <si>
    <t>Assess, develop, implement. Follow these 10 steps to write YOUR strategic plan http://1.usa.gov/XHAcfb #BacktoSchool</t>
  </si>
  <si>
    <t>Externalities, Value, and Economic Indicators. What does it all mean? You can finally understand #economics with Econ120 videos. http://1.usa.gov/1s7wGoG They offer basic explanations of these economic principles. #BacktoSchool</t>
  </si>
  <si>
    <t>Itâ€™s #BacktoSchool time! Weâ€™ve got #ocean education products for all you educators in #Hawaii. http://1.usa.gov/1k4oZiQ</t>
  </si>
  <si>
    <t>Estuaries are critical breeding grounds for some #shark species as well as fish, birds, and other species. Learn more about the 28 #NERRs around the country. http://1.usa.gov/1qNu8ii #SharkWeek</t>
  </si>
  <si>
    <t>You donâ€™t have to teach an old dog new tricks. Follow the Indiana Coastal Trail via paper map OR phone app. http://1.usa.gov/1qsNaFQ #BacktoSchool</t>
  </si>
  <si>
    <t>#ZombieSharks? We arenâ€™t the experts on that, but we can tell you how to use lidar to detect #zombies. http://1.usa.gov/1koDWg3 #SharkWeek</t>
  </si>
  <si>
    <t>No need to go #BacktoSchool to learn how #ocean #data spans 3 dimensions. Check out this award-winning animation: http://1.usa.gov/1rYCCQR</t>
  </si>
  <si>
    <t>Our friends at Rookery Bay National Estuarine Research Reserve have been studying #sharks for 14 years to learn more about how they use the estuaries as nursery grounds. Check out this video and see some of the research for yourself. #SharkWeek</t>
  </si>
  <si>
    <t>You avoid #sharks in the ocean. What offshore planning conflicts need to be avoided? http://1.usa.gov/1tyeRSy #GeoZone #SharkWeek</t>
  </si>
  <si>
    <t>95% of western #LakeErie #wetland have been lost. Learn how #CCAP is being used to ID restorable areas. http://1.usa.gov/1sgGS0N #BacktoSchool</t>
  </si>
  <si>
    <t>Looking for elevation data? Our updated elevation #data inventory can tell you what exists &amp; where to get it.  http://1.usa.gov/1lDzwwJ</t>
  </si>
  <si>
    <t>What beach characteristic ranked as the most important for Southern CA? This NEW study  shows marine debris costs CA residents millions of dollars: http://1.usa.gov/1oH1O9P</t>
  </si>
  <si>
    <t>Education &amp; Research opportunities: Weâ€™ve got real-time #weather and #waterquality data for select #NERR locations http://1.usa.gov/1lghcKa #BacktoSchool</t>
  </si>
  <si>
    <t>Safer anchorage near Jacksonville, #FL! This map displays how #ocean #data was used in the planning process. http://1.usa.gov/V4BHSV</t>
  </si>
  <si>
    <t>Guide yourself through this online #training to learn how #CanVis can help you visualize solutions to coastal issues. http://1.usa.gov/1nT1bxR #BacktoSchool</t>
  </si>
  <si>
    <t>Scalloped #Hammerhead sharks are now an Endangered Species. Visit @MarineCadastre data registry for data and info on the #EndangeredSpeciesAct http://1.usa.gov/1ADcEqQ #SharkWeek</t>
  </si>
  <si>
    <t>Learn how @MarineCadstre helps create #fisheries regulatory boundaries in the #GulfofMex http://1.usa.gov/1zzyWZm #BacktoSchool</t>
  </si>
  <si>
    <t>#Sharks are a major apex predator in #CoralReef ecosystems that helps keep the system in balance. Learn more about coral reef conservation. http://1.usa.gov/1oecoov  #SharkWeek</t>
  </si>
  <si>
    <t>Incorporating Sea Level Change Scenarios at the Local Level. http://1.usa.gov/1tTKYJG 8 steps you can take to  include #sealevelrise in your communityâ€™s planning process. #BacktoSchool</t>
  </si>
  <si>
    <t>Itâ€™s #sharkweek! Worried about #sharks in the #GreatLakes? Don't be. Rip tides are a REAL danger. http://1.usa.gov/1ADb6xi #SaveSharkWeek</t>
  </si>
  <si>
    <t>We hope our friends in #Hawaii are staying safe. We've got the resources you need after #Iselle and #Julio pass. Review them here: http://1.usa.gov/1nLjPE6</t>
  </si>
  <si>
    <t>Grab your smartphone, tablet, or camera and photo-document the effects of King Tides (highest seasonal tides) August 8th-12th. A number of coastal states use these photos to document nuisance flooding related to perigean spring tides. Check out the latest effort in South Carolina here: http://bit.ly/1uwh0M8</t>
  </si>
  <si>
    <t>Got a problem but not sure where to start? Check out the #NeedsAssessment Guide for #casestudies and more! http://1.usa.gov/1AaIGdD #BacktoSchool</t>
  </si>
  <si>
    <t>Riverkeeper added a new photo.</t>
  </si>
  <si>
    <t>Riverkeeper</t>
  </si>
  <si>
    <t>Vote now on a name for our very own Riverkeeper IPA! We chose 5 finalists â€“ post your fave with hashtag #hudsonbeer: Clean River IPAEstuary IPALucky Sturgeon IPA Save the Hudson IPAWatchdog IPATHANKS to everyone who generated more than 200 ideas online. It was hard to pass up creative entries like â€œBeer of the Cloudsâ€ and â€œMarcellus Aleâ€ â€“ but we thought these five best captured Riverkeeperâ€™s overall vision of a healthy Hudson and NYC water supply. Donâ€™t forget to join us for a taste: http://www.riverkeeper.org/blog/docket/whatll-it-be-5-choices-vote-on-a-name-for-riverkeepers-beer-via-social-media-with-hudsonbeer/</t>
  </si>
  <si>
    <t>THURSDAY: See the paper boats in Ossining! Greet the SeaChange flotilla on its way to People's Climate March at 4pm at Ossining Boat And Canoe Club, and stay for a picnic, a 9/11 remembrance ceremony, and a 7:30pm Riverkeeper presentation on water quality in the Hudson River. More info: http://www.riverkeeper.org/news-events/events/rvk-events/seachange-2014-paper-boat-flotilla-at-ossining-boat-and-canoe-club/(Photo: Mare Liberum | The Free Seas)</t>
  </si>
  <si>
    <t>Riverkeeper is blowing the whistle again on the new Tappan Zee Bridge project â€“ this time over illegal construction at an upriver staging area in Coeymans before necessary permits were obtained. It's more evidence of why we need a full environmental review of this staging area threatening sturgeon habitats and other sensitive areas."Itâ€™s undisputed that the Coeymans TZB Staging Area is inherently connected to the larger bridge construction project happening downriver, and must be held to the same level of environmental review and strict permit requirements as the bridge replacement itself,â€ Riverkeeperâ€™s Phillip Musegaas says. Read our press release: http://www.riverkeeper.org/?p=32542TAKE ACTION by Sept. 18 and please SHARE: http://bit.ly/1p2RKIE</t>
  </si>
  <si>
    <t>Oil spills and derailments pose a major threat to the Hudson and our communities â€“Â­ and it's an outrage that the state is withholding information we need to protect ourselves."First, the government and industry were ridiculously slow to respond when the media and environmental and government watchdog groups asked for rudimentary information, such as the number and frequency of shipments coming through the area. Now the state is taking way too long to release details of a key oil-spill drill that could shed valuable light on emergency response."Read the Poughkeepsie Journal editorial: http://www.poughkeepsiejournal.com/story/opinion/editorials/2014/09/06/editorial-spill-oil-mock/15209219/(Photo: Poughkeepsie Journal)</t>
  </si>
  <si>
    <t>Why is this flotilla of paper boats coming down the Hudson? Greet them at 5pm TODAY/Sunday at Newburgh Rowing Club and hear their message about climate change: â€œThis might seem like an impossibility, but if we all work together and rally behind creative ideas for how to solve this problem, and decide that we're going to do it collectively, there might be a way out. There might be a solution. And all we can do is try.  We kinda have to.â€Join us in Newburgh today with 350.org and Mare Liberum | The Free Seas for a Riverkeeper discussion on â€˜Stopping Crude Oil on the Hudson": http://www.riverkeeper.org/?p=32371And greet them again Thursday, Sept. 11, at Ossining Boat And Canoe Club for a Riverkeeper discussion on water quality: http://www.riverkeeper.org/?p=32187http://vimeo.com/105007306</t>
  </si>
  <si>
    <t>Down to Earth Markets</t>
  </si>
  <si>
    <t>Itâ€™s brewing! Riverkeeperâ€™s official beer, created by Peekskill Brewery and Captain Lawrence Brewing Company to support our mission. Are we excited? Um, yes. You should be too. Four reasons why: (#1: Itâ€™s an Imperial IPA) http://www.riverkeeper.org/blog/docket/four-reasons-to-try-riverkeepers-beer/All we need is a name! Enter your ideas by SUNDAY 9/7: http://river.convio.net/site/PageNavigator/NameRiverkeeperBeer.html</t>
  </si>
  <si>
    <t xml:space="preserve">Have you signed up yet to walk with Waterkeeper Alliance at the People's Climate March Sept. 21 in NYC? Hear our friend Debbie Mans of NY/NJ Baykeeper describe her reasons for going. Sign up and tell us your reasons, too! http://bit.ly/1pGclFY. </t>
  </si>
  <si>
    <t>SUNDAY: Have you heard that a tar sands oil heating facility is proposed on the Hudson in New Windsor/Newburgh? Get informed at a 5pm gathering Sept. 7 at Newburgh Rowing Club with Riverkeeperâ€™s Phillip Musegaas. Greet the â€œpaper boat flotilla" of Mare Liberum | The Free Seas on its way to the People's Climate March in NYC. Please SHARE! http://www.riverkeeper.org/news-events/events/rvk-events/seachange-flotilla-landing-stopping-crude-oil-on-the-hudson-with-riverkeeper-and-350-org/(Photo: Matthew Kierstead)</t>
  </si>
  <si>
    <t>The battle to stop climate change from swallowing coastal communities, ruining food supplies and destroying biodiversity â€“ it's our toughest battle ever. We need to come armed with our best weapon: You. Your passion, your commitment, and your voice.Paul Gallay invites you to join Riverkeeper and  Waterkeeper Alliance in NYC Sept. 21 at the People's Climate March (Sign up: http://bit.ly/1pGclFY). https://www.youtube.com/watch?v=qh6plPvYw0I&amp;list=UUtyoh-fYGHbxHoCUuPbP3Rg</t>
  </si>
  <si>
    <t>NEW: Riverkeeper and other groups are suing the EPA to force a standard that protects marine life from decimation by antiquated cooling-water intakes.  â€œEPAâ€™s latest version of this critically important regulation is a complete fiasco," Riverkeeper President Paul Gallay said, "and a clear sign that the agency entrusted by law with protecting the environment is instead kowtowing to industry pressure and sending this problem back to state regulators to solve.â€ Learn more: http://www.riverkeeper.org/?p=32421</t>
  </si>
  <si>
    <t>The feds have given the public just until Oct. 10 to weigh in on critically important spill response plan for the Hudson â€“ and yet the state refuses to make public one critical piece of information the public needs to make informed comments: Namely, the report on the only oil spill response drill performed on the Hudson in at least a decade.Read more: http://www.poughkeepsiejournal.com/story/tech/science/environment/2014/08/29/oil-spill-drill-report/14830395/(Photo: DEC)</t>
  </si>
  <si>
    <t>Riverkeeperâ€™s Capt. John Lipscomb wants more people to see the real river â€“ the life under the surface. What have you discovered this summer? Tell us what youâ€™ve seen through seining, nature tours or quiet moments on your kayak â€“ what Lipscomb calls a window on this "giant machine of life.â€ https://www.youtube.com/watch?v=yLiNIUeOHJw</t>
  </si>
  <si>
    <t>#wvwatercrisis #wvlegis #wvpolis #wvchemspill #wvchemleak #tankbill #cleanwater #voters #changemakers #accountability Don't let them push this through a special session; they want to water down the water bill and delay progress. Call now and let your voices be heard! Call NOW:Governor Earl Ray Tomblin at 304.558.2000Senate President Jeffrey V. Kessler at (304) 357-7801Speaker of the House Timothy R Miley at (304) 340-3210OVEC, Advocates for a Safe Water System, Keeper of the Mountains Foundation, Coal River Mountain Watch,#FriendsofWater  Riverkeeper West Virginia Council of Trout Unlimited Friends of The Cheat Friends of the Lower Greenbrier River West Virginians for Safer Drilling Practices West Virginia Wildwater Association Office of West Virginia Secretary of State Natalie E. Tennant Water Defense Downstream Strategies West Virginia Land Trust (WVLT) West Virginia CARE Campaign</t>
  </si>
  <si>
    <t>Friends of Water</t>
  </si>
  <si>
    <t>Paper boats are coming down the Hudson with a heavy-duty mission! Mare Liberum | The Free Seas, 350.org and others joining the amazing flotilla to the People's Climate March, at two of their Hudson River stops: Sept. 7 in Newburgh, with a discussion on â€˜Stopping Crude Oil on the Hudson": http://www.riverkeeper.org/?p=32371And Sept. 11 at Ossining Boat and Canoe Club, with a discussion on water quality: http://www.riverkeeper.org/?p=32187(Photo:  Mare Liberum | The Free Seas)</t>
  </si>
  <si>
    <t>Happy Labor Day weekend, from all at Riverkeeper. Thanks for all you do to keep our waters safe and clean. Enjoy!</t>
  </si>
  <si>
    <t>Pure River Ale? Sue the Bastards Ale? The Marcellus Ale? Our invitation to help name Riverkeeperâ€™s official beer â€“ a harvest ale soon to be brewed by Peekskill Brewery and Captain Lawrence Brewing Company â€“ has generated some great ideas. Whereâ€™s yours? Enter here: http://river.convio.net/site/PageNavigator/NameRiverkeeperBeer.html</t>
  </si>
  <si>
    <t>What a beautiful day for a beach cleanup with UBS and our friends with the  Socrates Sculpture Park at Hallet's Cove on the East River! Want to join our next shoreline cleanup? See our events page for cleanups in Inwood's North Cove - Manhattan Wetlands and Wildlife Association and Randall's Island Park â€“ and a bunch more great gatherings along the shores: http://www.riverkeeper.org/news-events/events/</t>
  </si>
  <si>
    <t>No matter how the Thruway Authority spins it, the pilfering of clean water funds for a bridge replacement project will not hold up to scrutiny, whether by EPA or the courts, or both. Riverkeeper President Paul Gallay and Peter Iwanowicz of Environmental Advocates of New York set the record straight: http://www.lohud.com/story/opinion/contributors/2014/08/28/gallay-riverkeeper-tappan-zee-loan/14743079/</t>
  </si>
  <si>
    <t>Go Ossining, NY!  Green Ossining , ECOBAGS.com , Riverkeeper, and Down to Earth Markets are partnering in a pilot program right here in our own backyard! Aimed at reducing plastic bag usage at our farmer's market - and with hopes that this is just the beginning - this pilot initiative will be expanded if successful. Donate one of your surplus reuseable bags down to the market (cleaned, please) and be entered in to win a $25 gift certificate for use at the farmers market. See the two-minute video below to learn more. So, lets go "O"! And get thee down to the farmers market this weekend! https://www.dropbox.com/s/gs7jgs7tkv2oadx/Ossining%20Reusable%20Movie%20edited.m4v?dl=0</t>
  </si>
  <si>
    <t>Green Ossining</t>
  </si>
  <si>
    <t>Letâ€™s have a beer! Riverkeeper is about to be blessed with its very own harvest ale, created by Peekskill Brewery and Captain Lawrence Brewing Company â€“ and we need a good name for it. Help create some buzz for clean water, and enter our naming contest: http://river.convio.net/site/PageNavigator/NameRiverkeeperBeer.html</t>
  </si>
  <si>
    <t>Thanks for the pic, North Brooklyn Boat Club, nice to see you!</t>
  </si>
  <si>
    <t>Riverkeeper shared North Brooklyn Boat Club's photo.</t>
  </si>
  <si>
    <t>Yesterday, Riverkeeper Staff Attorney Mike Dulong (at right), alongside representatives from Environmental Advocates of New York and The Sierra Club, met with Congressman Paul D. Tonko to discuss actions the federal government can take to protect the nation from dangerous oil trains and barges like those that currently traverse New Yorkâ€™s Capital Region and Hudson River Valley.Make your voice heard by calling on the U.S. Department of Transportation to Stop the Bomb Trains: http://bit.ly/1hBWhxw</t>
  </si>
  <si>
    <t>â€œIâ€™ve got two children, ages 3 and 6, and I want them to have a future thatâ€™s full of clean water, clean air, clean energy, good jobs and a strong economy.â€ Mark Yaggi, executive director of the Waterkeeper Alliance, explains why he will join the People's Climate March Sept. 21 in NYC: https://www.youtube.com/watch?v=FA3TRrUg4QsPlease walk with us! Hereâ€™s how to sign up: http://bit.ly/1pGclFY</t>
  </si>
  <si>
    <t>Plastics are now one of the most common pollutants of ocean waters worldwide. Pushed by winds, tides and currents, plastic particles form with other debris into large swirling glutinous accumulation zones ... which comprise as much as 40 percent of the planetâ€™s ocean surface â€” roughly 25 percent of the entire earth.The amount of plastic in our waterways is staggering. Read this update Â­ http://nyti.ms/1wreDip Â­ and take action close to home by signing up for International Coastal Cleanup Day, Sept. 20 at Randall's Island:http://www.riverkeeper.org/news-events/events/international-coastal-cleanup-day-at-randalls-island-nyc/(Photo: Volunteers sort recyclables and trash from the Hudson River at Dennings Point, Beacon, during Riverkeeper Sweep May 10)</t>
  </si>
  <si>
    <t>Swimmers at the Beacon River Pool were kept in the dark about bacterial level 3 times the safe limitâ€”which is what can happen when state standards fail to protect public health. Time for an upgrade.http://pojonews.co/YUa4hZ</t>
  </si>
  <si>
    <t>has the govt.ever done anything about the oil coming up thru the poughkeepsie side of the walking bridge .you can see it almost any day if water is calm .just go on bridge and look down on poughkeepsie side about 30 yards out on north side and  bubbles of oil  come up to the surface of the river . i called up D.E.A.years apon years , and was told they knew about it .yet as the decades go buy ,still it, still comes .gallon by gallon of old house fuel from years ago ,still killing our beautiful hudson river .its sucks a crime ,he he .they want us to enjoy the  hudson beauty by fixing the bridge ,but live, hehe  the real killer alone and in front of our own eyes and we just ignore it .sad state of affairs in our thought processes  indeed ..nice view for miles ,buy look down at your feet and we are in it to our ankles ..maybe if we ignore it another decade it might just finally disapppear into the river all together ..i have move in the passed year but i can still see the pollution like it was yesterday .i still think of there as my home .please send letters to all in govt. offices  to look into this now .please .god save america from its blindsidedness . reminds me of that old commerical about pollution with the american indian looking on  the river polluted with garbage and tears in his eyes .where have our values for nature gone to ,o yes in our pocketbook ,now i remember sad state of affairs .let our children figure it out ..GOD BLESS AMERICA</t>
  </si>
  <si>
    <t>Jeffrey Ronner</t>
  </si>
  <si>
    <t>We keep talking about cheap oil. Itâ€™s not cheap when it spills, when thereâ€™s a tragedy, when something goes wrong.Hear Albany Mayor Kathy Sheehan, along with Albany County Executive Dan McCoy, demanding action to protect residents of communities where crude oil trains roll through: http://www.wcny.org/cpr081914/Please do your part BY SEPT. 30: Demand a study of the risks from crude oil transport. http://bit.ly/Mo8spE(Photo: WCNY)</t>
  </si>
  <si>
    <t>To all Public Servants...and American Citizens, who are NOT FIREPROOF, or even fire resistant; stand your ground, and speak up for your family and community...On September 23, 2014, in Bismarck, North Dakota; three men will hear public testimony, then make a decision that will affect Public Safety for millions.Five times; Bakken oil trains have derailed and violently exploded, sending fireballs hundreds of feet into the air, killing dozens of people, and incinerating property. All because North Dakota regulators failed to require standard industry procedures.The crude oil from North Dakota could have been rendered NON-explosive, years ago.To remove the explosive element from Bakken crude, the trio MUST mandate the "stabilization" of the oil, with ACTUAL stabilizers, before shipping by rail. Nothing less. The explosions must stop.Stabilizers are pieces of equipment that remove the explosive "natural gas liquids" (NGL's), such as heptane, pentane, methane, propane, butane, ethane, isobutane, and, so on.The Commissioners, Lobbyists, and Industry will try to muddy the water with made-up language, diversionary off-topic comparisons, half measures, magical chemistry lessons, and kooky hearing rules.The North Dakota Industrial Commission has full and complete authority to fix this problem. They always have. Now, after 10 years...FINALLY, it needs to be done right.Furthermore; taxpayers are footing the bill for billions to outfit, equip, and train firefighters and emergency personnel to deal with a Bakken oil derailment and explosion. Quebec is on the hook for the $2.7 billion Lac-Megantic disaster...a village of 6,000. How much will it cost your community, if tragedy strikes? Will North Dakota pay?Stabilization is a cost of doing business, and the invoice is past due.The pressure must be equal to, or greater than, the pressure the oil industry already places on the malleable oil regulators in North Dakota.Your voice is needed!Please contact Karlene Fine, Gatekeeper of the North Dakota Industrial Commission at 701-328-3722 or ndicinfo@nd.gov or kfine@nd.gov to request speaking time (which will scare the pants off them); but, if you are unable to travel. give them hell with letters-to-the-editor, by contacting journalists, with emails &amp; phone calls, and by rallying associates to contact the Commissioners.Recruit Congresspeople, Senators, and Governors, if you can.The North Dakota Industrial Commission Governor Jack Dalrymple (Chairman of the NDIC)http://governor.nd.gov/contact-us (701) 328-2200Chief of Staff Ron Rauschenberger rrausche@nd.gov (701) 328-2200Ag Commissoner Doug Goehring ndda@nd.gov (701) 328-22311-800-242-7535Assistant to the Commissioner Jody Reinke jodyreinke@nd.gov (701) 328-4754Attorney General Wayne Stenehjem wstenehjem@nd.gov ndag@nd.gov (701) 328-2210As you can see; they are going to make the actual hearing very difficult. A) Millions across the country are affected, but all testimony must be made in person. B) No fancy communication with the Commission by telephony, motion pictures, 8-Track cassettes, or carrier pigeon, will be allowed. C) You must speak in the incomprehensible language of a Chemical Engineer, and keep it to 15 minutes.But, no one can stop you from calling before. or after September 23rd, and shouting for an hour on behalf of your people!NEWS RELEASEFor Immediate Release: Hearing Set on Oil Conditioning PracticesBISMARCKâ€“ The Oil and Gas Division of the Department of Mineral Resources has scheduled a special hearing to address the transportation safety and marketability of crude oil.The hearing will be held at 9 a.m., Tuesday, September 23, at the departmentâ€™s offices, 1000 E. Calgary Ave. in Bismarck.The commission will consider amending field rules relating to the Bakken, Three Forks and Sanish pools.Persons interested in testifying should be prepared to supply testimony of a technical nature.The commission is seeking input on the following:Â· Typical operating temperature, pressure, and retention time of gas/liquid separators.Â· Optimum operating gas/liquid separator temperature, pressure, and retention time to effectively remove light hydrocarbons.Â· Typical operating temperature, pressure, and retention time of treaters.Â· Optimum operating treater temperature, pressure, and retention time to effectively remove light hydrocarbons.Â· Optimum oil stock tank pressure to effectively operate vapor collection equipment.Â· Optimum oil tank settling time prior to shipment.Â· Capital costs of typical gas/liquid separator and treating equipment.Â· Operating costs of typical gas/liquid separator and treating equipment.Â· Other field operation methods to effectively reduce the light hydrocarbons in crude oil.Â· Crude oil quality and safety studies including but not limited to those conducted by American Fuel &amp; Petrochemical Manufacturers, PHMSA &amp; FRA Operation Classification, Transportation Safety Board of Canada, and Turner Mason &amp; Company.Submit written comments to brkadrmas@nd.gov before 5 p.m. CDT, Monday, September 22.Hearing Testimony ProcedureÂ· No telephonic testimony will be accepted.Â· Sign up will begin at 8 a.m. in the hearing roomâ€”parties will be called in order signed up and must appear or be moved to end of list (at the discretion of the Hearing Officer).Â· 15-minute limit on testimony.Â· Parties will be asked not to repeat testimony of others.Alison RitterPublic Information OfficerDepartment of Mineral ResourcesPhone: 701-328-8036Fax: 701-328-8022amritter@nd.govwww.dmr.nd.gov/oilgasCurrent Petitions:Petitioning The North Dakota Industrial CommissionPlease join this campaign: https://www.change.org/p/the-north-dakota-industrial-commission-mandate-oil-producers-remove-all-explosive-natural-gas-liquids-ngl-s-and-gases-such-as-combustible-and-poisonous-h2s-from-bakken-crude-before-shipping-it-by-rail?recruiter=7806924&amp;utm_campaign=mailto_link&amp;utm_medium=email&amp;utm_source=share_petitionThe 5 Massive Explosions:Near Luther, Oklahoma August 22, 2008 http://billingsgazette.com/business/features/state-up-to-bakken-oil-trains-a-week-through-oklahoma/article_131ffc92-8633-5fce-8875-88229f03993a.htmlVideo:http://www.pausenergy.org/oklahoma_derailment_and_explosion_august_2008Lac-MÃ©gantic, Quebec July 6, 2013 http://www.thestar.com/news/canada/quebecexplosion.htmlVideo:http://www.montrealgazette.com/scripts/Shore+service+road+close+Monday/2702182/Video+Crude+train+explosion+MÃ©gantic/8626191/story.htmlNear Aliceville, Alabama November 7, 2013 http://www.reuters.com/article/2013/11/09/us-crude-train-explosion-idUSBRE9A70Q920131109Images: https://www.google.com/search?q=Aliceville%2C+Alabama+explosion+November+7%2C+2013&amp;espv=2&amp;source=lnms&amp;tbm=isch&amp;sa=X&amp;ei=8M_1U6D_O4mdyASrxYDQDQ&amp;ved=0CAcQ_AUoAg&amp;biw=1024&amp;bih=653Outside of Casselton, North Dakota December 30, 2013 http://usnews.nbcnews.com/_news/2013/12/30/22113442-mile-long-train-carrying-crude-oil-derails-explodes-in-north-dakotaVideo: https://www.google.com/search?q=Casselton%2C+North+Dakota+December+30%2C+2013&amp;oq=Casselton%2C+North+Dakota+December+30%2C+2013&amp;aqs=chrome..69i57.1462j0j7&amp;sourceid=chrome&amp;es_sm=0&amp;ie=UTF-8#q=Casselton%2C+North+Dakota+December+30%2C+2013&amp;tbm=vidLynchburg, Virginia April 30, 2014 http://www.reuters.com/article/2014/04/30/us-railways-accident-virginia-idUSBREA3T0YW20140430Video: https://www.google.com/webhp?sourceid=chrome-instant&amp;ion=1&amp;espv=2&amp;ie=UTF-8#q=Lynchburg%2C+Virginia+explosion+April+30%2C+2014&amp;tbm=vidLETTER: Who knew what and when in North Dakota? http://www.willistonherald.com/opinion/letters_to_editor/who-knew-what-and-when-in-north-dakota/article_15cc0b84-cfa2-11e3-a4b4-001a4bcf887a.html?mode=jqmLETTER: â€˜Oil stabilizers,â€™ eh? Well, what do you know! http://www.grandforksherald.com/content/letter-oil-stabilizers-eh-well-what-do-you-knowLETTER: Is human life a viable concern? http://www.columbian.com/news/2014/jul/02/letter-human-life-viable-concern/LETTER: Governor throws others under the oil train http://www.grandforksherald.com/content/letter-governor-throws-others-under-oil-trainImages for Bakken Oil Train Disasters https://www.google.com/search?q=bakken+oil+train+disasters&amp;espv=2&amp;tbm=isch&amp;tbo=u&amp;source=univ&amp;sa=X&amp;ei=9Ron SchalowFargo, North Dakotahttps://www.facebook.com/BombTrainBuckStopsWithNorthDakota (Research &amp; correspondence)</t>
  </si>
  <si>
    <t>Ron Schalow</t>
  </si>
  <si>
    <t>Riverkeeper Paul Gallay takes the Ice Bucket Challenge with a donation to the ALS Association â€“ and invites our Hudson River friends to do the same. http://youtu.be/YkXo1caiB4Q?list=UUtyoh-fYGHbxHoCUuPbP3Rg</t>
  </si>
  <si>
    <t>The QCWA Quassaick Creek Watershed Alliance, our friends and partners in a new water sampling project, are on Facebook. Now THERE'S something to like: https://www.facebook.com/QCWACreekAbout the project: http://www.riverkeeper.org/blog/patrol/citizen-sampling-begins-on-the-quassaick-creek/(Photo courtesy of John Gephards / Quassaick Creek Watershed Alliance)</t>
  </si>
  <si>
    <t>Please like our new page!https://www.facebook.com/QCWACreek</t>
  </si>
  <si>
    <t>Erin Mc Grath</t>
  </si>
  <si>
    <t>Heading to the Hudson this weekend? See updated testing results on our water-quality map, and learn more about your favorite stretch of river. http://www.riverkeeper.org/water-quality/hudson-river/</t>
  </si>
  <si>
    <t>Tell us in ONE WORD why you will be turning out for the People's Climate March in one month! Join Riverkeeper and Waterkeeper Alliance Sept. 21 in Manhattan, and PLEASE SHARE. We can change everything â€“ but we need everyone. http://www.riverkeeper.org/blog/docket/an-invitation-to-change-everything-peoples-climate-march/Join us this Sunday in Beacon with SeaChange for a Peopleâ€™s Climate March Organizing Meetup: https://www.facebook.com/events/1519936661569053/</t>
  </si>
  <si>
    <t>We used to count cars in the Bronx River and now we're counting wildlife. The Bronx River Alliance is enlisting oysters in the cleanup of NYC's only fresh-water river. Read about this great project: http://online.wsj.com/articles/oysters-aid-bronx-river-cleanup-1408415681(Photo: Wall Street Journal)</t>
  </si>
  <si>
    <t>The Plan - Indian Point Evacuation Plan  #Peekskill #IndianPoint Evacuation Plan http://www.bubblews.com/news/5899768-indian-point-evacuation-plan-put-your-head-between-your-knees-and</t>
  </si>
  <si>
    <t>Rich Monetti</t>
  </si>
  <si>
    <t>Oil trains continue to pose unacceptable risk to our river and our personal safety. But look what a difference youâ€™ve made: "As has clearly been demonstrated with the crude-oil shipments, public pressure is of paramount importance to bring about much-needed changes,â€ writes the Poughkeepsie Journal: http://www.poughkeepsiejournal.com/story/opinion/editorials/2014/08/18/editorial-crude-oil-shipments/14257331/TAKE ACTION (http://bit.ly/Mo8spE) and SHARE this post to keep the momentum going.</t>
  </si>
  <si>
    <t>No one should be muzzled over concerns on climate change â€“ especially those who have the power to DO something about it. How can we get past party politics on this issue?Read this examination of "toxic" politics and the silent majority of Republicans who believe climate change is real: http://www.bloomberg.com/news/2014-08-15/many-republicans-privately-support-action-on-climate.html(Photo: Bloomberg)</t>
  </si>
  <si>
    <t>An oil spill was discovered yesterday on the Hudson River at the  Germantown boat launch, and weâ€™re working with the state to ensure a full cleanup and investigation. The contamination is limited to a 300-foot area of shoreline, according to the early reports:http://www.midhudsonnews.com/News/2014/August/18/oil_spill-18Aug14.htm(Photo: Lance Wheeler)</t>
  </si>
  <si>
    <t>How we ship this oil can be figured out later. We need to protect communities that live near these oil trains.Riverkeeper's Phillip Musegaas describes the urgency in the risk of explosions and spills from rail shipments of volatile crude â€“ and the weakness of the feds' current plans: http://lohud.us/1tbPgvvPlease TAKE ACTION to stop the use of outdated and accident-prone rail cars for crude oil: http://bit.ly/1hBWhxw(Photo: AP/Lynchburg)</t>
  </si>
  <si>
    <t>No question that a cleaner Hudson means a better marine environment. But is that what triggered an influx of whales? Hard to say. Read our follow-up on the media buzz over New York as "the new Cape Cod": http://www.riverkeeper.org/blog/docket/did-a-cleaner-hudson-river-attract-whales-to-nyc/(Photo: Protected Resouces Division, Southwest Fisheries Science Center, La Jolla, California. swfsc.nmfs.noaa.gov/PRD/)</t>
  </si>
  <si>
    <t>From the #fracking front:</t>
  </si>
  <si>
    <t>Riverkeeper shared Don't Frack With New York's Drinking Water's photo.</t>
  </si>
  <si>
    <t>Imagine the damage that an oil spill on the Hudson River could cause â€“ and imagine that you are one of the 100,000 people who rely on the Hudson for your drinking water. Read more on an important aspect of the increasing spill risk: http://shar.es/1nCXdXTAKE ACTION BY SEPT. 30: https://secure3.convio.net/river/site/Advocacy?cmd=display&amp;page=UserAction&amp;id=445</t>
  </si>
  <si>
    <t>Albany Mayor Sheehan blisters NY State for its â€œtoothlessâ€ approach to dangerous surge in crude oil shipments, and demands a full environmental impact statement before industry expands any further. Hereâ€™s how you can help: http://bit.ly/Mo8spE  http://www.timesunion.com/business/article/Mayor-DEC-off-on-oil-5684914.php(Photo: Times Union)</t>
  </si>
  <si>
    <t>MARCH WITH US! Walk with Riverkeeper and Waterkeeper Alliance at the People's Climate March Sept. 21 in Manhattan. Consider this "An Invitation to Change Everything." Wear a navy T-shirt to represent the Waterkeeper community: http://www.riverkeeper.org/blog/docket/an-invitation-to-change-everything-peoples-climate-march/Find public transportation to the event: http://peoplesclimate.org/transportation/</t>
  </si>
  <si>
    <t>Part of the job as a Riverkeeper Ambassador is to work on projects that clean the Hudson River. Cleaning this water, that feeds into the Atlantic Ocean, is a contributing factor in the growth of whale and shark pods just off the coast. Finally, some positive news!</t>
  </si>
  <si>
    <t>Adrienne Wilson, Miss Syracuse 2014</t>
  </si>
  <si>
    <t>Great photo by Matt Kiersted.</t>
  </si>
  <si>
    <t>Peter Smith</t>
  </si>
  <si>
    <t>Tell us what you make of this! Humpback whales, great white sharks, dolphins and seals are surging in New York waters, says the citizen-science project Gotham Whale. The cleanup of the Hudson has brought more nutrients to the sea, feeding the plankton that feed the fish that feed the whales. â€œThe river used to bring nothing but pollution but in the last five years or so there is cleaner water, more nutrients and less garbage.â€Read more: http://www.theguardian.com/world/2014/aug/10/whale-shark-numbers-surge-new-york-waters</t>
  </si>
  <si>
    <t>NEW: Orange County is the latest NY government to take action over the growing movement of crude oil through the Hudson Valley by train, barge and ship.  â€œThe passage of these resolutions sends a powerful message to both state and federal government that Hudson Valley citizens and their elected representatives are not willing to idly stand by and wait for a train derailment or barge accident that results in a toxic and potentially explosive crude oil spill in our communities,â€ said Kate Hudson, Riverkeeper's Watershed Program Director. â€œThe action taken by the Orange County Legislature highlights the urgency of the situation and puts pressure on our government agencies to use their emergency authority to immediately implement measures to put the brakes on this dangerous practice. We applaud Orange County for taking this important stand and encourage other communities to follow suit.â€ Learn more and read the resolution: http://www.riverkeeper.org/?p=32033 (Photo: Matt Kierstead)</t>
  </si>
  <si>
    <t>Will you be gazing at tonight's Sturgeon Moon? Please share your photos! "Fishing tribes named this moon, since sturgeon, a large fish in many northeast and major waters, were caught the most during this month."</t>
  </si>
  <si>
    <t>Riverkeeper shared The Weather Dork's photo.</t>
  </si>
  <si>
    <t>A lighthouse keeper sheds some light on the impact of NYCâ€™s muddy releases from the Ashokan Reservoir: "The city is not seeking a new supply of water, but looking for a way to cheaply get rid of the dirty water that it canâ€™t drink.â€Read more from Patrick Landewe of Saugerties Lighthouse: http://www.saugertiesx.com/2014/08/08/scoping-impacts-nyc-reservoir-releases/?utm_medium=twitter&amp;utm_source=twitterfeed</t>
  </si>
  <si>
    <t>Our report on Hudson River water quality is being heard as "a clarion call that far more must be done to cleanse the river and restore it to better health.â€ Please SHARE this report â€“ viewer.zmags.com/publication/7d9a5262#/7d9a5262/1 â€“ with your friends! We need well-informed advocates if we want to continue the efforts so many have made towards a cleaner river.(Photo: Poughkeepsie Journal)</t>
  </si>
  <si>
    <t>Do what's in your family's best interest: DONATE to Riverkeeper! I did,</t>
  </si>
  <si>
    <t>David Radovanovic</t>
  </si>
  <si>
    <t xml:space="preserve">Threats to our drinking water are all too apparent, after shutoffs in West Virginia and Ohio. What have we learned? That the goals of the Clean Water Act require constant vigilance and action.http://www.nytimes.com/2014/08/07/opinion/the-threats-to-our-drinking-water.html?_r=0 </t>
  </si>
  <si>
    <t>We need to keep this from happening here!!!!http://time.com/3071185/taiwan-gas-explosion-footage/</t>
  </si>
  <si>
    <t>Pauline Panagiotou Schneider</t>
  </si>
  <si>
    <t>Also Ossining-it gets better, bring your Reusable Bags to shop our day vendors this week-we've got them all!  Hudson River Apiaries, Bombay Emerald Chutney Company and Sisters Wicked Good Soap!Also come talk to a Rep from Riverkeeper to learn about the Hudson River!</t>
  </si>
  <si>
    <t>Kudos to a new team of citizen scientists testing Hudson Valley water! The Quassaick Creek Watershed Alliance is now sampling 17 miles of streams with Riverkeeperâ€™s support. Weâ€™re proud and inspired to see this movement grow. Learn more: http://www.riverkeeper.org/blog/patrol/citizen-sampling-begins-on-the-quassaick-creek/(Photo courtesy John Gephards / Quassaick Creek Watershed Alliance)</t>
  </si>
  <si>
    <t>There may be no better argument for sewer upgrades than the viral video of the Gowanus Canal â€œpoonami,â€ a tide of sewage from a system overwhelmed by rain. Newsweek notes a more recent incident and the wider problem of â€œcities that spew their own poo every time a rainstorm hits.â€ Itâ€™s not pretty, but it needs to be read: http://www.newsweek.com/it-raining-nycs-raw-sewage-probably-pouring-waterways-260784</t>
  </si>
  <si>
    <t>This will not stand up in court: The Thruway Authority approved a $255.7 million loan for Tappan Zee bridge construction that makes a mockery of the Clean Water Act loan program.  "The stakes are too high to let this illegal raid on Clean Water restoration funding go through without a fight.  Riverkeeper will be right in the middle that fight, which is where our members rightly expect us to be, whenever government action runs this far afoul of the environmental laws designed to protect the Hudson River.â€ Read more of Riverkeeper President Paul Gallayâ€™s statement: http://www.riverkeeper.org/?p=31920</t>
  </si>
  <si>
    <t>Now itâ€™s the NY Thruway Authorityâ€™s turn to vote on the illegal raid on clean water funds for construction of the new Tappan Zee Bridge. Will anyone listen to the EPA or others who raised questions since the Environmental Facilities Corp. approved this scheme? â€œThe same day the EFC voted to approve the loan, there were two water main breaks in Syracuse that shut down streets and left workers and residents in the city without water due to aging infrastructure,â€ Riverkeeper's Phillip Musegaas said. â€œThis is just one example of a significant need for clean water projects that will go unfunded due to the State rushing this loan through. Using clean water infrastructure funds to pay for a transportation infrastructure project is improper and inconsistent with federal and state law, and sets a dangerous precedent.â€ Read what Riverkeeper and other groups are telling the Thruway board in advance of the vote on Gov. Cuomoâ€™s $256 million loan proposal: http://www.riverkeeper.org/?p=31917</t>
  </si>
  <si>
    <t>NYC's drinking water, "champagne of urban water supplies," is at stake in a $1.5 billion construction project you may have never heard of: The repair of the leaking Delaware Aqueduct."Worst-case scenario is you'd have a catastrophic failure," Riverkeeper staff scientist Bill Wegner says. "If the tunnel, which is under pressure, were to collapse, the whole aqueduct would have to be shut down. Fifty percent of the city's water supply would cease to exist." Watch the video: http://alj.am/1s9gyp4Learn more: http://america.aljazeera.com/watch/shows/america-tonight/articles/2014/8/4/new-york-water-supply.html</t>
  </si>
  <si>
    <t>Toledo is drinking Lake Erie water again, but clearly the crisis from toxic algae is not over. See what can happen when you don't take care of your drinking water supply: http://nyti.ms/1osw9ND(Photo: New York Times)</t>
  </si>
  <si>
    <t>THANK YOU for helping us top 10,000 likes on Facebook! Youâ€™ll find much more to like on our website â€“ maps of Hudson Valley water quality, updates from our boat patrol, actions you can take to protect your river â€“ so please pay us a visit at http://www.riverkeeper.org/</t>
  </si>
  <si>
    <t>Our page has almost 10,000 likes (9,962 and counting) â€“ PLEASE SHARE our boat #selfie and help us get there!</t>
  </si>
  <si>
    <t>Whatâ€™s it like to swim in NYC â€œriver grimeâ€? Triathletes talk to the NY Times and Riverkeeperâ€™s Dan Shapley provides perspective: â€œIn New York City, when we test the water, we find that very often it can be good for swimming. But when it rains, thatâ€™s when we see conditions devolve.â€ Read more on the New York City Triathlon and the athletes who sport the "Hudson Mustacheâ€: http://nyti.ms/1opjhYC (Photo: New York Times)</t>
  </si>
  <si>
    <t>Rondi Davies is a geologist, earth science teacher and marathon swimmer. She helps organize the 7-day, 120-mile 8 Bridges Hudson River Swim according to the tides and currents, and monitors  swimmers for any signs of trouble. â€œIt has a definite taste," she says of the Hudson. "A rivery, silty taste." #humansofthehudson</t>
  </si>
  <si>
    <t>We had a chance to sail aboard the 1928 Oyster Schooner AJ Meerwald â€“ and guess what we caught? Crab larvae, zooplankton, and LOTS of microplastic. Dipping a neuston net out into the Hudson, the crew gave us a fascinating â€“ and sobering â€“  insight into whatâ€™s in the water. Thanks to the Bayshore Center at Bivalve, N.J., along with the Association of NJ Environmental Commissions, Crossroads of the American Revolution and Tenafly Nature Center for hosting us.</t>
  </si>
  <si>
    <t xml:space="preserve">â€œHalf of a raid is still a raid on clean water funds.â€  â€”Weâ€™re with you on that! Check out New York League of Conservation Voters blog piece which points out that taking funds away from much needed sewer infrastructure improvements and using them to build the Tappan Zee is just plain wrong. </t>
  </si>
  <si>
    <t>When we visited the Mohawk River, we saw this awfully familiar sight. Just like the Hudson, the Mohawk is being placed at the risk by the dangerous shipment of crude oil by rail. Read more from Riverkeeperâ€™s Capt. John Lipscomb, and TAKE ACTION to Stop the Bomb Trains: http://bit.ly/1hBWhxwhttp://www.riverkeeper.org/blog/patrol/on-patrol-amsterdam-mohawk-river/</t>
  </si>
  <si>
    <t>â€œThis oil is just passing through New York. It is not being bought and sold in New York, it is not being refined in New York, and so New York is not really making any money off this crude oil transport. And yet it is being put at huge risk.â€Riverkeeper Watershed Program Director Kate Hudson puts the risks of the oil boom in perspective: http://www.cityandstateny.com/2/83/energy-and-environment/oil-rush-can-safety-standards-keep-pace-with-americas-fossil-fuel-boom.html#.U9G2yKjSAXy (Photo: City &amp; State)</t>
  </si>
  <si>
    <t>It was great partnering with Trees New York on a volunteer project last Saturday! They continue to care for trees throughout New York City. Street trees help to keep sewage out of our waterways by reducing  stormwater runoff, which is often responsible for combined-sewer overflows or CSOs . Additionally, the canopy reduces urban heat island effect, helping keep summers cooler in the city. Want to volunteer with Riverkeeper at service projects like this one? Visit http://www.riverkeeper.org/get-involved/volunteer/</t>
  </si>
  <si>
    <t>Here's a news story that came out this morning concerning the shipment of crude oil by rail. This is something Hudson Riverkeeper has been pushing hard for since the results of an oil spill in or near the Hudson River would be world class environmental disaster. Good news.</t>
  </si>
  <si>
    <t>Thomas Teich</t>
  </si>
  <si>
    <t>Like pizza? Like to help Hackensack Riverkeeper? Save and print this coupon, then bring it along with you this anytime this Tuesday, July 29th to California Pizza Kitchen in Garden State Plaza Mall for a Dine to Donate Day. 20% of ALL purchases with this coupon will go to Hackensack Riverkeeper! This includes eat-in, takeout AND adult beverages! Hackensack Riverkeeper Captain Bill Sheehan and his crew will be on deck Tuesday evening, so join us for some great food!You MUST bring a printed copy of this coupon. Please share this with as many people as you can. Go for lunch, go for dinner, but just GO! Thank you all!</t>
  </si>
  <si>
    <t>Mary Knight</t>
  </si>
  <si>
    <t>â€œWhen you look at the science, the science shows Indian Point kills over a billion fish and other aquatic life a year, every year, every year it operates. Indian Pointâ€™s been operating since the mid-1970s. So you can do the math on that.â€  Last week, Riverkeeper presented oral comments to DEC in support of closed-cycle cooling to protect fish from water intakes and hot-water discharges â€“ and to support permanent outages, but only if they cover all relevant spawning seasons. Read excerpts and full comments here: http://www.riverkeeper.org/blog/docket/31820/</t>
  </si>
  <si>
    <t>Who says protecting clean water is good for the economy? Try 71% of small businesses. Thatâ€™s what this new poll from the American Sustainable Business Council found. Read the full poll at: http://ow.ly/zuOvx  #protectcleanwater</t>
  </si>
  <si>
    <t>Wouldn't it be nice if we didn't need signs like this? Still, Brooklyn Bridge Park has a lot to offer, as we saw in a recent tour: walking trails along the East River, gardens that reduce storm runoff and creative uses for reclaimed materials from the old piers. All organic horticulture. Congratulations Brooklyn Bridge Park!Photo: Jeremy Cherson</t>
  </si>
  <si>
    <t>Wilfredo Chaluisant has been cleaning up Wappinger Creek for years. â€œ'Litter begets litter' â€“ a place that already has litter will likely be used again for more littering. The bottles and cans I pick up today may prevent another from being thrown in the Creek tomorrow." #HumansoftheHudson</t>
  </si>
  <si>
    <t>Way to go Clinton County NY!  Congratulations on having the most stringent frack waste ban in the state. Who will be the 15th county to do the same?  Share this great news! http://wamc.org/post/clinton-county-passes-fracking-waste-banAnd check out our model legislation, which this bill follows http://bit.ly/1pTi2yR, and share it with your local legislators.</t>
  </si>
  <si>
    <t>We took a plunge for #swimmablewater - now it's your turn, people! This weekend, post a pic or video of you at your favorite swimming spot. Tag Riverkeeper &amp; Waterkeeper Alliance with #swimmablewaterPhoto: Leah Rae</t>
  </si>
  <si>
    <t>Weâ€™re blessed with gorgeous local produce and clean water for growing it â€“ but letâ€™s not take it for granted! Riverkeeper is joining with Down to Earth Markets in a â€œFeed Your Riverâ€ partnership to promote our amazing Hudson Valley-grown food and the importance of clean water. Come see us at your local market, starting in Ossining Aug. 9! Full schedule: http://www.riverkeeper.org/blog/docket/feed-our-river-how-riverkeeper-and-down-to-earth-markets-are-teaming-up-to-support-local-food-and-clean-water/(Photo: Down to Earth Markets)</t>
  </si>
  <si>
    <t>The DOTâ€™s proposed rule-making on the transport of flammable fuel by rail is out. Itâ€™s a step in the right direction but they fail to reduce the extreme risks of crude oil transport.   We reiterate our call for the Secretary of Transportation to issue an emergency order to ban the use of DOT-111 train cars to carry crude oil. Read our statement: http://www.riverkeeper.org/?p=31768 Take action: https://secure3.convio.net/river/site/Advocacy?cmd=display&amp;page=UserAction&amp;id=449Photo courtesy Matt Kierstead</t>
  </si>
  <si>
    <t>Itâ€™s all over the news -  Riverkeeper supports DECâ€™s proposal that Indian Point powers down during the summer months to protect the billions of fish and organisms killed by the plants water intakes.  Indian Pointâ€™s legacy of destruction must end!Learn More: http://www.riverkeeper.org/blog/docket/31494/Wall Street Journal: http://online.wsj.com/articles/temporary-closing-of-indian-point-power-plant-is-considered-1405992707</t>
  </si>
  <si>
    <t>PLEASE SHARE with your friends who swim and kayak in the Hudson: Join our free webinar WEDNESDAY 7/23 on â€œHowâ€™s the Water in the Hudson and its Tributaries?â€ Register for 3pm (http://bit.ly/1r2Jzin) or 7pm (http://bit.ly/Wxadqr) and read our new report:http://viewer.zmags.com/publication/7d9a5262#/7d9a5262/1</t>
  </si>
  <si>
    <t>44.4 counts per minute. NYC 11:09 AM Tuesday, July 22, 2014Measurement taken with Radiation Alert USB INSPECTOR. Ten minute average.  This is consistent with measurements taken over the past eight months.There is no evacuation plan for NYC in the event of a nuclear disaster at Indian Point Nuclear Power Plant.</t>
  </si>
  <si>
    <t>Daphne Calvo</t>
  </si>
  <si>
    <t>Mid Hudson Bridge, 7.45 pm | 07/20/14 | www.facebook.com/GeraldBerlinerPhotography</t>
  </si>
  <si>
    <t>Gerald Berliner</t>
  </si>
  <si>
    <t>NYC residents: Letâ€™s make sure our clean drinking water doesnâ€™t come at the expense of neighbors who live near the city's reservoirs. Read up on the issue in the Saugerties Times and TAKE ACTION to  Demand Alternatives to Flushing Mud Down the Esopus Creek: http://www.riverkeeper.org/get-involved/take-action/http://www.saugertiesx.com/2014/07/21/riverkeeper-urges-strict-review-nyc-reservoir-releases/(Photo: Saugerties Times)</t>
  </si>
  <si>
    <t>TUESDAY: Speak out to end the slaughter of fish at Indian Point nuclear plant! Join us at 2 and 7 p.m., Colonial Terrace, 119 Oregon Road, Cortlandt Manor. We'll call on DEC to support closed-cycle cooling to protect fish from water intakes and hot-water discharges â€“ and to support permanent outages, but only if they cover all relevant spawning seasons. Learn more: http://www.riverkeeper.org/news-events/events/rvk-events/the-new-york-state-department-of-environmental-conservation-public-comment-hearing/</t>
  </si>
  <si>
    <t>Did you know that up to 44 trains cross our state weekly hauling explosive Bakken crude oil? Thanks to the Freedom of Information Law, weâ€™re getting more facts about this dangerous business running through our back yards. Learn more and TAKE ACTION: http://bit.ly/1hBWhxwhttp://www.timesunion.com/news/article/CSX-20-35-oil-trains-weekly-cross-17-NY-counties-5623865.php(Photo: AP)</t>
  </si>
  <si>
    <t>How do you make a neighborhood greener without causing "environmental gentrification"? Our partners Newtown Creek Alliance, in Greenpoint, Brooklyn, have emerged as a model. See what theyâ€™re doing for their neighborhood â€“ and for the neighbors.http://nextcity.org/daily/entry/gentrification-green-neighborhoods-just-green-enough</t>
  </si>
  <si>
    <t>Imagine the potential if the entire Hudson River were clean enough for swimming â€“ and everybody knew it. Our new report â€œHowâ€™s the Water? 2014â€ shows weâ€™re making some progress toward that day. And the data is telling the story. Hear the reaction of one woman at the Poughkeepsie waterfront: "I think this would be flooded with people if people thought that it was clean." http://www.poughkeepsiejournal.com/story/tech/science/environment/2014/07/17/riverkeeper-hudson-swim-report/12813979/</t>
  </si>
  <si>
    <t>How clean is the Hudson for swimming? Where are the trouble spots? What are the risks, and how can I learn more? Riverkeeperâ€™s â€œHowâ€™s the Water? 2014â€ report is out today. Explore the data from six years of water quality tests at 74 sites along the Hudson River estuary. And learn how your own stretch of river is faring. Dive in! And post your comments and questions: http://viewer.zmags.com/publication/7d9a5262#/7d9a5262/1</t>
  </si>
  <si>
    <t>BREAKING: Albany's behind-the-curtain deal on financing the Tappan Zee Bridge merely turns a $511 million illegal loan into a $255 million illegal loan - despite broad-based opposition. It's still just as damaging to the Clean Water Act loan program and it still denies the public their legally-mandated say about the loan.  Read more of our statement: http://bit.ly/1jQxMVD</t>
  </si>
  <si>
    <t>More editorials demanding transparency on the Tappan Zee Bridge project. Will anyone in Albany have the courage to question the governor's raid on clean water funds?New York Post: Tappan Zee switcheroohttp://nypost.com/2014/07/15/tappan-zee-switcheroo/Albany Times Union: Five questions, governorhttp://www.timesunion.com/opinion/article/Editorial-Five-questions-governor-5623738.phpSyracuse Post-Standard: Postpone vote on Tappan Zee loan until taxpayers see the financing planhttp://www.syracuse.com/opinion/index.ssf/2014/07/hold_the_phone_on_tappan_zee_loan_until_taxpayers_see_the_financing_plan_editori.html(Photo illustration: Jeff Boyer / Albany Times Union)</t>
  </si>
  <si>
    <t>BREAKING: Scathing criticism of the Tappan Zee loan debacle from a member of the board that will vote on it tomorrow: â€œSadly, this $511 million ... loan is really nothing more than a 'raid' in the classic style of 'Rob Peter, To Pay Paul' with the caveat that Peterâ€™s water will now be more polluted.â€ State Sen. Bill Perkins is a non-voting member of the Public Authorities Control Board.  Will his fellow legislators listen to him?  Will the Governor? Read more of his letter criticizing Gov. Cuomoâ€™s "secret piecemeal fiduciary strategy in this massive public undertaking": http://www.capitalnewyork.com/article/albany/2014/07/8548987/board-member-asks-cuomo-withdraw-tappan-zee-loan-plan</t>
  </si>
  <si>
    <t>Bad governance. â€œBetrayal.â€ â€œPilfering.â€ Donâ€™t take our word for it â€“ see what newspaper editorial boards are saying about Albanyâ€™s raid on clean water funds for the Tappan Zee Bridge project. ADD YOUR VOICE before Wednesdayâ€™s vote of the Public Authorities Control Board: http://bit.ly/1tMCO9YNY Times: â€œThe Tappan Zee Bridge Loanâ€ http://www.nytimes.com/2014/06/25/opinion/the-tappan-zee-bridge-loan.html?_r=0Journal News: â€œTappan Zee Bridge Financing betrays pledge of transparencyâ€: http://www.lohud.com/story/opinion/editorials/2014/06/27/editorial-tappan-zee-bridge-environmental-loans/11445917/Albany Times Union: â€œA muddy clean water dealâ€  http://blog.timesunion.com/opinion/a-muddy-clean-water-deal/29779/Watertown Daily Times: â€œRobbing Peter: Cuomo needs better plan to pay for Tappan Zee Bridge project http://www.watertowndailytimes.com/article/20140708/OPINION/140709181Times Herald-Record: "New bridge, clean water make an odd combination" http://www.recordonline.com/apps/pbcs.dll/article?AID=/20140710/OPINION/140719984Poughkeepsie Journal: â€œTappan Zee funding skews intentâ€ http://www.poughkeepsiejournal.com/story/opinion/editorials/2014/07/10/editorial-tappan-bridge-loan/12494481/Buffalo News: â€œProposal to help pay for Tappan Zee Bridge by raiding fund for clean water deserves closer scrutiny" http://www.buffalonews.com/opinion/buffalo-news-editorials/proposal-to-help-pay-for-tappan-zee-bridge-by-raiding-fund-for-clean-water-deserves-closer-scrutiny-20140714(Photo: AP)</t>
  </si>
  <si>
    <r>
      <t>NYCâ€™s sewer overflows â€“ as sure as the next big rainstorm â€“  are bad enough. Now factor in climate change. Riverkeeperâ€™s data is helping to reveal the effects on water quality, but itâ€™s time the city improve its tracking of overflows. As NY Environment Report writes: "If the Cityâ€™s climate scientists are right, New York will steadily become a wetter city, subject to more frequent and intense rainfall â€“ and thus, more overloaded sewers and water-related health risks.â€</t>
    </r>
    <r>
      <rPr>
        <sz val="12"/>
        <color theme="1"/>
        <rFont val="Libian SC Regular"/>
        <family val="2"/>
      </rPr>
      <t></t>
    </r>
    <r>
      <rPr>
        <sz val="12"/>
        <color theme="1"/>
        <rFont val="Calibri"/>
        <family val="2"/>
        <scheme val="minor"/>
      </rPr>
      <t xml:space="preserve"> http://www.nyenvironmentreport.com/changing-climate-makes-city-stormwater-management-harder-health-risks-higher/(Photo: Katia Kelly / New York Environment Report)</t>
    </r>
  </si>
  <si>
    <r>
      <t>Riverkeeper President Paul Gallay will teach environmental law to Clarkson University engineering management students at Beacon Institute â€“ sharing his experience working across disciplines and â€œsolving problems that look unsolvable.â€</t>
    </r>
    <r>
      <rPr>
        <sz val="12"/>
        <color theme="1"/>
        <rFont val="Libian SC Regular"/>
        <family val="2"/>
      </rPr>
      <t></t>
    </r>
    <r>
      <rPr>
        <sz val="12"/>
        <color theme="1"/>
        <rFont val="Calibri"/>
        <family val="2"/>
        <scheme val="minor"/>
      </rPr>
      <t xml:space="preserve">  â€œMy goal as a faculty member for the Clarkson program will be similar: to help MSEM students blend creative approaches to engineering and design with a stronger, deeper understanding of environmental law and policy, so they can become better leaders in the all-important work of building sustainable communities.â€</t>
    </r>
    <r>
      <rPr>
        <sz val="12"/>
        <color theme="1"/>
        <rFont val="Libian SC Regular"/>
        <family val="2"/>
      </rPr>
      <t></t>
    </r>
    <r>
      <rPr>
        <sz val="12"/>
        <color theme="1"/>
        <rFont val="Calibri"/>
        <family val="2"/>
        <scheme val="minor"/>
      </rPr>
      <t xml:space="preserve"> Learn more: http://bit.ly/1qHrZij</t>
    </r>
  </si>
  <si>
    <t>Save The River added 6 new photos to the album On The Water Field Trips 2014.</t>
  </si>
  <si>
    <t>Save The River</t>
  </si>
  <si>
    <t>Save The River's Catch and Release Program photo contest is still going strong even though summer is coming to an end. Keep submitting photos for your chance to win great prizes!</t>
  </si>
  <si>
    <t>Just one of the truly wonderful sights on the St. Lawrence River.</t>
  </si>
  <si>
    <t>Congratulations to Janet Moller, Morristown, NY, winner of our 2014 Summer Raffle.Janet won the beautiful heron carved by Save The River Board member George Textor.Thank you to everyone who participated this year. Be sure to watch for our next raffle and be sure to enter.</t>
  </si>
  <si>
    <t>Must read series of articles about the impact of invasive species on the Great Lakes and St. Lawrence River from Milwaukee Journal-Sentinel reporter Dan Eagan.Such an avoidable environmental calamity.http://ow.ly/AZs0T</t>
  </si>
  <si>
    <t>As our followers know, Save The River has been working hard to ban microbeads from consumer products sold in New York. With that legislation in limbo during election season, other bills around the country facing considerable industry pushback and the Illinois bill shown to have a significant loophole, we are committed to renewing the effort when the New York legislature returns to session in January.</t>
  </si>
  <si>
    <t>Save the date. September 13, 9:00am to 1:00pm. Household hazardous waste collection at the Ogdensburg Bridge and Port Authority Industrial Park. Help keep these toxic materials out of the land and the River.</t>
  </si>
  <si>
    <t>A big thanks goes to Greene Structures for permitting Save The River access to sample in Mullet Creek for WAVE.</t>
  </si>
  <si>
    <t>Save The River is a participant in the DEC's Water Assessment by Volunteer Evaluators (WAVE) program.  On August 26th we collected samples from Cranberry Creek and Mullet Creek to submit.</t>
  </si>
  <si>
    <t>Keep submitting photos to Save The River's Catch and Release Program photo contest!</t>
  </si>
  <si>
    <t>Week 8 of BeachWatch: All Locations Passed! Thanks for working with us to keep the River safe and swimmable.http://savetheriver.us/?p=5724</t>
  </si>
  <si>
    <t xml:space="preserve">Save The River is now on Instagram! Follow us today, our username is save_the_river. </t>
  </si>
  <si>
    <t>Young Bald Eagle at Wilson Hill WMA at Lake St. Lawrence on the River. Great day with Mike Morgan, NYS DEC, learning about habitat improvement projects.</t>
  </si>
  <si>
    <t>Our summer raffle drawing is quickly approaching. Don't miss your chance to enter to win a beautiful hand carved heron.For more information visit http://savetheriver.us/?p=5643 or call 315-686-2010</t>
  </si>
  <si>
    <t>Another perfect weekend on the St. Lawrence. River icing with sprinkles.</t>
  </si>
  <si>
    <t>Lindsey is all set up at  Cape Vincent 's A Day on the River event. Stop by and see her and the other great local organizations here. The event is from 10-2 today at the Village Green in Cape Vincent.</t>
  </si>
  <si>
    <t>Jay Nash &amp; Garrison Starr are returning to Clayton on Saturday August 30th for a special live performance at the Clayton Opera House! Don't miss this great show, get your tickets today by calling 315-686-2200 or visithttp://www.claytonoperahouse.com/index.php/ai1ec_event/jay-nash-garrison-starr/?instance_id=902</t>
  </si>
  <si>
    <t>Stop by and see Lindsey tomorrow, Saturday August 23rd, in Cape Vincent. She will be at the event A Day on the River located at the Cape Vincent Village Green from 10am-2pm.  For more information on the event visit:http://jeffersonleaningleft.blogspot.com/2014/08/program-announced-for-cape-vincents-day.html</t>
  </si>
  <si>
    <t>4 classics, straight from the archives. Will your t-shirt design be next?Visit http://savetheriver.us/?p=5659 for more information on our 2015 T-Shirt Design Contest.</t>
  </si>
  <si>
    <t>Week 7 of BeachWatch: All Locations Passed! Thanks for working with us to keep the River safe and swimmable.http://savetheriver.us/?p=5714</t>
  </si>
  <si>
    <t>Today we held a book signing for the recently published bookHaas The Great Blue Heron: The Beginning of an Adventure at our office. We were joined by the book's author Juliane Flora and contributor Heather White.The book is available for purchase through Amazon Smile here:http://www.amazon.com/Haas-The-Great-Blue-Heron/dp/0615926266 We also have a limited number of copies available in our storefront.</t>
  </si>
  <si>
    <t xml:space="preserve">Ed Huck Marine is a great sponsor and supporter of Save The River's Catch and Release Program. </t>
  </si>
  <si>
    <t>It's almost time to draw a winner for our summer raffle!Don't miss out on your chance to win this beautiful hand carved Great-Blue Heron. Our summer raffle winner will be drawn on Tuesday, September 2nd. Tickets are 1 for $5.00 or 5 for $20.00.For more information and to print your ticket form visit http://savetheriver.us/?p=5643</t>
  </si>
  <si>
    <t>Become a new member of Save The River this month at the Supporter Level or higher and get your 2014 Save The River shirt for only $15! You can join online at http://savetheriver.org/index.cfm?page=app.involvedJoin or by stopping in our office in Clayton. For more information visit our website or call 315-686-2010.Membership dues help support all of programs such as our In the Schools Program and Save The River's Catch and Release Program</t>
  </si>
  <si>
    <t xml:space="preserve">Check out this great muskie release submitted to Save The River's Catch and Release Program. </t>
  </si>
  <si>
    <t>Save The River shared Save The River's Catch and Release Program's photo.</t>
  </si>
  <si>
    <t>Save The River's Catch and Release Program Week 6 Photo Contest Winners! Keep submitting photos to our Catch &amp; Release page for your chance to win.</t>
  </si>
  <si>
    <t>The Save The River staff and board honored its cadre of over 500 volunteers on Thursday, August 7th at the annual Volunteer Appreciation Party held at the Thousand Islands Bridge Authorityâ€™s Rift Camp.This year Juliane Flora was honored as Volunteer of the Year.  This award is given each year to a volunteer who has consistently gone above and beyond the call of duty in their volunteer efforts.   Ms. Flora has been a devoted volunteer for over 20 years who most recently worked with Save The River to author and publish Haas, The Great Blue Heron, a childrenâ€™s book for teachers and students participating in the Save The River In the Schools education program.http://savetheriver.us/?p=5705</t>
  </si>
  <si>
    <t>Jefferson County, Town of Clayton Pass Resolutions Endorsing Plan 2014The Jefferson County Board of Legislators and the Clayton Town Board have unanimously passed resolutions in support of Plan 2014 at their August and July meetings respectively. Plan 2014 is a new approach to water level management in Lake Ontario and the Saint Lawrence River and is an issue of fundamental importance to the economy and quality of life throughout the Great Lakes region. These resolutions come on the heels of a support letter to Secretary of State John Kerry, signed by 41 environmental, sportsmen, higher education and conservation organizations including Save The River.To read the full article visit:http://savetheriver.us/?p=5699</t>
  </si>
  <si>
    <t>Week 6 of BeachWatch: All Locations Passed! Thanks for working with us to keep the River safe and swimmable.http://savetheriver.us/?p=5696</t>
  </si>
  <si>
    <t>Visit our recently update webpage for Save The River's Catch and Release Program for great tips and how to become a member of Save The River.</t>
  </si>
  <si>
    <t>Become a member of Save The River this month at the Family Level or higher and receive a free Wind &amp; Willows Print. You can join online at http://savetheriver.org/index.cfm?page=app.involvedJoin or by stopping in our office in Clayton.  For more information visit our website or call 315-686-2010.Membership dues help support all of programs such as our In the Schools Program and Save The River's Catch and Release Program</t>
  </si>
  <si>
    <t>Save The River is now on Instagram! Follow us today, our username is save_the_river.</t>
  </si>
  <si>
    <t>Save The River announces the 2015 Save The River T-shirt ContestCalling all River Artists! Save The River is searching for next yearâ€™s t-shirt design and we want it from you, our members.Artists and designers of all ages and abilities please submit your original design that best captures the essence of Save The River and the excitement of the St. Lawrence River for the next iconic River T-shirt!The winner will receive a free t-shirt, 2 tickets to Rock for the River 12, as well as recognition for your design in our storefront and in any materials promoting the 2015 Save The River t-shirt.For official rules visit: http://savetheriver.us/?p=5659</t>
  </si>
  <si>
    <t>Time is Running Out on This Season's Research!Dr. Mason Needs You to Contribute Now to Replace Equipment Essential to the Effort to Ban MicroplasticsEarlier we alerted you to the fact that microplastics researcher Dr. Sherri Mason has had an equipment loss that cripples her ability to conduct much needed research into the extent and impact of microplastics in the Great Lakes and the St. Lawrence River. Save The River and other organizations are using her research to secure a ban of these polluting particles. See that post here.Many of you have responded already and we are about 50% of the way to the $3,500 it will cost to replace the lost manta trawl.You can contribute on our site here: http://ow.ly/Aczj5 Or our Indiegogo site here: http://igg.me/at/microplastics-trawlUnderstanding the extent and impact of microplastic pollution and enacting effective bans requires scientific research, and diligent, focused advocacy based on that research. Every contribution gets us closer to replacing Dr. Masonâ€™s manta trawl, gets her closer to being back on the water before the end of our very short boating season and gets us closer to banning microplastics from our Lakes and River.The makers of the products that use these tiny, toxin accumulating particles want you to do nothing. But we know, as a Save The River follower, you understand the need and will make a contribution today.Thank you for your help in keeping this important research afloat and keeping the equally import effort to ban microplastics alive.</t>
  </si>
  <si>
    <t>Paul Roux. Won the 10 k in his age group.</t>
  </si>
  <si>
    <t>Beverly Roux</t>
  </si>
  <si>
    <t>Another Save The River cap lost to the River. This one in the Lake of the Isles. A worthy sacrifice to a perfect day.</t>
  </si>
  <si>
    <t>Check out this week's Save The River's Catch and Release Program photo contest winners.  Keep submitting pictures for your chance to win too!</t>
  </si>
  <si>
    <t>Week 5 of BeachWatch: All Locations Passed! Thanks for working with us to keep the River safe and swimmable.http://savetheriver.us/?p=5656</t>
  </si>
  <si>
    <t>Become a member of Save The River at the $50 level or higher and get this year's t-shirt for just $15. This great offer will end on August 31st so don't miss out!</t>
  </si>
  <si>
    <t>Check out Save The River's Catch and Release Program page for your chance to win some great prizes.  Here are the photo contest details.</t>
  </si>
  <si>
    <t>Don't miss out on your chance to win this beautiful hand carved Great-Blue Heron.  Our summer raffle winner will be drawn on Tuesday, September 2nd.  Tickets are 1 for $5.00 or 5 for $20.00.For more information and to print your ticket form visit http://savetheriver.us/?p=5643</t>
  </si>
  <si>
    <t xml:space="preserve">Save The River's Catch and Release Program had a great time at TILTKids Camp on Saturday. </t>
  </si>
  <si>
    <t>Save The River updated their cover photo.</t>
  </si>
  <si>
    <t>Sunset on the Lake. Water, sun, friends and communion with what is important.</t>
  </si>
  <si>
    <t>Sunset off Dingman Point. Why we have summer on the St. Lawrence River.</t>
  </si>
  <si>
    <t>We're getting closer to our goal of being able to replace this important piece of equipment and re-starting research that is so critical to the health to the St. Lawrence River and the Great Lakes.Plus we have a new way you can help support this effort - Indiegogohttps://www.indiegogo.com/projects/trawl-for-microplastics-research-needed/x/8320783#home/share</t>
  </si>
  <si>
    <t>Watertown Daily Times Endorses Plan 2014Good To Go. "Plan 2014, should be implemented as soon as possible . . . Doing nothing will allow damage to shoreline sand dunes, wetland spawning grounds for native fish and homes for millions of shore birds that has been underway for more than 50 years to continue. . . Plan 2014 would improve the ecological quality of the waterways and restore fish populations."http://savetheriver.us/?p=5630</t>
  </si>
  <si>
    <t>Keep submitting pictures to our Save The River's Catch and Release Program page for your chance to win our weekly photo contest! All you have to do is like the page and either post any pictures to the page or message them and we will post them for you. Here are this week's winners.</t>
  </si>
  <si>
    <t>#SwimmableWater</t>
  </si>
  <si>
    <t>Week 4 of BeachWatch: All Locations Passed! Thanks for working with us to keep the River safe and swimmable.http://savetheriver.us/?p=5638</t>
  </si>
  <si>
    <t>Microplastic producers hope you won't help replace equipment critical to the effort to research and ban their tiny, toxin accumulating product.We're certain you will. Your contribution will help the effort to remove microplastics from the Great Lakes and St. Lawrence River.Contribute here: http://ow.ly/zLti5More Information: http://ow.ly/zLtob</t>
  </si>
  <si>
    <t>Help Stop Microbead Pollution. Piece of equipment critical to research and ban lost. We are about 20% toward our $3,500 goal. Additional funds needed.Dr. Sherrie Mason and Save The River need your assistance to keep the effort to understand and eliminate the threat of microplastics afloat. http://p0.vresp.com/f8vNeg</t>
  </si>
  <si>
    <t>These river rats love #SwimmableWater.</t>
  </si>
  <si>
    <t>Katelyn Bernard submitted this beautiful sunset photo taken on Ogden Island in Waddington NY. # Swimmable Water</t>
  </si>
  <si>
    <t xml:space="preserve">Check out our redesigned storefront display focusing on Save The River's Catch and Release Program. </t>
  </si>
  <si>
    <t>Paddleboarding into the sunset on the St. Lawrence River #SwimmableWater</t>
  </si>
  <si>
    <t>#SwimmableWater for everyone</t>
  </si>
  <si>
    <t>Thank you Tim Ditterline for submitting this photo for Swimmable Water Weekend</t>
  </si>
  <si>
    <t>#Swimmablewater</t>
  </si>
  <si>
    <t>Tim Ditterline</t>
  </si>
  <si>
    <t>Race results are posted!http://savetheriver.us/?p=5607</t>
  </si>
  <si>
    <t>D'Lynn Noyes submitted this lovely picture. #SwimmableWater</t>
  </si>
  <si>
    <t>Save The River shared D'Lynn Noyes's photo.</t>
  </si>
  <si>
    <t>Great back drop.</t>
  </si>
  <si>
    <t>D'Lynn Noyes</t>
  </si>
  <si>
    <t>We want to give special thanks to our 2014 Run for the River sponsors American Legion Colon-Couch Post 821 Clayton, Against The Grain Gourmet, Caskinette's Lofink Ford, Cheney Tire, Community Bank, Innovative Physical Therapy Solutions, Howard Orthotics &amp; Prosthetics, Clayton Shurfine, Phinneys Automotive Center, CamelBak,Frontenac Crystal Springs Water, Reinman's Department Store, Clayton Chiropractic, and Pat Hendricks Photography. We had an amazing event with more then 500 runners/walkers. We want to thank everyone who attended this special River event. We are already looking forward to next yearâ€™s Run for the River and hope you are too.</t>
  </si>
  <si>
    <t>Thanks to Heather Mamrosh Carbone for submitting this great photo! #SwimmableWater</t>
  </si>
  <si>
    <t>Jump right in! #SwimmableWater</t>
  </si>
  <si>
    <t>When and where will the times and placings be posted from Saturdays run?</t>
  </si>
  <si>
    <t>Alee Nicholson</t>
  </si>
  <si>
    <t>If you participated in this year's Run for the River 5K/10K, you can view pictures of yourself on the course with the option to purchase. Just type in your Bib # and view.http://www2.backprint.com/pathendrickphoto/126993</t>
  </si>
  <si>
    <t>This little guy loves the River #SwimmableWater for everyone!</t>
  </si>
  <si>
    <t>Save The River shared Jane ONeill's photo.</t>
  </si>
  <si>
    <t>Help Stop Microbead Pollution. Piece of equipment critical to research and ban lost. Funds needed to replace http://p0.vresp.com/f8vNeg</t>
  </si>
  <si>
    <t># swimable waterThis guy really likes swimable water!</t>
  </si>
  <si>
    <t>Jane ONeill</t>
  </si>
  <si>
    <t>Runners cooling off after our Run for the River 5k/10k. #SwimmableWaterDon't forget to submit your pictures to us for Swimmable Water Weekend!</t>
  </si>
  <si>
    <t>Runners cooling off after our Run for the River 5k/10k. #SwimmableWater</t>
  </si>
  <si>
    <t>Loving the River from a young  age #SwimmableWater</t>
  </si>
  <si>
    <t>Loving the River from a young age. #SwimmableWater</t>
  </si>
  <si>
    <t>The course before . . . the runners, the volunteers, the hoopla. Run for the River is today! See you here</t>
  </si>
  <si>
    <t>I just hopped on the web page to see what time to head out tomorrow. I signed up for the 5k and planned on walking with my little guy (as I did last year). But I noticed that jogging strollers are banned this year. Does that include all strollers? Or just "joggers"? Thanks in advance for clarification.</t>
  </si>
  <si>
    <t>Katrina Reese Nortz</t>
  </si>
  <si>
    <t>Eric and Hailey taking a refreshing dip in the River. #SwimmableWater</t>
  </si>
  <si>
    <t>Swimmable Water Weekend is July 25th-28th. Submit photos of yourself, family, and friends enjoying the River to help us promote a healthy and safe River. #SwimmableWater</t>
  </si>
  <si>
    <t>Great crew, great mates, great Riverkeeper volunteers for the St. Lawrence River. We really enjoy our time on the Fair Jeanne and know all on board this summer will have a great time.</t>
  </si>
  <si>
    <t>Thank you Bytown Brigantine Inc., the crew of the Fair Jeanne and Ed Huck Marine for another great Riverkeeper Volunteer Training! The next Riverkeeper Volunteer Training will be on Wednesday July 30th, 6-7pm at Save The River. Call 315-686-2010 to reserve your spot today.</t>
  </si>
  <si>
    <t>Too modest Diane. Your volunteer time and support is part of what makes Run for the River a huge success for Save The River and the larger River community</t>
  </si>
  <si>
    <t>Thank you to Pat Hendrick Photography for sponsoring our Run for the River 5k/10k and being our official photographer for the event. Pictures from the race will be posted on http://www.pathendrickphotography.com/.</t>
  </si>
  <si>
    <t>I just finished updating my playlist for tomorrow's Run for the River!  Can't wait to see 500+ runners take off down Riverside Drive at 9am in support of our beautiful St. Lawrence River.  (What, you haven't all registered yet?! You can register day of starting at 7:30am at Frink Park.)Many many thanks to the Save The River staff for their hard work supporting the Run Committee to make this year's event the best yet.</t>
  </si>
  <si>
    <t>Diane Horey Leonard</t>
  </si>
  <si>
    <t>Check out this great offer we are running now through August 31st to support Save The River's Catch and Release Program.</t>
  </si>
  <si>
    <t>Week Three of BeachWatch: All Locations Passed! Thanks for working with us to keep the River safe and swimmable.http://savetheriver.us/?p=5590Don't forget to submit your photos to us for Swimmable Water Weekend this weekend!  Post your photos to our page or message them to us and we will share them for you. Make sure you tag your photos with #SwimmableWater .  Enjoy the River and share your good times from this weekend.</t>
  </si>
  <si>
    <t>Fair Jeanne at dock at Ed Huck Marine for 2nd Riverkeeper Volunteer training of the season.</t>
  </si>
  <si>
    <t xml:space="preserve">Thank you to Frontenac Crystal Springs for once again donating water for our Run for the River 5k/10k. Your refreshing water keeps all of our runners and walkers hydrated on race day. </t>
  </si>
  <si>
    <t>Don't forget packet pick up is today until 4pm and tomorrow 10-4 at our office. We are also still accepting registrations for our Run for the River 5k/10k that is this Saturday, July 26th. Stop in today for more information.</t>
  </si>
  <si>
    <t>Bib &amp; Timing Chip / Packet Pick-up for our Run for the River 5K/10K starts tomorrow from 10-4 and will continue on Friday from 10-4. Stop in our office at 409 Riverside Dr in Clayton to avoid standing in line on race day!</t>
  </si>
  <si>
    <t xml:space="preserve">Push to Protect Waterways from Microplastics Continues See more at: http://savetheriver.us/?p=5584 </t>
  </si>
  <si>
    <t>Plan 2014 must be enacted."In the forefront of everyoneâ€™s mind who cares about the health of Lake Ontario and the St. Lawrence River and the economies that depend on them should be this sobering statement from the IJCâ€™s report: 'If such an opportunity is lost due to delayed implementation of Plan 2014, then the next opportunity may not arise for decades.' "To read the entire article or for more information visit: http://savetheriver.us/?p=5578</t>
  </si>
  <si>
    <t xml:space="preserve">Check out this great picture submitted to our Save The River's Catch and Release Program page for our photo contest! Colby Bowman caught and released this beautiful muskie last Friday.Make sure you like our Catch &amp; Release page to keep up with our newest program.Don't forget to submit your pictures of yourself, your family and your friends practicing catch &amp; release fishing to enter our weekly photo contest. </t>
  </si>
  <si>
    <t>Come check out Clayton Chiropractic's booth at Save The River's Run for the River 5k/10k this Saturday. Special thanks to Clayton Chiropractic for being our newest booth sponsor.</t>
  </si>
  <si>
    <t xml:space="preserve">The town of Hammond, NY is spearheading a regional effort to have the Thousand Islands region designated as a Scenic Area of Statewide Significance. Achieving this status will help promote tourism and marketing of the region. It will also improve opportunities for grants related to the economic development of the area.  Your input is needed.If you have not already done so, please logon to www.scenic1000islands.com and complete the 12 minute survey â€œRate Your Sceneryâ€. This data is being collected as part of the effort to have the Thousand Island Region designated as a New York State Scenic Area of Statewide Significance.pretty pic 2 This is your opportunity to a part of the process! Completing the survey is helpful to this cause and shows our support! The survey will close on July 31. </t>
  </si>
  <si>
    <t>Swimmable Water Weekend 2014 is this weekend July 25th-28th!Swimmable Water Weekend is a global event recognizing the important role water plays in your community. Join 200 Waterkeepers and thousands of individuals from 20 countries by taking to the water to share your perspective on swimmable water. It's easy to join!How to Participate:Submit photos of yourself, family, and friends enjoying the River to the Save The River Facebook page. Make sure you tag them with #SwimmableWater.You can submit pictures right on our page or message them to us and we'll post them for you.*By submitting photos you consent to their use by Save The River.</t>
  </si>
  <si>
    <t>FYI - great cause not sure if I will make or not due to prior commitment :)</t>
  </si>
  <si>
    <t>Chris Dobrovolsky Lounsbury</t>
  </si>
  <si>
    <t>CEMP News - August Monthly Report available and Virtual Tours of the Mine! http://conta.cc/Z8Iu0z</t>
  </si>
  <si>
    <t>Superior Watershed Partnership</t>
  </si>
  <si>
    <t>National Geographic Adventurers of the Year are coming to Marquette on September 15 and 16!  Check out the flier!</t>
  </si>
  <si>
    <t>Cleaning out your basement or garage and not sure of what to do with old household cleaners and solvents?  Marquette County has a Household Hazardous Waste Collection several times during the summer and fall 2014.  See the attached link for a full schedule.  http://www.mqtcohhw.com/schedule.html</t>
  </si>
  <si>
    <t>The Superior Watershed's Great Lakes Conservation Corps had a fantastic season full of environmental projects that helped benefit habitats and communities around the Upper Peninsula.</t>
  </si>
  <si>
    <t>Come check out national recording artist Marty Lloyd from the Freddy Jones Band on August 27 at Ore Dock Brewery, 6pm.  Proceeds go to support the making of the independent Great Lakes film DRAIN.  https://www.facebook.com/DRAINfilm</t>
  </si>
  <si>
    <t>The SWP Webcam is now back up and running!  http://www.superiorwatersheds.org/webcams.html</t>
  </si>
  <si>
    <t>CEMP News - July Monthly Summary now available online! http://conta.cc/1r94G76</t>
  </si>
  <si>
    <t>The SWP's Community Environmental Monitoring Program (CEMP) Field Technician, Hunter King was sampling on the Middle Branch of the Escanaba River today.</t>
  </si>
  <si>
    <t>Check+out+CEMP's+new+look+and+latest+monthly+report+available+online! http://conta.cc/1rBi6YH</t>
  </si>
  <si>
    <t>If you haven't done so already, make sure to like our program page:https://www.facebook.com/pages/KBIC-Youth-Conservation-Corps-Crew-Superior-Watershed-Partnership/196160213767736</t>
  </si>
  <si>
    <t>Make sure to like the KBIC Youth Conservation Corps Crew - Superior Watershed Partnership Facebook page!</t>
  </si>
  <si>
    <t>Natasha Lapinski Koss</t>
  </si>
  <si>
    <t>New+film+to+study+Great+Lakes+water+quantity+and+quality http://conta.cc/1kZSJZ7</t>
  </si>
  <si>
    <t>Your "live" webcam looking out over Middle Bay is from June 16th. Can you make it live again? Please</t>
  </si>
  <si>
    <t>Barb Pepper</t>
  </si>
  <si>
    <t>Tribal youth assisting DNR biologists with Canada geese banding in Baraga. This is one of a variety of projects the youth work on as a part of the KBIC Youth Conservation Corps. Pictured here is YCC member Lindsey Mayo.</t>
  </si>
  <si>
    <t>The SWPs Keweenaw Bay Indian Community Youth Conservation Corps on Portage Lake collecting phytoplankton samples.</t>
  </si>
  <si>
    <t>The Keweenaw Bay Indian Community Youth Conservation Corps hard at work at the Sand Point Restoration Area.</t>
  </si>
  <si>
    <t>The+Latest+News+from+the+Superior+Watershed+Partnership! http://conta.cc/1puJVgZ</t>
  </si>
  <si>
    <t>New+Monthly+Summary+Reports+Available http://conta.cc/1hB1hcD</t>
  </si>
  <si>
    <t>The SWP's Community Environmental Monitoring Program of Eagle Mine is now producing short, easy to read monthly summary reports of the month's activities.  View them here.  http://www.cempmonitoring.com/resources/</t>
  </si>
  <si>
    <t>Check out SWP partner Coaster II and Nick Economides featured in this short, well-done video on the beauty of Marquette.  Nice job Aaron Peterson!!http://vimeo.com/95900166</t>
  </si>
  <si>
    <t>Superior Watershed Partnership began a #Kickstarter campaign to save the world's largest piece of copper from the smelter. "Let people enjoy it in a public park on the shore of Lake Superior!"</t>
  </si>
  <si>
    <t>The Upper Peninsula's ABC 10</t>
  </si>
  <si>
    <t>save the world's largest piece of glacial float copper by donating to the Kickstarter campaign today!https://www.kickstarter.com/projects/76961936/save-the-worlds-largest-piece-of-copper-282-tons</t>
  </si>
  <si>
    <t>The World's Largest Piece of Glacial Float Copper is one of 17 must see attractions in Michigan!  http://www.michigan.org/blog/tag/worlds-largest-attractions/#</t>
  </si>
  <si>
    <t>Interested in doing important community conservation work and getting paid?  The SWP is hiring Great Lakes Conservation Crew members.....http://www.superiorwatersheds.org/employment.php</t>
  </si>
  <si>
    <t>UP-Wide Pharmaceutical Collection and the SWP's New Environmental Education Program! http://conta.cc/1gPesRq</t>
  </si>
  <si>
    <t>Superior Watershed Partnership shared a link.</t>
  </si>
  <si>
    <t>We are updating the website daily for the 2014 UP-wide Pharmaceutical Collection Event scheduled for April 26 from 10am-2pm.  Visit us online for more information and a complete listing of collection sites!http://www.superiorwatersheds.org/pollutionprevention.php</t>
  </si>
  <si>
    <t xml:space="preserve">UP-wide Pharmaceutical Collection Event to take place April 26, 2014 from 10am-2pm.  </t>
  </si>
  <si>
    <t>Superior Watershed Partnership shared an event.</t>
  </si>
  <si>
    <t>Superior Watershed Partnership created an event.</t>
  </si>
  <si>
    <t>Two Upcoming Meetings in March...... http://conta.cc/1l67Q4k</t>
  </si>
  <si>
    <t>Becky Saves the Bees is coming! Thank you, Superior Watershed Partnership for your support &lt;3</t>
  </si>
  <si>
    <t>EARTH Angels</t>
  </si>
  <si>
    <t>Public Comment Open on Eagle's Ground Water Discharge Permit http://conta.cc/1dBV4EY</t>
  </si>
  <si>
    <t>SWP Job Announcement http://conta.cc/1fHLK75</t>
  </si>
  <si>
    <t>Thanks to the National Forest Foundation, the SWP is protecting important monarch butterfly habitat in the Hiawatha National Forest......see page 16!</t>
  </si>
  <si>
    <t>Public Comment Open on Eagle's Ground Water Discharge Permit http://conta.cc/18D5qpV</t>
  </si>
  <si>
    <t>Public Comment Open on Eagle's Humboldt Facility Air Permit http://conta.cc/1arQz1j</t>
  </si>
  <si>
    <t>The SWP is still accepting resumes for 3 positions.</t>
  </si>
  <si>
    <t>The Great Lakes Clean Water Organization's new documentary on the Yellow Jug Old Drug Program.  Stay tuned to hear about how the SWP is partnering with the Yellow Jug Program!</t>
  </si>
  <si>
    <t>I've featured your Website and Facebook page on my Blog.  Keep up the good work. Look forward to continuing conversations with C.L.  http://greatlakesartjewelry.wordpress.com/</t>
  </si>
  <si>
    <t>Great Lakes Art Jewelry</t>
  </si>
  <si>
    <t>The SWP's Board Member, Jerry Maynard highlighted for his raptor rehabilitation efforts in Chocolay......</t>
  </si>
  <si>
    <t>One of the SWP partner organizations, Great Lakes and St. Lawrence Cities Initiative, is calling for a ban on "microplastics" in personal care products.  This is good news.</t>
  </si>
  <si>
    <t>The Superior Watershed Partnership is hiring an Education Specialist.......take a look.  http://www.superiorwatersheds.org/employment.php</t>
  </si>
  <si>
    <t>Presenting:  "History of the Conservation Movement" http://conta.cc/156YUWw</t>
  </si>
  <si>
    <t>Community-Wide Dune Restoration Event this Saturday! http://conta.cc/18lg1Vz</t>
  </si>
  <si>
    <t>If you haven't already please be sure to "Like" our Community Environmental Monitoring Program of the Eagle Mine page.  Here it is: https://www.facebook.com/pages/Community-Environmental-Monitoring-Program-of-the-Eagle-Mine/437351969719513?filter=3</t>
  </si>
  <si>
    <t>Here's an update on SWP activities and programs from today's SUNNY Morning Show on SUNNY FM (101.9 WKQS).</t>
  </si>
  <si>
    <t>Sunny Morning-Show</t>
  </si>
  <si>
    <t>Upcoming Fall Public Meetings http://conta.cc/1dlRCR4</t>
  </si>
  <si>
    <t>The Superior Watershed Partnership is hosting an electronics waste collection this Saturday (9/21) at the Marquette Public Works building (850 W. Baraga) from 10-2pm. This is a free community event open to the public. Visit our website for more information and to see a full list of accepted/unaccepted items!http://www.superiorwatersheds.org/</t>
  </si>
  <si>
    <t>New research suggests pharmaceuticals and personal care products (PPCPs) aren't diluting in the Great Lakes as we once thought........</t>
  </si>
  <si>
    <t>The new EPA developed stormwater calculator.  Check it out!</t>
  </si>
  <si>
    <t>http://www.etsy.com/listing/158011236/recycling-receptacle-100-recycled</t>
  </si>
  <si>
    <t>Mike Davis</t>
  </si>
  <si>
    <t>A Grant Writing Class is coming to your area!September 16-17, 2013  Hosted by Northcentral Technical Collegeâ€œLikeâ€ us on Facebook for more information!</t>
  </si>
  <si>
    <t>Grant Writing USA</t>
  </si>
  <si>
    <t>The North Country Trail Association, as you may know, is currently hosting a LIMITED TIME introductory e-membership for only $12! By becoming a member, you help preserve, build, and maintain our beautiful North Country, including across the whole UP!SIGN UP HERE --&gt;http://go.northcountrytrail.org/emembershipOh wait, THAT'S NOT ALL! By sharing this post you will be entered in a drawing to win a FREE NORTH COUNTRY TRAIL TSHIRT. So go ahead, hit that share button, and thank you for your support!The winner will be announced on Monday, June 24!And, don't forget to "like" us on Facebook!</t>
  </si>
  <si>
    <t>Lorana Jinkerson</t>
  </si>
  <si>
    <t>Please join our Program staff tonight at L'Attitude Bistro (side room) from 5:30-7pm for a wrap-up event and presentation from BetterBuidlings for Michigan Program Manager, Mary Templeton. Mary traveled from Lansing to congratulate Marquette for a our success with the program. There will be apps and a cash bar!</t>
  </si>
  <si>
    <t>Invasive Species Workshop this weekend! http://conta.cc/11Yl9v5</t>
  </si>
  <si>
    <t>http://www.miningjournal.net/page/content.detail/id/585930/Uranium-found-at-mine-location.html?nav=5006</t>
  </si>
  <si>
    <t>Geri Grant</t>
  </si>
  <si>
    <t>http://www.cempmonitoring.com/cemp-detects-uranium-at-rio-tinto-eagle-mine/</t>
  </si>
  <si>
    <t>Just a reminder that tonight's Community Environmental Monitoring Program meeting begins at 7:30pm in the Citizen's Forum Room at Lakeview Arena. Hope to see you there.</t>
  </si>
  <si>
    <t>The SWP plan breaks down the various aspects of climate change much further and for those with an interest in the subject, this evening's meeting should provide the perfect opportunity to learn more about it. - The Mining Journal Join us tonight - 6:30pm Lakeview Arena Citizen's Forum Room</t>
  </si>
  <si>
    <t>Planning for Climate Change community forum this Wed 2/13 6:30pm in the Lakeview Arena Citizen's Forum Room. Join us.</t>
  </si>
  <si>
    <t>Our regional climate adaptation plan is designed to help communities address these issues. Learn more here: http://superiorwatersheds.org/images/climate-jan.pdf</t>
  </si>
  <si>
    <t>We're super excited to host this!</t>
  </si>
  <si>
    <t>Please consider attending one of the public meetings regarding our environmental monitoring of the Eagle Mine. This is a great opportunity to learn about the program and provide feedback.</t>
  </si>
  <si>
    <t>Confused about the "Biomass for Energy" debate?http://www.energyjustice.net/biomass</t>
  </si>
  <si>
    <t>Need some winter gear?  Visit this event on Friday and designate your $5 to go towards the SWP!</t>
  </si>
  <si>
    <t>Superior Watershed Partnership shared Switchback Gear Exchange's event.</t>
  </si>
  <si>
    <t>Volunteers needed!  The SWP Greenhouse is located at 1030 Wright Street.  Each year we have to clean planting cells and equipment.  We are hosting a volunteer day to do this on October 10 from 10:00am to 3:00pm.  Contact Greenhouse Supervisor, Sue Rabitaille for more information at srborealis@peoplepc.com or call our office at 228-6095.</t>
  </si>
  <si>
    <t>The Superior Watershed Partnership has the unprecedented opportunity to independently monitor the mining at the Eagle Mine in north Marquette County.http://michiganradio.org/post/rio-tinto-signs-agreement-michigan-nonprofit-monitor-mine</t>
  </si>
  <si>
    <t xml:space="preserve">call for action </t>
  </si>
  <si>
    <t xml:space="preserve">other organization </t>
  </si>
  <si>
    <t xml:space="preserve">fundraising </t>
  </si>
  <si>
    <t>Keep up with news around the watershed: http://www.tinkerscreekwatershed.org/?wpmlmethod=newsletter&amp;id=15&amp;mailinglist_id=2&amp;subscriber_id=339&amp;authkey=6766aa2750c19aad2fa1b32f36ed4aee</t>
  </si>
  <si>
    <t>Tinker's Creek Watershed Partners</t>
  </si>
  <si>
    <t>Join us September 20, 9 am to 1 pm for the annual Watershed Festival in Hudson. This year's festival is in collaboration with the Green on the Green Day event. More information, including participants can be found here: http://www.tinkerscreekwatershed.org/2014-tinkers-creek-watershed-festival/</t>
  </si>
  <si>
    <t>Tinker's Creek Watershed Partners shared a photo.</t>
  </si>
  <si>
    <t>Are you attending this event tonight in Twinsburg? https://www.facebook.com/events/254895614708052/</t>
  </si>
  <si>
    <t>Tinker's Creek Watershed Partners shared Lake County  Soil and Water Conservation District (Ohio)'s event.</t>
  </si>
  <si>
    <t>TCWP was honored to participate in the ideastream 2014 Community Leader Conversations: Parks and Lake. See the video below: http://www.ideastream.org/lp/entry/63468</t>
  </si>
  <si>
    <t>A wonderful crowd turned out to tour Tinker's Creek State Nature Preserve yesterday. The Preserve is a wonderful example of a protected area with wetlands and ponds. Wetlands serve as the filters in watersheds, holding and cleaning stormwater. Learn more about the preserve: http://naturepreserves.ohiodnr.gov/tinkerscreekBelow is a wonderful photo captured by Brad Bolton.</t>
  </si>
  <si>
    <t>Join us this Saturday for a great opportunity to tour a very special part of the watershed. Introduction will be given by our watershed coordinator, followed by a tour. http://hosted.verticalresponse.com/1815541/b8a29f3dfb/592873829/85cdae597b/</t>
  </si>
  <si>
    <t>One of the many reasons protecting our lake is so impotant. http://www.cleveland.com/outdoors/index.ssf/2014/08/toxic_algal_bloom_shuts_off_wa.html#incart_river</t>
  </si>
  <si>
    <t>Never dump latex paint down the drain!</t>
  </si>
  <si>
    <t>Tinker's Creek Watershed Partners shared WKYC Channel 3 - Cleveland's photo.</t>
  </si>
  <si>
    <t>TCWP will be at the Burning River Fest celebrating our work along with other watershed organizations to protect the Cuyahoga River and Lake Erie. Hope to see you there!https://www.facebook.com/events/715536875145405/</t>
  </si>
  <si>
    <t>Tinker's Creek Watershed Partners shared Great Lakes Burning River Fest's event.</t>
  </si>
  <si>
    <t>https://www.facebook.com/events/254895614708052/</t>
  </si>
  <si>
    <t>Sierra Club's water sentinel program provides opportunities for water sampling in the Tinker's Creek watershed. Join a training to find out how you can get involved!</t>
  </si>
  <si>
    <t>Save the date for the Tinker's Creek Watershed Festival in conjunction with the Hudson Green on the Green Day event in Hudson on Sept. 20! Don't miss out on the rain barrel workshop at 10 am!</t>
  </si>
  <si>
    <t>Sign up for the Soil Health through the Seasons workshop!</t>
  </si>
  <si>
    <t>Tinker's Creek Watershed Partners shared a link.</t>
  </si>
  <si>
    <t>Midges and mayflies have emerged from Lake Erie! But did you know they can be indicators of improving water quality? Find out how here: http://neorsd.blogspot.com/2013/06/blog-midges-vs-mayflies-in-battle-of.html</t>
  </si>
  <si>
    <t>Join TCWP at this event and learn how you can become a member or volunteer with our group:Watershed Recruitment NightWest Creek Watershed Stewardship CenterTuesday, June 17 6-8pm http://www.clevelandmetroparks.com/Main/EventsProgramsCalendar/Watershed-Recruitment-Night-3533.aspx</t>
  </si>
  <si>
    <t>The Greater Cleveland Trails Conference is this Thursday, check it out: https://www.facebook.com/events/569281869830812/</t>
  </si>
  <si>
    <t>Tinker's Creek Watershed Partners shared West Creek Conservancy's event.</t>
  </si>
  <si>
    <t>This week, June 4-6, is the Ohio Stormwater Conference Co-hosted by Tinker's Creek Watershed Partners! Didn't register? You can register the day of at the conference. Hope to see you there! http://www.ohiostormcon.com/</t>
  </si>
  <si>
    <t>Yesterday a group of water quality professionals participated in a Qualitative Habitat Evaluation Index (QHEI) training offered through Cleveland Metroparks Watershed Stewardship program. One of the training sites was Wood Creek (named Hemlock Creek by the Metroparks) in the Bedford Reservation. Wood Creek is a tributary to Tinker's Creek that runs through mostly urbanized areas and Bedford's waste water treatment plant (WWTP) empties into this creek. Wood Creek scored 68.5 indicating that the creek has good habitat quality.</t>
  </si>
  <si>
    <t>Register for the OH Stormwater Conference before 5.15.14 to be entered to win a Kalahari package*! http://ow.ly/w20Eo  *must pay for &amp; attend conference, winner of a 2 night stay at Kalahari will be announced at conference.</t>
  </si>
  <si>
    <t xml:space="preserve">We will be at EarthFest, come and visit our table! </t>
  </si>
  <si>
    <t>Hike this Saturday at the Bedford Reservation! Great opportunity to see Tinker's Creek!</t>
  </si>
  <si>
    <t>Tinker's Creek Watershed Partners shared Cleveland Metroparks's photo.</t>
  </si>
  <si>
    <t>68 degrees tomorrow! What a great day to explore the Great Falls of Tinker's Creek http://ow.ly/vo83F</t>
  </si>
  <si>
    <t>Join TCWP at the Cleveland Museum of Natural History this Saturday to celebrate World Water Day! http://ow.ly/uPJY3</t>
  </si>
  <si>
    <t>WCPN just mentioned Tinker's Creek as a great place to see eagles! One of many reasons to explore Tinker's Creek!</t>
  </si>
  <si>
    <t>Tinker's Creek watershed in the news! Find out about the restoration of Pond Brook, a large tributary to Tinker's Creek (P.S. did you spot the quote from our watershed coordinator??)! http://www.ohio.com/news/local/huge-project-reshapes-another-mile-of-pond-brook-in-northern-summit-county-1.473033</t>
  </si>
  <si>
    <t>Way to go TCWP Board Member, Amanda Keith! Great article on your work with the Ohio Wetland Association. See p.3! http://ohwetlands.org/wp-content/uploads/2012/10/2014_March.pdf</t>
  </si>
  <si>
    <t>Picture of attendees.</t>
  </si>
  <si>
    <t>TCWP Board: Front row (Left to right): Babette Oestreicher (Watershed Coordinator), Amanda Keith, Ana Burns (Vice-President), Carla Regener (Secretary)Back Row (Left to right): D.Kendrick Chittock, Justin Czekaj (President), Josh Herchl (Treasurer), Sandy Barbic Not pictured but in attendance: Scott Winograd</t>
  </si>
  <si>
    <t>Congressman David Joyce speaking on the need to protect the Great Lakes.</t>
  </si>
  <si>
    <t>Thank you for joining us for this years EarthFest 2014: Celebrating the Year of Zero Waste, please feel free to invite your friends!</t>
  </si>
  <si>
    <t>Earth Day Coalition posted an event to Tinker's Creek Watershed Partners's timeline.</t>
  </si>
  <si>
    <t>Earth Day Coalition</t>
  </si>
  <si>
    <t>Congratulations to the newly appointed TCWP Executive Board Members! Your contributions and service to the watershed are unmatched.Vice President - Ana BurnsTreasurer - Josh HerchlSecretary - Carla Regener</t>
  </si>
  <si>
    <t>With these cold temperatures, did you know that more salt isn't always better? Here are some facts about road salt (excess salt can pollute soil and water). For more information watch the video below.â€¢</t>
  </si>
  <si>
    <t>15Â°F is too cold for salt. Most salts stop working at this temperature. Use sand instead for traction, but remember that sand does not melt ice.â€¢</t>
  </si>
  <si>
    <t>Application. For best results, apply salt to cleared surfaces only and avoid overlapping of crystals. Consider purchasing a hand-held spreader to help you apply a consistent amount.â€¢</t>
  </si>
  <si>
    <t>More salt does not mean more melting. Use less than 4 pounds of salt per 1,000 square feet (an average parking space is about 150 square feet). One pound of salt is approximately a heaping 12-ounce coffee mug. https://www.youtube.com/watch?v=qc8Y-_Nmfmo&amp;feature=youtu.be</t>
  </si>
  <si>
    <t>Learn how to compost! Composting leaf litter and yard debris can help reduce the amount of debris entering our waterways. Also, compost can provide nutrients to your garden and help reduce the amount of chemicals that are used on your property.</t>
  </si>
  <si>
    <t>Learn more about Asian Carp:</t>
  </si>
  <si>
    <t xml:space="preserve">Deadline for abstracts and posters for the Ohio Stormwater Conference is quickly approaching! </t>
  </si>
  <si>
    <t xml:space="preserve">No matter where you are, you are in a watershed but what if watershed boundaries were made into state boundaries? This is what the Unites States could look like: </t>
  </si>
  <si>
    <t>Tinker's Creek Watershed Partners shared American Rivers's photo.</t>
  </si>
  <si>
    <t>Measuring conservation benefits in the farmers field: http://www.erosioncontrol.com/EC/Blogs/1827.aspx</t>
  </si>
  <si>
    <t>EPA is planning to extend the public comment period for the proposed rule â€œWater Quality Standards Regulatory Clarificationsâ€ (78 FR 54517, September 04, 2013) in response to requests from stakeholders for a 30-day extension.  An official announcement will be made in the Federal Register.Comments will now be due on or before January 2, 2014.  The comment period was originally scheduled to end on December 3, 2013.   http://water.epa.gov/lawsregs/lawsguidance/wqs_index.cfm</t>
  </si>
  <si>
    <t>In honor of Halloween, we are sharing some scary stories about Tinker's Creek: http://www.deadohio.com/tinkerscreek.htm</t>
  </si>
  <si>
    <t>Learn more about the NPDES permit program below:</t>
  </si>
  <si>
    <t>Would you like to join Tinker's Creek Watershed Partners at the 2014 Ohio Stormwater Conference? Perhaps you have a presentation you would like to share?  You are in luck! The call for abstracts is now open! (Deadline December 15, 2013)2014 Ohio Stormwater Conference:June 4-6, 2014John S. Knight Convention CenterAkron, Ohio http://www.ohiostormcon.com/</t>
  </si>
  <si>
    <t xml:space="preserve">Learn about stream dynamics and how you can have a more positive impact on local streams. </t>
  </si>
  <si>
    <t>A special rain barrel workshop for Macedonia residents will be held October 23, 2013 from 6:30 to 8:00 pm. The rain barrel system is only $50! For more information and registration see attached flyer: http://www.tinkerscreekwatershed.org/wp-content/uploads/2013/09/Macedonia-Rain-Barrel-Workshop-October-23.pdf</t>
  </si>
  <si>
    <t>Tinker's Creek Watershed Partners led a wonderful hike of Herrick Fen this past Saturday. Even the rain couldn't keep people away! Thank you to those that came out to learn about the importance of the fen within the watershed and the region. Couldn't make it to the tour? Visit the ODNR website for information about the fen and directions: http://ohiodnr.com/location/dnap/herrickfen/tabid/939/Default.aspx</t>
  </si>
  <si>
    <t>Last public meeting on the draft Lake Erie Ecosystem Priority (LEEP) Report, Wed. October 2, 2013 at Rocky River Nature Center24000 Valley Pkwy, North Olmsted, OH, 44070: http://www.ijc.org/en_/leep/Home</t>
  </si>
  <si>
    <t>A special rain barrel workshop for Macedonia residents will happen October 23, 2013 from 6:30 to 8:00 pm. The rain barrel system is only $50! For more information and registration see attached flyer: http://www.tinkerscreekwatershed.org/wp-content/uploads/2013/09/Macedonia-Rain-Barrel-Workshop-October-23.pdf</t>
  </si>
  <si>
    <t>Tinker's Creek Watershed Partners will be leading a hike of Herrick Fen on October 5, 2013 at 2:30 pm in Streetsboro, Ohio. This important resource in the Tinker's Creek watershed is home to rare plant species, specifically tamarack and cinquefoil-sedge fen communities, and is a great site for birding. For directions and parking: http://bit.ly/1aEy1tO</t>
  </si>
  <si>
    <t>Tom Munn is one of the featured speakers tonight - Taking Root for Clean Water - Watershed Stewardship Center at West Creek (2277 W. Ridgewood Road - Parma) - 5:30pm - guided hike; 6:30pm - presentations. LOTS of giveaways including plants, rain garden kit certificates, etc. etc. FREE!!!! Join us!!!</t>
  </si>
  <si>
    <t>Tinker's Creek Watershed Partners shared Summit Soil and Water Conservation District's photo.</t>
  </si>
  <si>
    <t>A big thank you to all the exhibitors and attendees of the Tinker's Creek Watershed Festival! Despite the less than ideal weather conditions this past Saturday, the Watershed Festival was a success with over 20 exhibitors spreading their message to those in attendance! Were you able to make it to the festival, what was your favorite part?</t>
  </si>
  <si>
    <t>Did you miss TCWP's Live on Lakeside WKYC segment? Here it is! Don't forget to bring the family to the watershed festival on September 21 in Bedford, Ohio from 10:30 am to 3 pm! Hope to see you there! http://www.wkyc.com/life/programming/Live_on_Lakeside/article/314126/442/Justin-Czekaj-and-Babette-Oestreicher-Tinkers-Creek-Festival-91213--</t>
  </si>
  <si>
    <t>Tinker's Creek Watershed Partners added a new photo.</t>
  </si>
  <si>
    <t xml:space="preserve">Want to learn more about the Tinker's Creek watershed and the organizations working to make NEO a better place to live? Come to the Tinker's Creek Watershed Festival on September 21 from 10:30 am to 3 pm! </t>
  </si>
  <si>
    <t>Tinker's Creek Watershed Partners shared an event.</t>
  </si>
  <si>
    <t>Tinker's Creek Watershed Partners created an event.</t>
  </si>
  <si>
    <t>I just stumbled upon this organization and I am very excited to know it exists. I consider Tinker's Creek to be 'my creek', 'my watershed', 'my land' and by that I mean I believe it is my responsibility to be a good steward of this beautiful park and it's waterways. Looking forward to learning more about this project and ways I can be involved. I love this land and have frequented it over 17 years.</t>
  </si>
  <si>
    <t>Marie E Smith</t>
  </si>
  <si>
    <t>Protect your family and your local streams! Help reduce the chemicals used around your home!</t>
  </si>
  <si>
    <t>Explore an important part of the Tinker's Creek watershed with Cleveland Metroparks!Hey Hikers! This one is for you!! "Woodlands of Bedford: Annual Tinker's Creek Walk"Sat, August 3 @ 8am-4pmBedford ReservationJoin Volunteer Naturalist, Fred Losi on the annual in-stream exploration of Bedford Reservation's "green grand canyon". Wear wettable shoes and clothing as we will traverse the stream, floodplains and nearby habitats of this remote area of Bedford Reservation. Bring a light lunch, camera and binoculars.Terrain Difficulty: Generally flat, wet, expect muddy conditions, 6-8 milesFor more information, call 216-341-3152 or visit http://www.clevelandmetroparks.com/Main/EventsProgramsCalendar/Woodlands-Of-Bedford-Annual-Tinkers-Creek-Walk-1706.aspx</t>
  </si>
  <si>
    <t>Watch the removal of the Cuyahoga Falls Dam live!http://new.livestream.com/accounts/4516213/events/2204531</t>
  </si>
  <si>
    <t>Babette Gowda</t>
  </si>
  <si>
    <t xml:space="preserve">Watch the removal of the Cuyahoga Falls Dam live! </t>
  </si>
  <si>
    <t>Wetland of the Tinker's Creek Nature Preserve. Thank you TCWP Board Member, Amanda for these pictures!</t>
  </si>
  <si>
    <t>Tinker's Creek Nature Preserve. Thank you TCWP Board Member, Amanda for these pictures!</t>
  </si>
  <si>
    <t>Aurora Wetlands. Thank you TCWP Board Member, Amanda for these pictures!</t>
  </si>
  <si>
    <t>Stormwater Management for Oil &amp; Gas Operations, Date: July 30, 2013, Time: 2:00PM â€“ 3:00 PM EDT http://ow.ly/mQino</t>
  </si>
  <si>
    <t>Need tips on how to keep your pond healthy? Watch this video: http://ow.ly/mdCXk</t>
  </si>
  <si>
    <t>Webinar: Learn about harmful algae blooms (HABs) and public health, June 25: http://ow.ly/m9WEo</t>
  </si>
  <si>
    <t xml:space="preserve">A wonderful editorial from the Cuyahoga Soil and Water Conservation District about nutrients affect on our water resources. </t>
  </si>
  <si>
    <t>Tinker's Creek Watershed Partners will be at the grand opening of the Watershed Stewardship Center this Friday...will you be there???</t>
  </si>
  <si>
    <t>Babette Gowda posted a photo to Tinker's Creek Watershed Partners's timeline.</t>
  </si>
  <si>
    <t>Webinar: Learn how trees can help protect watersheds, June 20: http://ow.ly/m37Ah</t>
  </si>
  <si>
    <t>Find out what the TCWP have been up to and what is going on in the watershed! Summer newsletter:  http://ow.ly/m2G3c</t>
  </si>
  <si>
    <t xml:space="preserve">Find out the importance of native plants! </t>
  </si>
  <si>
    <t>Want to spread your message? Have a FREE exhibitor table at the Tinker's Creek Watershed Festival, Sept 21!  http://ow.ly/lyo0h</t>
  </si>
  <si>
    <t xml:space="preserve">Native plants have many benefits, including helping water to filter into the ground, reducing the amount of stormwater that rushes off hard surfaces carrying debris and pollutants into local waterways. </t>
  </si>
  <si>
    <t>Ohio Environmental Education Fund (OEEF) Mini-grant - OEEF awarded Tinkerâ€™s Creek Watershed Partners $4,000 to implement a signage campaign to promote awareness within the watershed. These signs will identify the location of Tinkerâ€™s Creek and the boundaries of the watershed.  Look for the signage in your community!</t>
  </si>
  <si>
    <t>Look at some of the trash that was collected! Great job!</t>
  </si>
  <si>
    <t>It was a family affair!</t>
  </si>
  <si>
    <t>Before the clean up! Thank you to the Twinsburg Starbucks crew for helping with the clean up!</t>
  </si>
  <si>
    <t>This is an important step forward to protecting our great lake! For more that you can do visit our website and select Sustainable Lawn Care Tab! (http://www.tinkerscreekwatershed.org/information/sustainable-lawn-care-program/)http://www.dispatch.com/content/stories/business/2013/05/10/scotts-drops-phosphorus-from-lawn-fertilizer.html</t>
  </si>
  <si>
    <t>Join us this Saturday, May 18 from 10am to noon in Twinsburg for a Tinker's Creek Clean Up! http://ow.ly/l3zCQ</t>
  </si>
  <si>
    <t xml:space="preserve">Way to go Sandy Barbic from Summit Soil and Water Conservation District and a TCWP Board of Directors Member! </t>
  </si>
  <si>
    <t xml:space="preserve">Learn about the Conservation Crusader campaign! </t>
  </si>
  <si>
    <t>Thank you to our presenters for the Sustainable Lawn Care and Landscape Workshop, April 29,2013 Cleveland Metroparks, Cuyahoga Community College, Davey Institute, and Good Nature Organic Lawn Care</t>
  </si>
  <si>
    <t>@RepDaveJoyce Thank you for the opportunity to discuss the issues facing the Tinker's Creek watershed!</t>
  </si>
  <si>
    <t>Tinker's Creek 2013 Spring E-Newsletter: http://ow.ly/joFjC</t>
  </si>
  <si>
    <t>Workshop offers NPDES requirements and 2 hrs of CEUs for pesticide applicators @GNOrganicLawns @clevemetroparks: http://ow.ly/jottf</t>
  </si>
  <si>
    <t xml:space="preserve">Bird watching in the Tinker's Creek watershed! Should be one hoot of a good time! </t>
  </si>
  <si>
    <t>What are you doing for World Water Day? http://drinklocaldrinktap.org/projects/world-water-day-2012-2/</t>
  </si>
  <si>
    <t>Observance of Flood Awareness Week, March 18-22, has a special meaning in 2013 as this marks the 100th anniversary of the Great Flood of 1913. Learn more...</t>
  </si>
  <si>
    <t>Interesting article on the affects of polluted water on certain fish species.</t>
  </si>
  <si>
    <t>Different tree species and their benefits in reducing the impacts of stormwater #stormwater #trees #water: http://ow.ly/j0BCt</t>
  </si>
  <si>
    <t xml:space="preserve">The latest Hudson High School Restoration project blog. Check it out! </t>
  </si>
  <si>
    <t xml:space="preserve">The latest edition of the Aquatic Sciences Chronicle is now available online. The Water Resources Institute's big 5-0, redesigning beaches to improve water quality and UW Sea Grant's new assistant director for operations. </t>
  </si>
  <si>
    <t>University of Wisconsin Sea Grant/Water Resources Institutes</t>
  </si>
  <si>
    <t>We Are Sea Grant Week, Part Two: Communications Director Moira Harrington was impressed by the flamingo-riffic tone of  a successful water-quality awareness campaign by Shafer Consulting in Sarasota, Fla., and the observation by invited speaker David Shiffman that social media can help debunk pseudo science. Meanwhile, GIS outreach specialist David Hart spent half-day sessions with research coordinators, extension agents and educators--the three pillars of Sea Grant: As he put it, "Researchers shared lessons learned from state and regional research competitions and electronic grants management. Extension agents shared a variety of emerging outreach opportunities. Educators focused on more effective reporting of program impacts. I'm looking forward to upcoming sessions on "Linking Research with Extension" and "Translating Research into Practice." These connections between the legs of the Sea Grant stool are very important."</t>
  </si>
  <si>
    <t>Here's a time-lapse video that demonstrates the stream dynamic UW-Madison associate professor of engineering Steven Loheide discovered a few years ago. That ice-on, ice-off dynamic is the basis of his current UW Water Resources Institute-funded project. Read about it here: bit.ly/1pPg3d4</t>
  </si>
  <si>
    <t xml:space="preserve">The building in the middle of this gorgeous Barker's Island photograph houses UW Sea Grant's Superior office, a space we share with the Lake Superior National Estuarine Research Reserve. </t>
  </si>
  <si>
    <t>University of Wisconsin Sea Grant/Water Resources Institutes shared Destination Duluth's photo.</t>
  </si>
  <si>
    <t xml:space="preserve">Maritime archaeologists Tamara Thomsen and Caitlin Zant are on the docket at the Northern Great Lakes Visitor Center in Ashland  tomorrow night at 7 pm. They'll be talking about their current project--a survey of brownstone quarry docks in the Apostle Islands--and past research.  </t>
  </si>
  <si>
    <t xml:space="preserve">It was just supposed to be a simple stream monitoring project, but it led to the discovery of a new stream dynamic involving ice formation and ice melt that could have a profound effect on groundwater. Using funding from UW's Water Resources Institute, researcher Steven Loheide is now trying to see if and how the dynamic plays out in streams across Wisconsin.  </t>
  </si>
  <si>
    <t>From today's opening remarks at Sea Grant Week 2014 in Florida. Sea Grant Association President LaDon Swan from Mississippi-Alabama Sea Grant (left), on Sea Grant: "The range of state impacts--showcased in posters and a rotating slide set--is impressive and indicates we are a program worthy of growth." Leon Cammen, Director of the National Sea Grant Office (right), on Sea Grant's impact: "In terms of bang for the buck, there is no other federal program that accomplishes more."</t>
  </si>
  <si>
    <t xml:space="preserve">Hey, look, it's a student-penned recap of the talk UW Sea Grant's Titus Seilheimer gave to the UW-Green Bay student sub-unit of the American Fisheries Society last week. Outreach! </t>
  </si>
  <si>
    <t>We Are Sea Grant Week, Part One: The UW Sea Grant delegation spending the week at the national conference in Florida spent their first day setting up and learning. Communications Director Moira Harrington laid out a spread of beautifully designed materials, while assistant director for operations Terri Liebmann hung with the fiscal officers.</t>
  </si>
  <si>
    <t xml:space="preserve">Anyone who still doubts the mighty power of Lake Superior needs to check this one out.  </t>
  </si>
  <si>
    <t xml:space="preserve">We're about two weeks away from the Wisconsin Sea Grant-sponsored Taste of Lake Superior: Fish Classic. It's a chef cook-off and sustainably managed fish tasting event on the grounds of Glensheen Mansion in Duluth, MN. Try fish entrees and vote for your favorite, sample craft beer and wine, visit with vendors and enjoy live music. Tickets are going quickly! Participating restaurants include: Old Rittenhouse Inn from Bayfield, WI, At Saraâ€™s Table, Duluth Grill and Restaurant 301 from Duluth, Fitzgeraldâ€™s from Eagle River, MI, The Landmark Inn from Marquette, MI, Ledge Rock Grille from Larsmont, MN, and The Oceanaire Seafood Room from Minneapolis, MN . </t>
  </si>
  <si>
    <t xml:space="preserve">The debut of Zequanox. A nation of anglers, boaters, wardens, divers and beachgoers watch with bated breath--is this what turns the tide in the battle against zebra mussels?  </t>
  </si>
  <si>
    <t>Today's the 154th anniversary of the wreck of the Lady Elgin, a wooden-hulled side-wheel steamer that sank in the waters of Lake Michigan in 1860. As it happens, UW Sea Grant's newest advisory board member, Sharon Cook, has a strong historical connection to the wreck--and the Great Lakes. Read more about her here: http://bit.ly/1BnC8br</t>
  </si>
  <si>
    <t>Four UW Sea Grant staffers--director Jim Hurley, assistant director Terri Liebmann, communications director Moira Harrington and GIS outreach specialist David Hart--are in Florida this week for Sea Grant Week 2014. Look for updates on what they're seeing and learning as the week progresses.</t>
  </si>
  <si>
    <t>UW Sea Grant graphic designer helped create the logo for the Clean Bay Backers, a Green-Bay based group devoted to improving water quality n Green Bay and the Fox River by controlling runoff. We're impressed.</t>
  </si>
  <si>
    <t xml:space="preserve">Today on Great Lakes Takes, it's a set of photographs from the recent studio shoot of an upcoming Eat Wisconsin Fish public service announcement that'll run later this fall on KBJR-TV in Duluth-Superior. Yes, it looks a little bizarre, but trust us, it'll all make sense once you see the finished product.  </t>
  </si>
  <si>
    <t>Good times on location at the Wisconsin Veterinary Diagnostic Lab, capturing pictures of Tony Goldberg and Anna Wilson for UW Sea Grant's forthcoming biennial report. Goldberg and Wilson combined to create and implement a quick and accurate assay to diagnose viral hemorrhagic septicemia in fish populations. Read more about the project here: http://bit.ly/1cSzBcx</t>
  </si>
  <si>
    <t>University of Wisconsin Sea Grant/Water Resources Institutes added 5 photos.</t>
  </si>
  <si>
    <t xml:space="preserve">Today on Great Lakes Takes, it's the piping plover--or more specifically, efforts our coastal engineer, Gene Clark, is involved with to use dredged material from Superior Harbor to create new habitat for the bird. </t>
  </si>
  <si>
    <t>Even movie stars and federal agents are downloading UW Sea Grant's free Fish ID app. There's still a lot of good fishing left--have you checked it out?</t>
  </si>
  <si>
    <t>The Ashland Daily Press picks up on our story about ghost nets.</t>
  </si>
  <si>
    <t>Today on Great Lakes Takes, UW Sea Grant's Titus Seilheimer needs neither a bucket nor an actual challenge to immerse himself in the frigid waters of Lake Superior. http://bit.ly/1o0Yib1</t>
  </si>
  <si>
    <t>From today's ICYMI department, it's the UW's Why Files report on the  harmful algal blooms that plague Lake Erie and Lake Winnebago, With comments form UW Sea Grant-funded researcher Trina McMahon.  http://bit.ly/1oDZHnm</t>
  </si>
  <si>
    <t>So apparently the water levels on Lake Superior have rebounded. Thanks to Titus Seilheimer for capturing the visual evidence.</t>
  </si>
  <si>
    <t xml:space="preserve">Additional research should be undertaken to evaluate the occurrence of viruses and other pathogens in groundwater and develop appropriate response tools.Just one of several key findings from the Groundwater Coordinating Council's 2014 report to the Wisconsin State Legislature. The UW Water Resources Institute is part of the committee that produced the report </t>
  </si>
  <si>
    <t>Yesterday, UW Sea Grant videographer John Karl began filming near Madeline Island for the video aimed at educating commercial and tribal fisheries and recreational boaters about the hazards of ghost netsâ€”trap nets that become unmoored in the waters of Lake Superior. For more on the project, click http://bit.ly/1C6V3IB</t>
  </si>
  <si>
    <t>University of Wisconsin Sea Grant/Water Resources Institutes added 6 photos.</t>
  </si>
  <si>
    <t>Today on Great Lakes Takes, we catch up with Jeremy Jones, UW Sea Grant's point man for the work we've been doing to educate fishing tournament anglers about the ways to prevent the spread of aquatic invasive species. He's had a busy--and productive--summer.</t>
  </si>
  <si>
    <t xml:space="preserve">Our friends at Michigan Sea Grant outline the efforts--of which we're a big part, along with Ohio Sea Grant, too--to keep the Great Lakes clean through working with regional boat marinas. </t>
  </si>
  <si>
    <t>We're not at all sure what the bug suit maritime archaeologist Cailtin Zant is wearing says about the project she and Tamara Thomsen will undertake starting next week. Watch for updates...</t>
  </si>
  <si>
    <t xml:space="preserve">So many vectors, and so much at stake. </t>
  </si>
  <si>
    <t>Apparently, it's not too late.</t>
  </si>
  <si>
    <t xml:space="preserve">Today on Great Lakes Takes, it's a beautiful new handout UW Sea Grant graphic designer Yael Gen created to tout our six free downloadable podcast series. If you haven't listened to them yet, now's a great time. </t>
  </si>
  <si>
    <t xml:space="preserve">They float free in the waters of Lake Superior, posing a hazard to anglers, boaters and marine wildlife. They're called ghost nets, and UW Sea Grant is partnering on an education/outreach effort to raise awareness of what boaters should do when they become entangled in one. </t>
  </si>
  <si>
    <t xml:space="preserve">And here's WISN-TV's account of yesterday's South Shore Beach announcement. UW Sea Grant has supported Sandra McLellan's research for years. </t>
  </si>
  <si>
    <t xml:space="preserve">Huge news yesterday on efforts to restore Milwaukee's South Shore Beach. UW Sea Grant funded the research that helped identify some of the sources of beach contamination, and our social scientist, Jane Harrison, has been involved in community efforts to improve the beach. </t>
  </si>
  <si>
    <t>Another welcome dose of serenity now: It's the photos UW Sea Grant videographer John Karl took of the water garden he visited in Verona as part of the video he's producing with our friends at Illinois-Indiana Sea Grant.</t>
  </si>
  <si>
    <t>You know it's legit when the lamprey gets involved.</t>
  </si>
  <si>
    <t>Earlier this week, UW Sea Grant Education Outreach Coordinator Kathy Kline and videographer John Karl joined a group of teachers for a voyage on the Denis Sullivan. John took some great pictures.</t>
  </si>
  <si>
    <t xml:space="preserve">Today on Great Lakes Takes, meet the first of three UW Sea Grant 2015 Knauss Marine Policy Fellows: It's Caroline Mosley, a UW-Milwaukee School of Freshwater Sciences graduate student who's been studying the ways quagga mussels are affecting nutrient loads in Lake Michigan  </t>
  </si>
  <si>
    <t>An early-morning start for anglers at today's North American Bass Circuit tournament on Lake Vermilion in Minnesota. UW Sea Grant's Jeremy Jones is on hand, spreading the Clean, Drain Dry message.</t>
  </si>
  <si>
    <t>By mid-century, the mean temperature may increase four to seven degrees and this may create significant impact on the environment, including the Great Lakes.UW Sea Grant's illustrious director, Jim Hurley, makes a key contribution to this Manitowoc Herald-Times story about the recent Lake Michigan Day.</t>
  </si>
  <si>
    <t xml:space="preserve">Their hearts and minds are definitely in the right place. </t>
  </si>
  <si>
    <t>Former UW Sea Grant audio specialist Chris Bocast gave a multimedia presentation on sturgeon thunder as part of this morning's docket at the 2014 American Fisheries Society Conference in Quebec. Remind yourself of how cool the thunder sounds by listening to this Wisconsin Life segment from 2012. http://bit.ly/11mVRZb</t>
  </si>
  <si>
    <t xml:space="preserve">If your memories of last year's Lake Superior Fish Classic are as fresh and delectable as ours are, you'll want to mark your calendars and score some tickets now. UW Sea Grant is only a sponsor this year, not an organizer, but we'll have a presence there. </t>
  </si>
  <si>
    <t>University of Wisconsin Sea Grant/Water Resources Institutes shared Lake Superior Magazine's event.</t>
  </si>
  <si>
    <t xml:space="preserve">UW Sea Grant's GIS outreach specialist, David Hart, is hanging in Milwaukee today at the Great Lakes No Adverse Impact workshop, hosted by the Association of State Floodplain Managers. If you'd like to see some of what he's learning, surf on over to Twitter and catch up with his at @dhartuw. </t>
  </si>
  <si>
    <t>Have you listened to UW Sea Grant's Lake Superior podcast series on SoundCloud? Now's a great time to dial it up. http://bit.ly/1oUUasu</t>
  </si>
  <si>
    <t>Great to have you aboard, Jenna. Looking forward to working together.</t>
  </si>
  <si>
    <t>University of Wisconsin Sea Grant/Water Resources Institutes shared UW Wisconsin's Water Library's photo.</t>
  </si>
  <si>
    <t>Today on Great Lakes Takes, it's a welcome dose of serenity now: UW Sea Grant videographer John Karl shares a snippet of the video he's joint-producing with Illinois-Indiana Sea Grant about preventing the release and spread of invasive species though water gardens. This garden in Verona, Wisc. isnâ€™t an offender, leaving us free to just enjoy its calm and beauty.  http://bit.ly/1Asab1x</t>
  </si>
  <si>
    <t>UW Sea Grant's Titus Seilheimer has been in Quebec since Saturday, soaking up knowledge at the 2014 American Fisheries Society. He's sharing it on Twitter--catch up with him at @DrFishSG and @UWiscSeaGrant.</t>
  </si>
  <si>
    <t>If you look closely, you can see the word "Badger" on this uncovered piece of the newly discovered schooner shipwreck maritime archaeologists Tamara Thomsen and Caitlin Zant are surveying. Who knows what else they'll find?</t>
  </si>
  <si>
    <t>Today on Great Lakes Takes, it's a preview of Titus Seilheimer's trip to the American Fisheries Society 2014 Conference next week, where he'll be presenting his work on perceptions of research needs and Impacts of Asian carp on the Great Lakes. And hoping his complete lack of French isn't an issue. http://bit.ly/Vs685r</t>
  </si>
  <si>
    <t>Great collection of photos from yesterday's Lake Michigan Day event.</t>
  </si>
  <si>
    <t xml:space="preserve">Our friends at UW-Manitowoc took a host of pictures at yesterday's Lake Michigan Day event--including this one of UW Sea Grant's Titus Seilheimer and Jim Hurley.   </t>
  </si>
  <si>
    <t>University of Wisconsin Sea Grant/Water Resources Institutes shared UW-Manitowoc's photo.</t>
  </si>
  <si>
    <t>Now that's how you participate in the New York Public Library's #ReadEverywhere campaign: By sharing a book on Fisheries Techniques with a sea lamprey. That's Titus Seilheimer, UW Sea Grant's fisheries outreach specialist, hanging with the vampire of the Great Lakes.</t>
  </si>
  <si>
    <t>UW Sea Grant Director Jim Hurley hold forth about the impacts of climate change on Lake Michigan at today's Lake Michigan Day in Manitowoc.</t>
  </si>
  <si>
    <t>It's Lake Michigan Day here in Wisconsin, and UW Sea Grant is well represented at the event going on in Manitowoc. Our director, Jim Hurley, is there, as are outreach specialists Julia Noordyk and Titus Seilheimer. Titus is live-tweeting the event, so feel free to follow along on Twitter at @UWiscSeaGrant and @DrFishSG.</t>
  </si>
  <si>
    <t>It's not too late to check in on this. Great information on an important topic.</t>
  </si>
  <si>
    <t xml:space="preserve">That's our director, Jim Hurley, weighing in on aquatic invasive species and the boat inspection program we run with the Wisconsin DNR in today's Wisconsin State Journal. </t>
  </si>
  <si>
    <t>UW Sea Grant videographer John Karl is out in the field today with ex-Sea Granter Tim Campbell, collecting footage and photos of water gardens for a best-management practices video project they're working on with Illinois-Indiana Sea Grant. Peaceful--but why is the fox looking at John like that?</t>
  </si>
  <si>
    <t>Today on Great Lakes Takes, it's Clean, Drain, Dry, WHOO!  See how effectively UW Sea Grant partners Cabela's Master's Walleye Circuit have assimilated the message of "Clean, Drain, Dry" into their efforts to help tournament anglers prevent the spread of aquatic invasive species. This jump-cut video of MWC Tournament Director Dan Palmer's closing remarks from a recent event, created by Tim Campbell, leaves no doubt. WHOO! http://bit.ly/1p6iD2m</t>
  </si>
  <si>
    <t>Fourth of July is long past, but its memories often remain, including, unfortunately, in the form of firework trash on the beach. Today's Great Lakes trivia question is a multiple choice: How much fireworks debris is found at Milwaukee beaches compared to other Great Lakes beaches?A. About the same B. 5 times as much C. Less D. A little bit higher</t>
  </si>
  <si>
    <t>UW Sea Grant's communication staff was in the Milwaukee area today, braving rain and windy conditions to visit a shipwreck site. Clockwise from the top, that's Moira Harrington, Marie Zhuikov, Yael Gen and John Karl.</t>
  </si>
  <si>
    <t>Our friends at the River Alliance of Wisconsin have been strong partners with us in the effort to prevent tournament anglers from spreading aquatic invasive species.</t>
  </si>
  <si>
    <t>It's also not too late to apply for our other open assistant director position--the one that's responsible for extension and outreach. We have one of the best outreach staffs in the entire Sea Grant network. Get your application in by Friday, August 15 and come work with them! http://bit.ly/1rmyTed</t>
  </si>
  <si>
    <t>UW Sea Grant videographer John Karl ends up being a big piece of this story about a plan to control purple loosestrife using the plant's natural predator. This story served as the basis of his most recent video, which you can watch here: http://bit.ly/1yrjRqd</t>
  </si>
  <si>
    <t>There's still just enough time to apply for our assistant director for research position, but you'd better move fast--the deadline hits tomorrow. Come work with us! http://bit.ly/1kyMeSi</t>
  </si>
  <si>
    <t>Just last week, we talked about research UW Sea Grant is funding to see if redesigning beaches with green infrastructure has an impact on reducing contamination (Read about it here: http://bit.ly/1lwFT57). Today's Great Lakes trivia question is a great dovetail to that. Can you name two examples of green infrastructure that can be used to improve water quality at Wisconsin beaches? Hint: The attached photo of the beach in Egg Harbor, Wisc. shows several.</t>
  </si>
  <si>
    <t>Maritime archaeologists Tamara Thomsen and Caitlin Zant have another busy day: They're in Door county with Wisconsin DNR wardens, placing mooring buoys and prepping to survey a new schooner shipwreck.</t>
  </si>
  <si>
    <t xml:space="preserve">Today on Great Lakes Takes, it's an update from our 20114 Knauss Fellow, Sarah Wilkins. She recently spent some time in Hawaii. visiting and learning about the NOAA-managed humpback whale sanctuary there.  </t>
  </si>
  <si>
    <t xml:space="preserve">Harmful algal blooms continue to grab headlines with the situation in Lake Erie, and given that the algae growth won't even reach its peak until sometime in September (or later), they're likely to stay there. Our good friends at Ohio Sea Grant have put together an excellent Q&amp;A feature that can bring you up to speed.   </t>
  </si>
  <si>
    <t>Before the week comes to a close, let's take one quick look back at the sights from Wednesday's UW Day at the State Fair, as seen through the lens wielded by UW Sea Grant Communication Manager Moira Harrington..</t>
  </si>
  <si>
    <t>University of Wisconsin Sea Grant/Water Resources Institutes added 4 photos.</t>
  </si>
  <si>
    <t>Today's Great Lakes trivia question ought to be fairly easy if you've been following our content --and also because there are 21 possible answers, including invasive plants. Name three invasive species affecting the Great Lakes ecosystem. Bonus points if you can name the species pictured here.</t>
  </si>
  <si>
    <t>UW Sea Grant fans really, really love oven fried perch, How do we know? Our recipe for oven fried perch fillets with tartar sauce was downloaded 70 times between January and July, making it the most-downloaded recipe on our Eat Wisconsin Fish website. Maybe you'd like to be next? Just click here: http://bit.ly/1ydPHqh</t>
  </si>
  <si>
    <t xml:space="preserve">Today on Great Lakes Takes, it's a peek at a photoshoot in Menominee, Michigan from earlier this week. Several staffers journeyed to the city's gorgeous lakeshore environs to help collect images for our upcoming biennial report. </t>
  </si>
  <si>
    <t>It's Russell, official dog of UW Sea Grant social scientist Jane Harrison and unofficial UW Sea Grant outreach specialist, showing us why the waters of Lake Michigan are awesome--and worth protecting.</t>
  </si>
  <si>
    <t>It's not nearly as bad as Lake Erie, but this pic shared by UW Sea Grant's Julia Noordyk shows that Green Bay and Lake Winnebago are struggling with algae blooms, too,</t>
  </si>
  <si>
    <t>Today's Great Lakes trivia question goes back into the Eat Wisconsin Fish wheelhouse: Can you name four Great Lakes fish you can buy commercially?</t>
  </si>
  <si>
    <t>Hey, that's our director, Jim Hurley, doing groundwater outreach at the Wisconsin State Fair's UW-Madison Day. #uwstatefair</t>
  </si>
  <si>
    <t>Caitlin Zant and Tamara Thomsen aren't tired of talking shipwrecks at UW-Madison Day at the Wisconsin State Fair. And by the steady stream of visitors they've had all day, the masses are very interested in listening,  #uwstatefair</t>
  </si>
  <si>
    <t>Today's Great Lakes trivia question involves a topic we've been paying quite a bit of attention to thanks to the Eat Wisconsin Fish campaign: What percentage of seafood eaten by Americans is imported from other countries? Hint: It's higher than you think it is.</t>
  </si>
  <si>
    <t>Maritime archaeologist Caitlin Zant happily explains the history of the shipwreck Rosinco to visitors to the UW Sea Grant display at the Wisconsin State Fair.</t>
  </si>
  <si>
    <t xml:space="preserve">He doesn't officially work for us any longer, but that doesn't mean that we don't partner with Tim Campbell, our former aquatic invasive species outreach specialist, on projects and outreach. Like sharing Tim's new Tumblr blog, which gets its name from a funny hashtag Tim used once on Twitter. He meant to convey #GoByBike in honor of his cycling jones. Titus Seilheimer, our fisheries outreach specialist, noticed that the lack of capital letters in the hashtag also read #gobybike--as in the invasive round goby. Follow it for the AIS info, and enjoy the bike stuff while you're there. </t>
  </si>
  <si>
    <t>UW-Madison Day at the Wisconsin State Fair is in full swing, and here's the first of several photos from our experience of the day: It's UW Sea Grant videographer John Karl and maritime archaeologist Caitlin Zant, ready to talk shipwrecks with the masses.</t>
  </si>
  <si>
    <t>You know we're primarily concerned with preventing the spread of aquatic invasive species, but we frequently partner and interface with  groups who focus on invasive plants. Like members of the Upper Sugar River Watershed Association, who are controlling the spread of purple loosestrife with its European native predator, a voracious beetle. Our videographer, John Karl, captured their efforts.</t>
  </si>
  <si>
    <t>Today's Great Lakes trivia question seems like a total gimme, so we're going to add some caveats to make it more challenging. What's the largest Great Lake...and how deep is it and how many acres does it comprise?</t>
  </si>
  <si>
    <t>Planning to swing by the Wisconsin State Fair for UW-Madison Day tomorrow? Be sure to track down our booth, where our staffers will have interactive displays that shed light on groundwater in Wisconsin. Maritime archaeologists Tamara Thomsen and Caitlin Zant will also be on hand with shipwreck artifacts and diving masks for kids to test-drive. Don't miss it!</t>
  </si>
  <si>
    <t xml:space="preserve">Does redesigning a beach also have an impact on reducing contamination? Backed by funding from UW Sea Grant, UW-Oshkosh researcher Greg Kleinheinz is comparing beaches in Door County to find out. </t>
  </si>
  <si>
    <t>Another Great Lakes panorama photo to take for am, um, spin. This one's of Selner Park in the City of Kewaunee, Wisconsin. http://bit.ly/1xZ0PaA</t>
  </si>
  <si>
    <t xml:space="preserve">UW Sea Grant social scientist Jane Harrison is originally from Ohio, so she's been all over the story of Toledo citizens being sickened by the toxic algae that has turned parts of Lake Erie the color of green paint. You can catch some of her thoughts on her Twitter stream by following @GreatLakesJane. </t>
  </si>
  <si>
    <t xml:space="preserve">More info on Chin Wu's work on developing a real-time warning system for dangerous rip currents on the Great Lakes. Wu's research is being funded in part by a new $200,000 NOAA coastal storms grant. This story also features a quote from UW Sea Grant's Julia Noordyk. </t>
  </si>
  <si>
    <t xml:space="preserve">UW Sea Grant science writer Marie Zhukov is also a published author who just released her second book. She appeared on WDIO-Duluth's "Good Morning Heartland" to discuss it...and even managed to name-check us. Nice.  </t>
  </si>
  <si>
    <t>Time for today's Great Lakes trivia question. Which of the Great Lakes has the longest shoreline? You have a one in five chance of guessing right, but it's probably not the one you think.</t>
  </si>
  <si>
    <t xml:space="preserve">On the heels of their excellent series on invasive species and the Great Lakes, the Milwaukee Journal Sentinel offers their take on a preventive solution. Featuring comments by UW Sea Grant-funded researcher Harvey Bootsma.  </t>
  </si>
  <si>
    <t>UW Sea Grant-funded researcher Chin Wu visited Duluth-Superior yesterday to meet with reps from the local rip current group (the National Weather Service, the City of Duluth, Minnesota and Wisconsin Sea Grant, UMD's Natural Resources Research Institute, Duluth Fire Dept., etc) Together, they scouted locations for deploying a wave pressure sensor and camera for his new rip current forecasting project, recently funded through the NOAA Great Lakes Coastal Storms Program.</t>
  </si>
  <si>
    <t>Todayâ€™s Great Lakes Trivia question: What mnemonic device can help you remember the names of the five Great Lakes?</t>
  </si>
  <si>
    <t>So you caught yourself some fish--now what are you gonna do with them? If we might make a humble suggestion, our new, free fact sheets on pickling, freezing, smoking and canning fish at home provide a host of great suggestions. Read and download them here: http://bit.ly/1pvJpjZ</t>
  </si>
  <si>
    <t>It's green, it's gross, it's smelly and it ruins the beaches and lakeshores of Lake Michigan. But where does nuisance algae come from? And what can be done about it? Find the answers to both questions in UW Sea Grant's latest free downloadable fact sheet, compiled by Julia Noordyk, our coastal storms outreach specialist. Find it here: http://bit.ly/1rMOF2H</t>
  </si>
  <si>
    <t xml:space="preserve">Nice to have a Wisconsin voice heading up the charge, </t>
  </si>
  <si>
    <t>We kinda wish this exhibit were making a tour stop in Wisconsin, too.</t>
  </si>
  <si>
    <t>Now there's an action shot. Caitlin Zant's with a group of divers who are surveying the Milwaukee car ferry this morning.</t>
  </si>
  <si>
    <t>Last week, more than 40 volunteers joined UW Sea Grant social scientist Jane Harrison to pick up trash and monitor water quality at South Shore beach in Milwaukee. The event included an afterparty and some Great Lakes trivia that weâ€™ll be posting daily over the next ten business daysâ€”see how much you know!First question: The Great Lakes contain what percentage of Earthâ€™s fresh surface water?</t>
  </si>
  <si>
    <t>Brett Derr is another talented artist we are happy to introduce at our Art of the Watershed opening next Thursday from 5-8 p.m. Brett's work includes nautical maps and scrimshaw.</t>
  </si>
  <si>
    <t>Watershed Center of Grand Traverse Bay</t>
  </si>
  <si>
    <t>Nautical-inspired Art of the Watershed Opens Sept. 18</t>
  </si>
  <si>
    <t>Meggen Watt is another photographer who is part of our Art of the Watershed exhibit. Below: "Trapnet Boat on a Rough Day." See this and other work 5-8 pm on Sept. 18 or stop by our office during business hours thru Oct. 24.</t>
  </si>
  <si>
    <t>Did you know that flushing pet waste is the best disposal method and protects our waterways. Do you flush it or trash it?</t>
  </si>
  <si>
    <t>Healthy habit for clean water: When walking your pet, remember to pick up waste and dispose of it properly!</t>
  </si>
  <si>
    <t>We have several very talented photographers to be featured at our Art of the Watershed exhibit opening 9/18 5-8 pm and running through Oct. 24.Below: "GT West Bay Madeline at Sunset" by Dean Ginther and "Janice  Sue" by Ragnar Avery.</t>
  </si>
  <si>
    <t>Thanks so much to volunteers Monica Larsen and Barry Brown, who helped us with our Art of the Watershed mailing. Folding, tabbing, labeling and stamping isn't the most glamorous work, but jobs like that don't get done without the help of people willing to give some time and labor. We appreciate you!!</t>
  </si>
  <si>
    <t>Artist Barry Brown created this beautiful stained glass piece titled "Direction" that will part of our Art of the Watershed exhibit opening Sept. 18, 5-8 p.m. He will also have prints available.</t>
  </si>
  <si>
    <t>Healthy habit for clean water: Vegetate bare spots in your yard to prevent soil erosion.</t>
  </si>
  <si>
    <t>Into the Mist by Adam VanHouten and "Going Nowhere Fast" by Kyle Pfeuffer are two more pieces you can see at our nautical-themed Art of the Watershed exhibit. Join us for the opening Sept. 18 5-8 pm or stop in and see the exhibit during biz hours through Oct. 24.</t>
  </si>
  <si>
    <t>Here is our volunteer Barb Heflin hard at work. Each week all summer she has input our E.Coli beach monitoring date into the state-wide system. Thanks for your hard work and dedication to protecting and preserving our waters, Barb!</t>
  </si>
  <si>
    <t>Capsize at Fox Island is one of the pieces by Artist Lindy Bishop that will be shown at our Art of the Watershed exhibit opening 9/18 from 5-8 pm and running through Oct. 24.</t>
  </si>
  <si>
    <t>Healthy habits for clean water: Purchase and use nontoxic, biodegradable, recycled and recyclable products whenever possible.</t>
  </si>
  <si>
    <t>No beach advisories today - swim on (but keep a look out for lightning today!)</t>
  </si>
  <si>
    <t>Household habit for healthy water: Sweep up yard debris, rather than hosing down areas. Compost or recycle yard waste when possible.</t>
  </si>
  <si>
    <t>Our upcoming Art of the Watershed exhibit features nautical-inspired work from Sherry McNamara (Calm Reflections) and Nancy Donley (Before the Storm). Join us 9/18 from 5-8 p.m.</t>
  </si>
  <si>
    <t>Our Watershed Wednesday photo is "Little Platte Lake," by Shane Wyatt, taken in Honor.</t>
  </si>
  <si>
    <t>We saw these cuties checking out our sign near the Boardman River at the DT Traverse City farmer's market. What do you think they're talking about?</t>
  </si>
  <si>
    <t>We are very excited about our upcoming Art of the Watershed exhibition opening Sept. 18 5-8 pm. We had an overwhelming response to our call for artists and were thrilled to invite 19 talented artists to show their work. Below is Anchor Bay by James Bielak and Around Round Island by Kristy Avery.</t>
  </si>
  <si>
    <t>Watershed Center of Grand Traverse Bay created an event.</t>
  </si>
  <si>
    <t>Household habit for healthy water: Use hazardous substances like paints, solvents and cleaners in the smallest amounts possible, and follow directions on the label. Clean up spills immediately, and dispose of waste safely. Store substances properly to prevent leaks.</t>
  </si>
  <si>
    <t>Our September pin-up is "Beach Rocks" by Lysa Gudz, taken in Leland.</t>
  </si>
  <si>
    <t xml:space="preserve">This is just one of the field projects we've been tackling this summer. </t>
  </si>
  <si>
    <t>Household habit for healthy water: Before beginning an outdoor project, locate the nearest storm drains and protect them from debris and other materials.</t>
  </si>
  <si>
    <t>Level II E. Coli advisory at Beulah Beach. Contact above waist is not advised. All other beaches we monitor tested normal.</t>
  </si>
  <si>
    <t>Healthy household habits for clean water: Don't over-water your lawn. Water during the cool times of the days, and don't let water run off into the storm drain.</t>
  </si>
  <si>
    <t>Mailing Party! We are in need of some volunteers to help us with a mailing. If you have a few hours to spare and would like to help us out, come by our office (13272 S. West Bay Shore Dr.) next Tuesday at 2 p.m. You provide the hands, we'll provide the snacks!</t>
  </si>
  <si>
    <t>Watershed Wednesday photo by Meggen Watt: "Stand Up Paddleboard in Late Afternoon," taken in Good Harbor Bay.</t>
  </si>
  <si>
    <t>We love to see natural shorelines. This one is on Spider Lake. Natural shorelines make great habitat and make it harder for invasives like Phragmites to take hold.</t>
  </si>
  <si>
    <t>Health advisories have been lifted.</t>
  </si>
  <si>
    <t>Summertime means field work at The Watershed Center</t>
  </si>
  <si>
    <t>Beach monitoring results: Level II E.Coli advisory at Acme Bayside Park. Contact above the waist not advised.There is also a Level IV advisory from Clinch to Bryant parks and north Boardman Lake and the Boardman River due to a biosolid spill from the sewage treatment plant. NO BODY CONTACT advised.E.Coli testing will be conducted today at Acme, Clinch and Bryant parks - results posted tomorrow.</t>
  </si>
  <si>
    <t>Healthy household habits for clean water: Recycle used oil and auto fluids at participating service stations. Don't dump these chemicals down the storm drain or dispose of them in your trash.</t>
  </si>
  <si>
    <t>For weeks, I've been wondering what happened to all of the swans (20-30) that used to feed on Boardman Lake. Could something have been lurking in the water even then to chase them off?</t>
  </si>
  <si>
    <t>Peggy Link</t>
  </si>
  <si>
    <t xml:space="preserve">Grand Traverse Health Department Advisory: NO BODY CONTACT from the TC sewage treatment plant to mouth of GT Bay and beach areas from Clinch Park to Bryant Park due to biosolid spill. </t>
  </si>
  <si>
    <t>A biosolid spill from the Traverse City sewage treatment plant has spurred a health advisory -- NO BODY CONTACT from the facility to mouth of GT Bay and beach areas from Clinch Park to Bryant Park.</t>
  </si>
  <si>
    <t>Watershed Wednesday pic: "Burning Beach" by Robin Skees Giaier.</t>
  </si>
  <si>
    <t>Last week's rains overwhelmed sewer systems across metro Detroit, forcing millions of gallons of untreated and partially treated sewage into rivers and lakes. Macomb County alone logged more than 1 billion gallons in overflows from storm-retention basins and sewers countywide.Did you know that in Traverse City we have a separate sewer and stormwater system preventing that from ever happening? Good news for our Up North water!</t>
  </si>
  <si>
    <t>Native plants promote biodiversity and stewardship of our natural heritage. In the U.S., approximately 20 million acres of lawn are cultivated, covering more land than any single crop. Native plants are a part of our natural heritage. Natural landscaping is an opportunity to reestablish diverse native plants, and invitie the birds and butterflies back home.</t>
  </si>
  <si>
    <t>Today is Keep Oil out of the Great Lakes Day. The Watershed Center has signed on to the Michigan Environmental Council's letter to Governor Snyder, and you can too.</t>
  </si>
  <si>
    <t>Can you name this native plant? It's a favorite of monarch butterflies.</t>
  </si>
  <si>
    <t>Nice job treating invasives, Traverse Area District Library.</t>
  </si>
  <si>
    <t>We are a hit!!</t>
  </si>
  <si>
    <t>Watershed Center of Grand Traverse Bay added 4 photos.</t>
  </si>
  <si>
    <t>It's not too late to make plans to see us tonight at Friday Night Live til 9 pm!</t>
  </si>
  <si>
    <t>We'll be at Friday Night Live tonight with an aquatic bug activity for kids. Come check us out by What to Wear.</t>
  </si>
  <si>
    <t>Come see us in Downtown TC tomorrow night by What To Wear for a hands-on aquatic bug activity for kids!</t>
  </si>
  <si>
    <t>Native plants do not require fertilizers. Vast amounts of fertilizers are applied to lawns. Fertilizers that run off into lakes and rivers cause excess algae growth. This depletes oxygen in our waters, harms aquatic life and interferes with recreational uses.</t>
  </si>
  <si>
    <t>All of the beaches we test came back normal for E.Coli levels.</t>
  </si>
  <si>
    <t>Great to see young stewards of our waters in action! Nice work.</t>
  </si>
  <si>
    <t>Watershed Center of Grand Traverse Bay shared Elk Rapids News's photo.</t>
  </si>
  <si>
    <t>Our Watershed Wednesday photo is "Sunset from Knee-Deep in the Water" taken in Leeland by Megan Watt Peterson.</t>
  </si>
  <si>
    <t>The DNR recently diagnosed type C botulism in wild waterfowl along the East Arm of Grand Traverse Bay. Type C botulism is not an immediate risk to humans, although pets, including dogs, could acquire the toxin if they were to eat a dead bird. In the Great Lakes region, both types C and E botulism are reported annually, although this is the first case of botulism in Michigan this year. (Type E avian botulism has been responsible for loon and other waterfowl deaths, including piping plovers, in years past.)Any dead or dying birds that are found along the south shore of Grand Traverse Bay should be reported to the local Traverse City DNR office at 231-922-5280, ext. 6832. Please provide information on the location, type and number of birds. Botulism is a condition brought on by ingesting a naturally occurring toxin produced by bacteria found in the bottom sediments of water bodies. Because the water levels in the Great Lakes are higher this year than the past several years, water is currently on mudflats that had been previously exposed, and because the water depth is shallow, the anaerobic conditions necessary for the bacteria to grow are established. In the case of type C botulism, dabbling ducks or other shore birds feeding in the sediment can be susceptible to the die-off.</t>
  </si>
  <si>
    <t>Healthy household habit for clean water: Check your car, boat, motorcycle and other machinery and equipment for leaks and spills. Make repairs ASAP. Clean up spilled fluids with an absorbent material like kitty litter or sand, and don't rinse spills into the storm drain.</t>
  </si>
  <si>
    <t>The deep root systems of many native Midwestern plants increase the soil's capacity to store water. Native plants can significantly reduce water runoff and, consequently, flooding.</t>
  </si>
  <si>
    <t>Healthy household habit for clean water: Use a commercial car wash or wash your car on a lawn or other unpaved surface to minimize the amount of dirty, soapy water flowing into the storm drain and eventually making its way to our local water bodies.</t>
  </si>
  <si>
    <t>Excited to have the Chubb U.S. Junior Championships here on Grand Traverse Bay.</t>
  </si>
  <si>
    <t>A big shout out to our local Target team who cleaned up along the Boardman River this week. They picked up all the trash the local kayaking club couldn't reach along the banks of the river. Thanks for helping us keep our water clean!!</t>
  </si>
  <si>
    <t>One gas-powered lawnmower emits 11 times the air pollution of a new car for each hour of operation. Excessive carbon from the burning of fossil fuels contributes to global warming. Native plants sequester, or remove, carbon from the air.</t>
  </si>
  <si>
    <t>Serene Sunrise, Traverse Bay, by Lysa Gudz is our Watershed Wednesday photo.</t>
  </si>
  <si>
    <t>Reduce the spread of invasive species!Even non-motorized watercraft, like kayaks and canoes, should be cleaned, drained and dried when being transported between bodies of water. Here's Mo, who's been surveying inland lakes for Phragmites, cleaning her kayaks with a simply green concentrated solution and then a bleach solution.</t>
  </si>
  <si>
    <t xml:space="preserve">Today is the deadline for our nautical-inspired Art of the Watershed show. </t>
  </si>
  <si>
    <t>Native plants help reduce air pollution. Natural landscapes do not require mowing. Lawns, however, must be mowed regularly. Gas powered garden tools emit 5% of the nation's air pollution. Forty million lawnmowers consume 200 million gallons of gasoline per year.</t>
  </si>
  <si>
    <t>The Watershed Center crew had a great day out on the beautiful waters of GT Bay on the Schooner Madeline. Thanks you Maritime Heritage Alliance and the Madeline crew!</t>
  </si>
  <si>
    <t>Watershed Center of Grand Traverse Bay added 5 photos.</t>
  </si>
  <si>
    <t>Native plants require less water than lawns. The modern lawn requires significant amounts of water to thrive. In urban areas, lawn irrigation uses as much as 30-60% of the water consumption.</t>
  </si>
  <si>
    <t>Our August pin-up and 3rd place winner is "Solitude" by Chris Brown.How are you enjoying the water today?</t>
  </si>
  <si>
    <t>Deadline extended to Aug. 5 for nautical-inspired art submissions for our next Art of the Watershed show. http://www.gtbay.org/2014/06/17/nauticalart/</t>
  </si>
  <si>
    <t>The best offense is a good defense for invasive Phragmites. If there is not a good place for it to grow (areas without vegetation in shallow water that get sunshine) it is harder for them to take hold. And when they do, they don't take off and grow as rapidly, giving us a chance to catch them and treat them early on! Natural shorelines are key!</t>
  </si>
  <si>
    <t>Native plants provide shelter and food for wildlife. They attract a variety of birds, butterflies, and other wildlife by providing diverse habitats and food sources. Closely mowed lawns are of little use to most wildlife.</t>
  </si>
  <si>
    <t>E.Coli levels at all the beaches we test are within normal range. Get out there and enjoy the water on this gorgeous summer day!</t>
  </si>
  <si>
    <t>Native plants require fewer pesticides than lawns. Nationally, over 70 million pounds of pesticides are applied to lawns each year. Pesticides run off lawns and can contaminate rivers and lakes. People and pets in contact with chemically treated lawns can be exposed to pesticides.</t>
  </si>
  <si>
    <t>Watershed Wednesday photo: "Ghost Forest at Sunset" taken by Kimberly Schwaiger at Sleeping Bear Dunes.</t>
  </si>
  <si>
    <t>Another one of our wonderful volunteers: Kaitlyn Yantz helped us survey for Phragmites on Bellows Lake in Long Lake Township.It was her first time kayaking and she was a champ and did not get wet once! We found 3 stands on the lake, 2 that were re-growth from last year and some new in a wetland.</t>
  </si>
  <si>
    <t>Watershed Center of Grand Traverse Bay added a new photo.</t>
  </si>
  <si>
    <t>Why Use Native Plants?  Native plants provide a beautiful, hardy, drought resistant, low maintenance landscape while benefiting the environment. Native plants, once established, save time and money by eliminating or significantly reducing the need for fertilizers, pesticides, water and lawn maintenance equipment.</t>
  </si>
  <si>
    <t>Last Call!Thursday is last day for entries for our nautical-inspired Art of the Watershed: http://www.gtbay.org/2014/06/17/nauticalart/</t>
  </si>
  <si>
    <t>Come see us today at the Inland Inland Seas Education Association Great Lakes Celebration today til 5 and check out our cool aquatic bugs!!</t>
  </si>
  <si>
    <t>E.Coli levels are back within normal range at beaches tested yesterday. The Level 2 advisories are lifted and it is safe to swim.</t>
  </si>
  <si>
    <t>Cheers to our volunteers Jim and Sue Frye, who helped us survey for Phragmites on Spider Lake. Only one stand was found this year! Although Spider Lake is one of the largest lakes in East Bay Township and many of the lakes around it have a lot of Phragmites, we can attribute the low amount  to a very active lake association catching it early, 100% participation in the treatment program (when we find a stand it is treated that very year), and the majority of the lake having natural shorelines (trees up to the water's edge, native grasses, flowers and bushes along the water's edge, etc.).</t>
  </si>
  <si>
    <t>There are four Level II E.Coli advisories today: Bryant Park, Traverse City State Park, West End Beach and Acme Bayside Park. Elevated levels were most likely caused by strong winds stirring up bacteria in the sand nearshore. Contact above the waist is not advised. Water will be tested again today and we'll post results tomorrow.</t>
  </si>
  <si>
    <t>Watershed Wednesay pic: "Cliffs at Sunset - Lake Michigan" taken at Otter Creek by Alan Newton.</t>
  </si>
  <si>
    <t>Did you know The Watershed Center is a proud member of the Waterkeeper Alliance? In honor of Swimmable Water Weekend 2014, Baykeeper John Nelson is taking the plunge and participating in the Waterkeepers Swimmable Water Challenge. We challenge you to take and post a video of yourself jumping into the Bay or your favorite swimming hole in the GT Bat watershed and show your support for clean, swimmable water. #swimmablewater @Waterkeeper</t>
  </si>
  <si>
    <t>Native plants are amazing; their roots run deep - literally. One of our new PSAs. What do you think?</t>
  </si>
  <si>
    <t>The Northwest Michigan Water Safety Network is dedicated to water safety awareness and drowning prevention in NW Michigan.</t>
  </si>
  <si>
    <t>About 13,000 gallons of water falls on a typical Â½ acre lot during a 1 inch rainstorm â€“ enough to fill 3 average above ground pools. Normally about 2/3 of that water runs off your property. Design your gardens â€“ or install rain barrels â€“ and retain that treasure for your own use.</t>
  </si>
  <si>
    <t>Our summer ad campaign to help raise awareness about the Kids Creek Restoration Project is in full swing. Here's one of our new radio ads. Have you heard it on air?</t>
  </si>
  <si>
    <t xml:space="preserve">Boats can unintentionally spread invasive species from one body of water to another, but most of these situations are avoidable by following a few, simple steps:* Clean boats, trailers and equipment before you launch and again after. * Drain water from bilges and livewells at the ramp before leaving. * Dry trailers, boats, equipment and storage areas thoroughly before using them in a different body of water. * Dispose of unused bait in the trash. * Donâ€™t transfer live fish to water bodies, other than where they were originally caught. * Disinfect livewells and bilges with a bleach solution comprised of one-half cup of bleach to 5 gallons of water </t>
  </si>
  <si>
    <t>The Level II advisory at Sayler Park has been lifted! Enjoy the water!</t>
  </si>
  <si>
    <t>Autosamplers were installed today in East Bay Park storm drain filtration systems, which were installed by The Watershed Center using a Great Lakes Restoration Initiative grant to reduce bacterial contamination of nearshore waters. The samplers test the water as it comes in and as it goes out to measure the effectiveness of the system - and better yet, will take samples during a 3 a.m. rainstorm!</t>
  </si>
  <si>
    <t>These are two of the folks who made Sunday's beach clean-up such a huge success. Scott Farney is the Barefoot Wine &amp; Bubbly state manager for MI and Mo Pfaller is our intrepid program coordinator here at The Watershed Center. Thanks also to the Alliance for the Great Lakes!</t>
  </si>
  <si>
    <t>Yellow tag advisory at Sayler Park east of Acme. Contact above the waist is not advised due to increased E.Coli levels.</t>
  </si>
  <si>
    <t>Reduce your stormwater footprint with low impact development on your property. Installing rain barrels, planting a rain garden, using pervious pavement and planting riparian buffers are all great options for private property.</t>
  </si>
  <si>
    <t>Watershed Wednesday photo: "Betsie Bay Highlights" by Sandy Skees Giaier.</t>
  </si>
  <si>
    <t>Top 5 Trash Items at TC beaches (63 lbs of trash)1. Cigarette butts2. Small plastic debris 3. Food wrappers4. Plastic &amp; metal bottle caps5. Straws/stirrers</t>
  </si>
  <si>
    <t>Cigarette butts were the #1 litter item found at the beach clean-up. Some volunteers found so many they stopped counting. Take a guess at how many were found - the person with the closest guess will receive one of our new super-cool re-positional cling window stickers.</t>
  </si>
  <si>
    <t>Re-post from earlier today: Our amazing volunteers - more than 130 of them - picked up over 63 pounds of trash Sunday during our beach clean-up. What do you think were the top 5 trash items found?</t>
  </si>
  <si>
    <t>We had lots of families at Sunday's clean-up (Barefoot Wine ran out of kids' shirts!). For those with younger kids it was a great way to connect them to their community and show them the value of community service. Thank you for teaching your children well!</t>
  </si>
  <si>
    <t>Our amazing volunteers - more than 130 of them - picked up over 63 pounds of trash Sunday during our beach clean-up. What do you think were the top 5 trash items found?</t>
  </si>
  <si>
    <t>Small, urban properties are very important to wildlife, and we'd like to share a YardMap that makes the most of its space: http://bit.ly/W6fTXC. This San Diego property is less than 1/5 acre in size, but is filled with trees, shrubs, flowers, and herbs that provide essential habitat, such as cover, food, and nesting locations, for wildlife, They also have a bee nesting block, birdbaths, and a compost bin. Check it out and be inspired with what you can do with a small lot!</t>
  </si>
  <si>
    <t>YardMap</t>
  </si>
  <si>
    <t>On Wednesday, Sept. 10, join our BirdSleuth education team for a free "Feeding our Feathered Friends" webinar (offered at 8 p.m. Eastern time). Anyone can attend; teachers who participate are eligible for a free window bird feeder. Click through for more details and to register:  http://www.birdsleuth.org/free-feeding-our-feathered-friends-webinars/. Follow BirdSleuth for great educator resources, and please share!</t>
  </si>
  <si>
    <t>The State of the Birds Report for 2014 was released today. This important document includes a Watch List of species, including common birds, that are in serious decline, as well as habitat assessments. Visit http://www.stateofthebirds.org/ to view the full report and download a PDF.</t>
  </si>
  <si>
    <t xml:space="preserve">Creative people around the country are finding ways to join-in the sustainable landscaping wave. Check-out this crowd-funding effort to create a prairie in place of lawn in Nebraska to help educate others in their town about changing norms. We sure hope to see this transformation take place in www.yardmap.org - get mapping Benjamin Vogt! We want to see a link to your map! </t>
  </si>
  <si>
    <t>Test your bird migration knowledge with our "Does It Migrate?" quiz, the latest from our citizen science blog. Discover which birds travel long distances versus who stays put in your area. http://www.birds.cornell.edu/citsci/</t>
  </si>
  <si>
    <t>This YardMap is packed with details! From energy saving features like a geothermal station and solar panels, to a variety of habitats, including wetlands, prairies, and forested areas, this Wisconsin property has a lot going on. Plus, they've identified every tree on their map. Check it out here: http://bit.ly/1vIKcD2.</t>
  </si>
  <si>
    <t xml:space="preserve">Have you seen YardMap's latest featured site? Check it out here: http://bit.ly/1vIBxAy. Full of great tips and native plant suggestions for Florida growing conditions, especially southwest Florida. Thank you to The Back Ten Feet with Sue Scott for such great work! </t>
  </si>
  <si>
    <t>In case you missed it:</t>
  </si>
  <si>
    <t>YardMap shared Cornell Lab of Ornithology's photo.</t>
  </si>
  <si>
    <t>Read YardMap's latest eNews here: http://bit.ly/1qPL8yu. We address the issue of wildlife gardening and neighbor conflicts, give you a sneak peak of our newest featured site, and announce the winning object icon from our recent poll. A nice read for this holiday weekend!</t>
  </si>
  <si>
    <t>Want recommendations for native berry-producing shrubs that are nutritious and beneficial for birds? Check out the latest from our Citizen Science blog: http://www.birds.cornell.edu/citsci/. And then visit YardMap to see a top five list for your region: http://bit.ly/1C7l2Qm. Fall is a great time to plant shrubs (after they have become dormant), so you can get started planning and planting your new berry-full yard!</t>
  </si>
  <si>
    <t xml:space="preserve">After the nuclear apocalypse, all that will remain will be cockroaches and Keith Richards. A great line that's referenced in this article, which reminds us to appreciate insects and all they do for us, especially the dwindling, yet ever-so-important pollinator species. </t>
  </si>
  <si>
    <t xml:space="preserve">We don't have many opportunities to post about celebrities here at YardMap, but we'd like to support Vin Diesel's new challenge, plant a tree for Groot: http://bit.ly/1sx18Yk. Named for his tree-like character in the recent movie, Guardians of the Galaxy, it appears this challenge is catching on, similar to the ALS ice bucket challenge. Fall is a good time to plant trees, so let's support this effort and share the challenge! Remember to request that native trees are planted when you challenge others. </t>
  </si>
  <si>
    <t>Lack of rain got your lawn looking brown? If left alone lawns turn brown in the hot summer months. Many people think of these lawns as dead or unkempt, but it is a completely normal phase in a lawn's life cycle that you can take advantage of to help reduce your water use during dry months.Dormancy is simply a state of reduced water usage where the plant focuses resources on the roots. Lawns can stay dormant with no water for up to a month. In most places, that is long enough for a summer rain to fall and keep the lawn alive without you having to get out the sprinkler. In places without rain for longer periods of time, it might be best to move on to more drought-friendly landscaping. Embrace the Brown. Be Proud. Share so your parents, kids, and friends know Brown is Normal when it comes to summertime lawns. Posted from our archives.</t>
  </si>
  <si>
    <t xml:space="preserve">Urban and suburban habitat matters a lot to wildlife, and we often share recent research that shows just that. Small spaces, even in urban areas, can support pollinators, especially if they offer a diverse mix of beneficial native plants, Visit YardMap for tips on cultivating habitat in small urban spaces: http://bit.ly/1lrRYxW or your backyard: http://bit.ly/1ruZXwy, and find out how you can help pollinators, birds, and other wildlife. </t>
  </si>
  <si>
    <t>Do you know about YardMap's "Which Birds, Which Plants" tool? Find out what your favorite bird eats here: http://bit.ly/1ti3Pi6. Great way to get ideas on what natives to plant in your wildlife garden this fall!</t>
  </si>
  <si>
    <t xml:space="preserve">Native grasses are a beautiful addition to wildlife gardens, and they provide numerous benefits, including cover habitat and food for wildlife, and filtering storm water runoff. And, they are low maintenance and drought-tolerant. Check out this great article on using native grasses in restoration projects, and visit YardMap to learn more about how you can create habitat just about anywhere: http://bit.ly/1m1CqvI. </t>
  </si>
  <si>
    <t>This week's YardMap comes from Skagit, WA. The berry hedge placed next to a patch of shrubs is a great way to enhance habitat for birds, and we especially love the downed logs on this property, too. And, the site owner does not use pesticides. Check out more great details of this site at YardMap: http://app.yardmap.org/map/L2994348</t>
  </si>
  <si>
    <t>Bella Vista Birds</t>
  </si>
  <si>
    <t>Are you short on space? Do you think you donâ€™t have the room to provide a source of antioxidant-rich berries for our feathered friends? Think again. Celebrate Urban Birds offers up this list of berry producing plants that can be grown successfully in containers. Get the list in the newest post from the Citizen Science blog: http://bit.ly/1kyQktO</t>
  </si>
  <si>
    <t xml:space="preserve">Interesting article about some of the potential ecological differences between native plants and cultivars. "Nativars" may not provide the same benefits to wildlife, but tend to be more widely available for purchase then native plants. Next time you are at your local nursery or garden center, make sure to request that they stock native plants. </t>
  </si>
  <si>
    <t>Have you had a good summer so far? As nesting season starts to wrap up, now's a great time to start thinking about birdhouses for next year. This infographic has tons of information to get you startedâ€”and it's just the tip of the iceberg on NestWatch - Cornell Lab of Ornithology's All About Birdhouses site:</t>
  </si>
  <si>
    <t>Check-out this weekâ€™s YardMap, a gem from central New Mexico. We like that they've seen 9 species of birds in their yard recently, including the Gambelâ€™s quail, which creator ShannonZ says love to hang-out under the flowering plum tree. This thoughtful yard even includes a snag, which attracts all kinds of little birds. Check out YardMap to see more great maps here: www.yardmap.org.</t>
  </si>
  <si>
    <t>Does it matter to birds which berries you plant? The answer is YES! Find out which berry-producing plants pack the most nutritional punch for birds in the latest article from our citizen science blog: http://bit.ly/UNEOig.</t>
  </si>
  <si>
    <t xml:space="preserve">If you live in an area that is used by turtles (maybe even your own property!), here are some great tips on how you can help during the nesting and hatching season. Many species of turtles are in decline, so a little extra help can make a difference. </t>
  </si>
  <si>
    <t>Some good news from US Fish and Wildlife Service, in the effort to help severely declining pollinator populations. Do your part by eliminating the use of chemicals on your property, visit YardMap to learn more: http://bit.ly/1rWKtRj</t>
  </si>
  <si>
    <t>YardMap shared NestWatch - Cornell Lab of Ornithology's photo.</t>
  </si>
  <si>
    <t xml:space="preserve">Subirdia? You heard it right. This story covers the interesting findings from a researcher who examined bird diversity in cities, suburbs, and forests, and suburbs had greater bird diversity. Surprising, right? All the more reason to maximize your property's value to birds by gardening for wildlife, no matter how big your yard is or where it is located. Visit YardMap to learn how you can provide great habitat for birds: http://content.yardmap.org/. </t>
  </si>
  <si>
    <t xml:space="preserve">Interested in planting a "privacy screen" or "living fence" on your property? Visit YardMap to learn more about these wildlife-friendly borders: http://bit.ly/1rXWncg.  This article suggests a few great native plants to get the job done right. Privacy screens can be a great way to enhance wildlife habitat on your property because they add an important mid-story layer of vegetation that is often missing in backyard gardens. They provide essential cover habitat and valuable food sources like fruits and seeds, especially if you choose native plants. And, thicket-forming shrubs are a favorite nesting location for many backyard songbirds. What plants have worked as privacy screens on your property? </t>
  </si>
  <si>
    <t>There's something strange about the ranges of hummingbirds! In our newest post we ask you to take an interactive look at North American hummingbird ranges and tell us what trends you notice and why you think those trends exist.</t>
  </si>
  <si>
    <t>Do You Eat Like a Bird? Not Likely.Most of a hummingbirdâ€™s diet consists of nectar and insects. Eating twice their body weight is an impressive feat. What if you drank 2 times your weight in high calorie, sugar-laden soda every day? Visit our new citizen science blog to enter your weight below to find out how much youâ€™d have to drink to match a hummingbird!http://www.birds.cornell.edu/citsci/factoid/2014/07/hungry-hungry-hummers/</t>
  </si>
  <si>
    <t>We can all inspire someone else to do more!http://www.backtenfeet.com/p/transformation-typical-florida-yard.html</t>
  </si>
  <si>
    <t>The Back Ten Feet with Sue Scott</t>
  </si>
  <si>
    <t>male Ruby-throated Hummingbird at a [native] Bee-balm flower in our garden</t>
  </si>
  <si>
    <t>Dave Spier</t>
  </si>
  <si>
    <t>From our archives -  a lovely sentiment to celebrate Moth Week! You can help moths and their larvae (caterpillars) thrive on your property by eliminating the use of pesticides (especially neonicotinoids - see our FB post from July 15). Read more about making your yard safe for wildlife at YardMap: http://bit.ly/1nb9vsQ.</t>
  </si>
  <si>
    <t>North American hummingbirds average 53 beats per second in normal flight! Can your fingers keep up? Check out the "Beat the Beats" interactive on our NEW Citizen Science Blog, then share your results with your friends! http://www.birds.cornell.edu/citsci/interactive/2014/07/beat-the-beats/</t>
  </si>
  <si>
    <t>The Cornell Lab of Ornithology encourages applications to our competitive postdoctoral program (www.birds.cornell.edu/postdoc) that supports innovative, independent research by early career scholars of exceptional promise. Two or more named positions are available annually, with applications due on September 8.Check out details here:</t>
  </si>
  <si>
    <t>It's National Moth Week, and we'd like to highlight the importance of native plants to moths, especially their larvae - caterpillars. Choosing native plants for your yard means you are helping to support many different species of moths complete their life cycle. And, caterpillars are an important food for birds and their nestlings. Visit YardMap to learn more about native plants for your yard:  http://content.yardmap.org/</t>
  </si>
  <si>
    <t>Have you always wanted to put up a birdhouse, but weren't sure which species you could attract to your area? Or just not sure what birds need? Visit our new ALL ABOUT BIRDHOUSES section over at NestWatch.org: http://bit.ly/1nbmzzEWith our Right Bird, Right House interactive, just enter your region + habitat type, and we'll show you which birds you could attract with a nest box (or other nesting structure). With 54 birds to choose from, including declining species, you will find everything you need to support more nesting birds in your yard. Plus, lots of good landlord tips for continuing the success for many years.Eastern Screech-owl photo by Kurt Hasselman.</t>
  </si>
  <si>
    <t>A few more peeks of the backyard. No grass to mow. Just multiple pathways, ponds, birdbaths, native plants, and lots of edibles mixed in.A full lawn reform.Visit some FB pages for ideas: Lawn Reform Coalition, The Back Ten Feet with Sue Scott videos, Sustainable Gardening for Florida, My Green Garden, YardMap, just to name a few! Check out all the Liked FB pages for more! You will not regret reducing or eliminating grass from your yard. Finally I have a yard that no longer dictates what I have to do to maintain it anymore. Very liberating!</t>
  </si>
  <si>
    <t>Yard for Life Southwest Florida</t>
  </si>
  <si>
    <t xml:space="preserve">New research shows that birds may be declining due to the same pesticides that are killing bees, butterflies, and other insects. Neonicotinoids are found in many lawn and garden products (here's a helpful list from The Xerces Society: http://bit.ly/1qcC7VS). You can do your part by eliminating the use of pesticides on your property, and spread the word by talking with your neighbors. You can read the full study, published in Nature, here: http://bit.ly/1juCJTQ. </t>
  </si>
  <si>
    <t xml:space="preserve">Short on space to create a wildlife garden? Try adding a planter or two on your balcony, deck, or patio and fill them with perennials. Here's a great read on how to successfully cultivate a perennial garden in containers. We'd like to emphasize the importance of choosing native perennials for your pots to provide the greatest benefits for wildlife! </t>
  </si>
  <si>
    <t>A recent blog post on an area I have mapped in Wisconsin.</t>
  </si>
  <si>
    <t>Nicholas Weber</t>
  </si>
  <si>
    <t>Attention YardMappers - we need you to vote for a new habitat object in YardMap! Place your vote for an apiary, container/planter, bat house, or bee nesting block here: http://content.yardmap.org/object-survey/. So far, container/planter has a narrow lead over bat house. Thanks for voting!</t>
  </si>
  <si>
    <t xml:space="preserve">Do you have a swimming pool? If so, you can contribute valuable information about how bats use swimming pools by taking a survey here: http://batsandpools.wordpress.com/. This research is being conducted by the Center for Bat Research, Outreach, and Conservation in the Department of Biology at Indiana State University. Very interesting preliminary results, as it appears that bats frequently use swimming pools for drinking water! </t>
  </si>
  <si>
    <t>YardMap has a new featured site, "Plant 4 Wildlife," and you can read all about it here: http://bit.ly/1pZaj7b. Located in the Midwest, this 3-acre site has a lot going on to provide habitat for wildlife, including the reduction of several nonnative invasive plant populations, starting the restoration of native prairie, planting many beneficial native plants, and providing nest boxes for birds throughout the habitat. Visit their YardMap and youâ€™ll find many other important habitat features, such as a compost pile, rain barrels, and brush and rock piles, all of which help to conserve water and soil while benefiting birds. And the owners have only lived there a couple of years! This is one impressive site that many YardMappers admire.</t>
  </si>
  <si>
    <t>YardMap added 5 photos.</t>
  </si>
  <si>
    <t xml:space="preserve">Doug Tallamy, author of the wildlife gardening favorite "Bringing Nature Home," has teamed up with Rick Darke to bring you "The Living Landscape: Designing for Beauty and Biodiversity in the Home." This new book takes backyard habitat gardening to the next level! We especially like the content about creating "layered" habitat and the importance of incorporating structural diversity in your backyard habitat by using plants of varying heights - and making sure to include a mid-story of native shrubs. This new book is sure to be a valuable resource for wildlife gardeners! </t>
  </si>
  <si>
    <t xml:space="preserve">So many reasons to support the Migratory Bird Stamp, better known as "Duck Stamps." Did you know that the sale of these stamps directly benefits wildlife conservation efforts? </t>
  </si>
  <si>
    <t>Birds + 4th of July probably conjures images of majestic bald eagles, but we hope you'll pause, fireworks in hand this 4th, and think about all the song birds in your neighborhood. Dogs are famous for getting freaked out on the Fourth, but that effect doesn't stop with our canine friends - birds and other wildlife feel the impacts of our celebrations as well. Remember back when all of those red-winged black birds died in arkansas? Yeah, that was fireworks. Lucky for us, that kind of effect is really rare, especially in summer (those birds were all grouped together in a relatively small space because it was winter, and that is what they do). Still, consider skipping the fireworks at home, and just head out to your community show.There is even a research team in amsterdam using radar to study the effects of fireworks on birds: http://bit.ly/Tsfqe0</t>
  </si>
  <si>
    <t>Did you know that American Goldfinches nest later than most song birds? Nesting usually occurs in June or July, or around the time that thistle and milkweed (and other plants) produce seeds that goldfinches use to build nests and feed to their nestlings (another great reason to plant milkweed, in addition to helping monarchs!). Check out the YardMap article on flowering plants for more info: http://bit.ly/1oIYXBb.Milkweed and thistle are sometimes considered weeds, but weeds are only weeds if you decide you don't want them. Many so-called 'weedy" plants are bird favorites, and will delight you as you watch goldfinches perform their daring feats of acrobatics to get at the delicious seeds. Dedicate a patch of your yard to let "weeds" grow and you'll be amazed at all the wildlife that uses it. Photo: American Goldfinch on field thistle.</t>
  </si>
  <si>
    <t>Are you watching nests? Take photos and win prizes! Our friends at NestWatch - Cornell Lab of Ornithology will be hosting a photo contest during the month of July. Go to http://nestwatch.org/home-tweet-home/ to enter your submission, or vote for your favorites. The top vote-getters in each category at the end of the month will win cool prizes (and glory)!</t>
  </si>
  <si>
    <t>YardMap updated their cover photo.</t>
  </si>
  <si>
    <t>Thank you to all of our Yards of Solstice participants! We've received so many great photos that capture your backyard habitat, check them out here: http://bit.ly/1lJJ8JZ. We especially love this pic of front yard habitat!</t>
  </si>
  <si>
    <t xml:space="preserve">Just two days left to share a photo of your yard for our Yards of Solstice project! Get details and submit your photo here: http://content.yardmap.org/explore/solstice-yards/Here's a recent submission of a wonderful garden, complete with a resident toad! </t>
  </si>
  <si>
    <t>This is fun...http://www.dnr.state.mn.us/nature/birds/bird_songs_interactive.html</t>
  </si>
  <si>
    <t>Kathryn Gleason</t>
  </si>
  <si>
    <t>NestWatch reminds us of this important information from the USDA!</t>
  </si>
  <si>
    <t>We want to get on a map!  How can we do this?</t>
  </si>
  <si>
    <t>Roots n Shoots Preschool</t>
  </si>
  <si>
    <t>Can you imagine relaxing in this little heaven-of-a-yard? Watching the kids, birds, and bees explore the nooks and crannies? I just love yards that manage to create little outdoor "rooms" like this one. I am inspired. Thanks for the submission! You have 3 more days to get out, and get your picture of a solstice-week yard to share. We can't wait to see them!</t>
  </si>
  <si>
    <t>Yard next to the Susquehanna in Pennsylvania.Plant arrangement by God.</t>
  </si>
  <si>
    <t>Robert Kelley</t>
  </si>
  <si>
    <t>A wild garden from Seattle, posted yesterday to the Yards of Solstice page. Elizabeth says of this space, "25 years ago what is now a wild-looking garden of indigenous plants, ferns, wild strawberries and grasses, a variety of roses, day lilies and Asian lilies, foxgloves, evening primroses, lavenders, sedums and welcome volunteers drifting up from the lakeside and other gardens, was a patch of dry grass."We think it looks like a place the birds and bees would love. Check out the other solstice week yards, and head outside to take your own picture to add to the collection!</t>
  </si>
  <si>
    <t xml:space="preserve">This was the first image posted to our Yards of Solstice page. It is a real beauty. Nice variation in vegetative structure (high, medium, and low), what looks like a nice little brush pile, and a turkey to boot.Its not too late to snap a shot of your yard and join us in starting a tradition of photographing your yard from the same spot each solstice. </t>
  </si>
  <si>
    <t>Have you heard about our Yards of Solstice project? http://content.yardmap.org/explore/solstice-yards/There is still time to take a picture of your yard to contribute - project closes on June 28th!</t>
  </si>
  <si>
    <t>Change is happening all around us, day-to-day, week-to-week, season-to-season, year-to-year, but it is sometimes hard to notice. YardMap is hosting a photo project dedicated to noticing change. http://content.yardmap.org/explore/solstice-yards/It is easy to participate; just take a picture of your yard sometime during the week of solstice, June 21rst-28th, 2014 and upload it to the album with any description you like. There is are even some handy photography tips for capturing a great shot of your yard posted on the website!</t>
  </si>
  <si>
    <t>Project FeederWatch</t>
  </si>
  <si>
    <t>Oakland Ca. Hummingbirds love our Lion's Paws</t>
  </si>
  <si>
    <t>Joey Patrickt</t>
  </si>
  <si>
    <t>Garden all finished planting this morning and bunnies, watch out! Happy Solstice!</t>
  </si>
  <si>
    <t>Gail Hein</t>
  </si>
  <si>
    <t>Have you heard about our Yards of Solstice project this week? http://content.yardmap.org/explore/solstice-yards/There is still time to get outside today, Summer Solstice 2014, and capture a great shot of your yard to contribute.</t>
  </si>
  <si>
    <t xml:space="preserve">Have you heard about our Yards of Solstice project this week? http://content.yardmap.org/explore/solstice-yards/There is still time to get outside today, Solstice 2014, and capture a great shot of your yard to contribute. </t>
  </si>
  <si>
    <t>Today is the summer solstice. The longest day of the year in the Northern hemisphere. Celebrate by recording your yard in all its summer glory and sharing that image with our Yards of Solstice Project.http://content.yardmap.org/explore/solstice-yards/Get tips on taking a great shot of your yard, upload your image (if you are quick enough to take one today on the actual solstice), and browse other people's images for inspiration.</t>
  </si>
  <si>
    <t>Are you ready to capture your yard for our Solstice project? Bonus points to those of you who remember to take your image on the actual solstice, Saturday June 21rst. I know I'm going to try!Visit the project page to get tips on how to capture a GREAT shot.http://content.yardmap.org/explore/solstice-yards/</t>
  </si>
  <si>
    <t xml:space="preserve">We are launching a fun little project to celebrate solstice and the cycles of life we all live in this next week.Read about the rules to get ready to capture your yard: http://content.yardmap.org/explore/solstice-yards/Join us this Solstice Week by documenting your yard with a single image and uploading it to our special online album to record, share, and appreciate the change around you. </t>
  </si>
  <si>
    <t>More pollinator habitat tips for your yard for National Pollinator Week:Bees have been in the news lately as research continues to show their populations are in trouble. In Europe certain pesticides shown to negatively impact bees were even outlawed for the next couple of years to help populations recover. You can help-out by letting small corners of your yard go fallow. The resulting wildflowers are important forage for bees, native and the like. It is an easy, and important step many people can take, that might just have a big impact on these wild pollinators.</t>
  </si>
  <si>
    <t>Looking for design ideas to create pollinator habitat on your property, neighborhood, or local green space? Check out these beautiful boards from YardWorks, an innovative project from YardMap, Cornell University's Landscape Architecture Program, and Cornell Cooperative Extension of Chautauqua County. Visit YardWorks (http://bit.ly/SQTnjA) to find out more about their latest collaboration with the Chautauqua Lakes community and download PDF's of each board. Happy Pollinator Week!</t>
  </si>
  <si>
    <t>Something is not working with the signup button:  clicking on it opens a tab informing me the website doesn't exist. Any ideas?</t>
  </si>
  <si>
    <t>Ana Julia Casareto</t>
  </si>
  <si>
    <t>Learn more about gardening for pollinators by downloading your planting guide at YardMap's Your Local Resources page: http://content.yardmap.org/explore/local-resources/As we continue to celebrate Pollinator Week, we thought you might enjoy this research recap from our archives:Most of you know about honey bees, but did you know there are also over 4000 species of native bees in N. America? Scientist were curious if bee diversity is important to crop yield so they controlled not only the number of bees visiting a field, but also the number of KINDS of bees visiting. They found that fields that were visited by more kinds of bees had greater seed production than those visited by just one. In this case, diversity matters. You can help preserve bee diversity by keeping your yard diverse. More kinds of plants, more heights of vegetation, and more detritus on the ground. All of which help create both bee and bird habitat.</t>
  </si>
  <si>
    <t>It's National Pollinator week, and we're celebrating the importance of pollinators by focusing on how you can provide critical habitat for bees, butterflies, birds, bats, and other pollinators. Even a small patch of pollinator habitat in your yard can make a big difference! Find out more about creating pollinator habitat:- visit YardMap's Your Local Resources to get a pollinator guide specific to your area (including a list of native trees, shrubs, and flowers), courtesy of the The Pollinator Partnership: http://content.yardmap.org/explore/local-resources/?zip=- get tips on creating pollinator habitat in YardMap's latest eNews edition: http://bit.ly/1jP4jVeHappy planting!</t>
  </si>
  <si>
    <t>I finished the survey and thought that I was ready to start YardMap, however when I try to sign in It takes me back to the screen to begin the survey again or goes to a white screen that welcomes me but gives me nowhere to go.  I have never seen the yellow button on the right had side.  What should I be doing that I am not?  Thank you, YorkGardener</t>
  </si>
  <si>
    <t>Barbara Allbritton-Grant</t>
  </si>
  <si>
    <t>Thank you for visiting my page. To share, to love if you enjoy the content. Nice day</t>
  </si>
  <si>
    <t>Mille &amp; une images</t>
  </si>
  <si>
    <t>:::  new page like from Healthy Creatures :::</t>
  </si>
  <si>
    <t>Rebekah Duffus</t>
  </si>
  <si>
    <t>I'm on a yardmap delay of 44 days until I begin.  Why is that?</t>
  </si>
  <si>
    <t>Nancy Bennett</t>
  </si>
  <si>
    <t>Several species of birds, many of which are experiencing significant population declines, lay their nests in grasslands, hay fields, and meadows from April 1 through mid-July. This also happens to be a time period many landowners see as prime time to harvest hay.See the problem? Eggs and newly hatched chicks have little chance of surviving a mower, but every week you delay the harvest increases these grassland birds' chances of successfully fledging and getting out of the way.Give grassland fledgings a chance! Be Slow to Mow. Don't mow from April 1 - mid-July. Check-out more on Farms and Birds at YardMap: http://bit.ly/1p1k14hor, learn about all kinds of ecological traps and how to make your backyard habitat safe: http://bit.ly/1itFUp0.Meadowlark nest in picture.</t>
  </si>
  <si>
    <t>BirdSleuth's webinar series will help educators learn about birds and how to use Cornell Lab resources and citizen science projects with young people. Whether youâ€™re a teacher, scout or 4-H leader, homeschooler, or just interested in educating children about birdsâ€¦ we welcome you to attend. Participants in these full-day webinars also have the option to earn 1 CEU credit for $10. These interactive webinars are scheduled for July 17 and August 21 from 10 a.m.â€“4 p.m. Eastern time. Learn more at http://www.birdsleuth.org/webinar-series/.</t>
  </si>
  <si>
    <t>Newly fledged songbirds are most vulnerable during the first three weeks after leaving their nest. A recent study (http://bit.ly/1liwFw4) found that 'teenage' songbirds seek refuge in cover habitat as they learn the skills to survive in the big world. Although the study examined young songbirds in natural areas, cover habitat is a critically important component of habitat for backyard birds as well. Many teenage birds are out and about this time of year, and we can all provide a little parental assistance by creating or enhancing cover habitat on our properties. Thickets of native shrubs, evergreen clusters, and brush piles are all great forms of cover habitat for your backyard habitat. And help keep all birds safe by keeping cats indoors!Learn more about shrubby habitat and brush piles at YardMap: http://bit.ly/1igIjDh</t>
  </si>
  <si>
    <t>Check out this great opportunity for beginning bird watchers!</t>
  </si>
  <si>
    <t>A fun new game from the Cornell Lab of Ornithology that helps you learn to identify birds by sound. Check it out!</t>
  </si>
  <si>
    <t>The winner of YardMap's Make My Backyard Birdier photo contest is "Chickadees in the Brush Pile" by Mary Maertz of Wisconsin. How many chickadees can you spot in the photo?   We love this wintry photo for many reasons, the first being that it showcases brush piles, which are an important and easy-to-make habitat component for birds. Brush piles provide essential cover for birds, and when placed next to a feeder, as Mary has done, you give birds a safe place to eat and to take cover quickly, if need be.  It also provides a respite from inclement weather, such as snow, wind, and rain.Mary writes, "We created this brush pile from fallen limbs several years ago. It receives a lot of use from the feeder birds, including the Black-capped Chickadees in the photo. I think they roost in the pile as they seem to come directly from the stack to the feeders in the morning. We have had a Northern Shrike unsuccessfully chase the chickadees in and out of the pile several times." As the winner of the photo contest, YardMap staff ecologists will work with Mary to develop habitat landscaping recommendations for her property. Thank you for the great photo, Mary!Find out how you can create brush piles: http://bit.ly/1rMNrZj</t>
  </si>
  <si>
    <t>YardMap's newest featured site, Haven (see yesterday's FB post), boasts some pretty impressive pollinator habitat, but what are the key components of pollinator habitat? For those interested, YardMap's latest eNews provides you with a few tips to start that gorgeous yet beneficial pollinator patch in your backyard: http://bit.ly/1jP4jVe</t>
  </si>
  <si>
    <t xml:space="preserve">Check out the newest featured site in YardMap. It's a wildlife "Haven" located just outside Baltimore, Maryland. http://content.yardmap.org/explore/featured-sites/haven-2/. Photos by Elaine Champion. </t>
  </si>
  <si>
    <t>Found in an area I have mapped.</t>
  </si>
  <si>
    <t>Your YardMap App and website is a great resource for finding native plants to create a bird-friendly yard.  Thank you!</t>
  </si>
  <si>
    <t>Elizabeth Miller</t>
  </si>
  <si>
    <t>Whether you find a robin's nest in your barbecue grill or a hummingbird's nest on a string of Christmas lights, your picture of a bird nest in a funky place can win big in the Cornell Lab of Ornithology's Funky Nests in Funky Places (http://funkynests.org/) contest. With nesting season underway, this contest challenges everyone to get outside and watch nature in even the most unexpected places.Entries may be photos , videos artwork, poems or stories. You don't have to be a bird expert or an expert photographer. People of all ages are welcome to participate as individuals or with a class, community center, or aferschool program. Prizes include Celestron binoculars, Pennington bird feeders, Cornell Lab of Ornithology gift kit, and much more.Entry deadline is July 1.Find more information about how to find nests, approach nests without disturbing the birds, and enter the contest at www.FunkyNests.org.Photo by Kathy West.</t>
  </si>
  <si>
    <t>YardMap shared BirdSleuth's photo.</t>
  </si>
  <si>
    <t>YardMap shared Living Bird's photo.</t>
  </si>
  <si>
    <t>Important information from our friends at NestWatch - Cornell Lab of Ornithology!</t>
  </si>
  <si>
    <t>Bella Vista Birds was in Bentonville, AR.</t>
  </si>
  <si>
    <t>Happy World Turtle Day! This is a busy time of year for many turtles who are traveling to lay eggs. Be on the lookout for turtles crossing roads and, if you can do so safely, lend them a helping hand by carrying them to the side of the road they are traveling towards. If your backyard habitat includes a pond that supports turtles, make sure you provide perches. Leave wild turtles where you find them, and never release a pet turtle into the wild. Volunteering for local river cleanups and refraining from littering are all ways we can help provide healthy habitat for turtles.</t>
  </si>
  <si>
    <t xml:space="preserve">Turning your yard into wildlife habitat is gratifying for you (and wildlife), but sometimes puzzling and upsetting to your neighbors who think the "habitat" looks like you're just being lazy. The article below, from the Press of Atlantic City, NJ, covers a contentious situation between two neighbors, and how they came to a resolution. A bipartisan bill is now being proposed in NJ that would establish a state wildlife habitat certification program to help promote a more ecologically-friendly approach to landscaping and protect private landowners who garden for wildlife from citations and fines. How great is that?The article raises an important point for those of us who prefer a more "natural" look to our properties - sometimes our neighbors don't share the same aesthetic as we do. To keep the peace, there are a few things we can do to our wildlife habitat, like mow a small border around the property boundary (as discussed in the article) or put up a sign that shows your property is "certified wildlife habitat" through the National Wildlife Federation or a Monarch Waystation through Monarch Watch. You might just start an informative conversation about gardening for wildlife and get your neighbors interested and involved in the effort! </t>
  </si>
  <si>
    <t>Do you love watching backyard birds? Check out this great new resource from Cornell - their YardMap project!</t>
  </si>
  <si>
    <t>Cornell Cooperative Extension-Broome County</t>
  </si>
  <si>
    <t>Do you have a pond in your backyard or plan to install one? Make sure to add perches! The article below provides a great overview of different perches for pond habitats. You'll find that all kinds of wildlife use perches that are located in and around ponds, including birds. Even a small garden pond can be a hot spot for wildlife. Learn more about ponds at YardMap: http://content.yardmap.org/learn/habitat-types/pond/</t>
  </si>
  <si>
    <r>
      <t>Weâ€™re not sure where the phrase â€œeat like a birdâ€</t>
    </r>
    <r>
      <rPr>
        <sz val="12"/>
        <color theme="1"/>
        <rFont val="Libian SC Regular"/>
        <family val="2"/>
      </rPr>
      <t></t>
    </r>
    <r>
      <rPr>
        <sz val="12"/>
        <color theme="1"/>
        <rFont val="Calibri"/>
        <family val="2"/>
        <scheme val="minor"/>
      </rPr>
      <t xml:space="preserve"> originated, but itâ€™s definitely misleading. Birds consume massive quantities of food compared to their body weights every day. In this interactive infographic from our Citizen Science Blog, find out how you would have to eat if you were to â€œeat like a birdâ€</t>
    </r>
    <r>
      <rPr>
        <sz val="12"/>
        <color theme="1"/>
        <rFont val="Libian SC Regular"/>
        <family val="2"/>
      </rPr>
      <t></t>
    </r>
    <r>
      <rPr>
        <sz val="12"/>
        <color theme="1"/>
        <rFont val="Calibri"/>
        <family val="2"/>
        <scheme val="minor"/>
      </rPr>
      <t xml:space="preserve"> if you wanted to eat like two of North Americaâ€™s most recognizable frugivorousâ€” or "berry-eating"â€”birds.</t>
    </r>
  </si>
  <si>
    <t>Staging for the Blue Water Social Club's Paddle &amp; Pour this morning. What a great day!!</t>
  </si>
  <si>
    <t>The Blueways of St. Clair</t>
  </si>
  <si>
    <t>We joined thousands of people on the Blueways this afternoon for the "Floatdown"!  Lots of good cheer and great weather.</t>
  </si>
  <si>
    <t>The new ADA Kayak Launch at the 7th Street bridge is in! Thank you to the City of Port Huron!</t>
  </si>
  <si>
    <t>I love the Blue Water area! Where else can you paddle next to a cruise ship in freshwater?</t>
  </si>
  <si>
    <t>We had a great time paddling the Black River with the Michigan Transportation Planning Association on Tuesday!</t>
  </si>
  <si>
    <t>Yea!!!!  According to the Times Herald, the Black River Canal will be dredged in 'about two weeks'.  That will make entering Lake Huron much easierâ€¦</t>
  </si>
  <si>
    <t>Learn how the health of the St. Clair River has improved tremendously over the last two decades!http://www.ebw.tv/PlayVideo?vid=26459&amp;cid=8&amp;d=Are_you_Concern</t>
  </si>
  <si>
    <t>Thomas Faucher</t>
  </si>
  <si>
    <t>The Blueways of St. Clair added a new photo.</t>
  </si>
  <si>
    <t>Win a Wilderness Systems Pungo 12 foot kayak and all the gear you will need!Thanks to Great Lakes Paddle Sports for arranging the raffle to fund our Blueways of St. Clair brochures and map.  Tickets are $10 each; check out the list below of all the winnings!  The drawing will be held at the September 7, 2014 Paddle and Pour; need not be present to win. Get your tickets at the St. Clair County Metropolitan Planning Commission at 200 Grand River, Suite 202, or Great Lakes Paddle Sports at 250 Huron Avenue in Port Huron!</t>
  </si>
  <si>
    <t>Just in time for the holiday weekend, I have completed a No Wake Zone Map of the Black River Area!http://www.bluewaysofstclair.org/downloads/nowake3.pdf</t>
  </si>
  <si>
    <t>Great News this week!I want to update you on the project to put an ADA Kayak Launch in the City of Port Huron at the 7th Street Bridge; In addition to St. Clair County Parks and Recreation, the City of Port Huron and the Community Foundation of St. Clair County, we have received donations recently from these great companies; Domtar, Cargill Salt and Enbridge!The launch will be in this summerâ€¦</t>
  </si>
  <si>
    <t>Please attend a Trail Towns meeting next week in Port Austin, Lexington, or Clay/Algonac!  For dates and times, see the Blueways home page!www.bluewaysofstclair.org</t>
  </si>
  <si>
    <t>The Blue Water Young Professionals are having a Pine River Poker Paddle this Saturday.  For more informaiton, see below...http://www.bluewaysofstclair.org/events.asp?ait=ev&amp;eid=114</t>
  </si>
  <si>
    <t>This week we have three meetings in the Blue Water area for the Trail Towns Program; Harbor Beach, Port Sanilac and Port Huron.See the home page of the Blueways site (Events) for more information!http://www.bluewaysofstclair.org/</t>
  </si>
  <si>
    <t>Our next Trail Town meeting in Port Huron is on Wednesday, June 18, 2014 at 3:30 in the Port Huron Municipal Building.  See the document, below for more details:</t>
  </si>
  <si>
    <t>The Blue Water Trail Towns Program wants to hear about your trail use!Please access the link below and take the survey about your recreation habits;http://www.formstack.com/forms/?1469556-cd4hTSILGF</t>
  </si>
  <si>
    <t>I paddled the Island Loop National Water Trail yesterday for the first time this season...beautiful! Also, I forgot how long it was!</t>
  </si>
  <si>
    <t>We paddled the Pine on Sunday- what a nice, quiet run!http://www.bluewaysofstclair.org/planyourtrip.asp?ait=sv&amp;sid=74&amp;v=p</t>
  </si>
  <si>
    <t>I've had a great time so far this weekend.  I am ready for more!!</t>
  </si>
  <si>
    <t>Thank You to all the organizations and individuals that helped with the Island Loop National Water Trail event on May 10!</t>
  </si>
  <si>
    <t>I've only had my kayak for two months and I just love all the cool places there are to see!!  This national water trail is amazing!!</t>
  </si>
  <si>
    <t>The Blueways of St. Clair shared a link.</t>
  </si>
  <si>
    <t>The crowd mingles before the dedication ceremony at Baker's Field Park in Port Huron Township.</t>
  </si>
  <si>
    <t>We hope to see you tomorrow to celebrate the Island Loop Route blueway as a National Water Trail at Bakers Field in Port Huron Township at 9:30!  Drop your kayak off early for a shuttle ride back to Bakers Field for the start.  For more information, go to http://www.bluewaysofstclair.org/events.asp?ait=ev&amp;eid=100</t>
  </si>
  <si>
    <t>The ADA Kayak Launches at Bakers Field in Port Huron Township AND North River Road Park in Ft. Gratiot are in for the season!Let the games begin!</t>
  </si>
  <si>
    <t>Updated documents for our National Water Trail Dedication Event...http://www.bluewaysofstclair.org/events.asp?ait=ev&amp;eid=100&amp;v=p</t>
  </si>
  <si>
    <t xml:space="preserve">Plan to attend a wonderful Earth Day event Friday April 25 and Saturday April 26 at Goodells County Park. Earth Fair is St. Clair County's largest and liveliest Earth Day celebration - and it's free! Come shop, learn, celebrate and get inspired about living an eco-easy life. Get all the details at www.EarthDayFair.com </t>
  </si>
  <si>
    <t>River Day</t>
  </si>
  <si>
    <t>You are invited to our Island Loop National Water Trail Dedication Event on May 10!http://www.bluewaysofstclair.org/events.asp?ait=ev&amp;eid=100</t>
  </si>
  <si>
    <t>Missy Campau posted an event to The Blueways of St. Clair's timeline.</t>
  </si>
  <si>
    <t>Missy Campau</t>
  </si>
  <si>
    <t xml:space="preserve">If you have not already, please like our page, BWSC's Paddle &amp; Pour! Throughout the summer I will be posting group outings, water trail conditions, monthly river clean-ups and the major event of the year, our 3rd Annual Paddle &amp; Pour. This page was made not only for our event, but to give the kayakers of the Blue Water Area a place to post and share their experiences. Please help us spread the word! </t>
  </si>
  <si>
    <t>Trail Towns is coming to a town near you!  Nine Discover the Blue communities will be participating in the Trail Towns program.  Attend the first meeting to see how you can make your town more welcoming to people that walk, bike and paddle through. Look under 'Events' on the home page...http://www.bluewaysofstclair.org/default.asp</t>
  </si>
  <si>
    <t>A Kayak Launch is coming to Port Huron by Spring of 2014!http://www.thetimesherald.com/article/20140213/NEWS01/302130018/City-gets-grant-build-downtown-kayak-canoe-ramp?nclick_check=1</t>
  </si>
  <si>
    <t>The Blueways are White!http://www.bluewaysofstclair.org/planyourtrip.asp?ait=sv&amp;sid=72&amp;v=p</t>
  </si>
  <si>
    <t>Icy River...http://www.bluewaysofstclair.org/planyourtrip.asp?ait=sv&amp;sid=70&amp;v=p</t>
  </si>
  <si>
    <t>Speak Up About the Belle River!http://www.bluewaysofstclair.org/planyourtrip.asp?ait=sv&amp;sid=69&amp;v=p</t>
  </si>
  <si>
    <t>We are in Canoe and Kayak magazine!http://www.canoekayak.com/travel/new-water-trails-waking/</t>
  </si>
  <si>
    <t>May your Kayak overflow with Joy this holiday season, with the Hope of spring to come!</t>
  </si>
  <si>
    <t>Only 4.5 short months before we can paddle again!The Baker's Field Launch looks cold and empty...</t>
  </si>
  <si>
    <t>Check out this article in the Times Herald!http://www.thetimesherald.com/article/20131119/NEWS01/311190015</t>
  </si>
  <si>
    <t>Great news!! The Island Loop Route has officially been designated as a National Water Trail by the National Park Service - the first national water trail in Michigan and one of only 14 in the nation.</t>
  </si>
  <si>
    <t>Please go to the link below and vote for Chris to win a grant!Port Austin Kayak offers kayak, bike and stand-up paddleboard rentals.I applied for a $250,000 grant to improve the Kayak Shop and Marina.  Please help me get the grant by voting at:  https://www.missionmainstreetgrants.com/business/detail/132018Two years ago I purchased a foreclosed, run down marina in Port Austin to run my kayak rental.  I have big dreams to rehabilitate the property.  I have slowly been fixing it up but financially it has been very difficult to take big steps.  This grant would solve that problem.  If I win the grant I plan to use the money to:1.</t>
  </si>
  <si>
    <t xml:space="preserve"> Fix up the property using environmentally sustainable practices to create a place where the community will want to gather.  This would include a new faÃ§ade and landscaping, a community garden, an area for music and poetry performances and an area for children to engage in physical activities, art and other creative enterprises.  I want to tear out all the cement and blacktop and add butterfly and hummingbird gardens, patios and decks, hammocks, swings and seating areas where the community can come together. 2.</t>
  </si>
  <si>
    <t xml:space="preserve"> Improve the events that we already bring to town such as Detroit Up North and Tour di Lago.  I want to bring more events to Port Austin such as outdoor adventure camps for kids, triathlons, marathons and an Oktoberfest focusing on local wines and microbrews.  I want to sponsor an artist in residence yearly.   3.</t>
  </si>
  <si>
    <t>Expand my business by adding retail outdoor clothing and gear and a restaurant/bar specializing in local food, wine and microbrews.4.</t>
  </si>
  <si>
    <t>Promote the Thumb as a premier quiet sport recreational mecca.Please forward this to your friends and ask them to vote.  Thanks for your help.Chris Boyle</t>
  </si>
  <si>
    <t>You are invited to a Trail Towns meeting on Wednesday the 23.  Trail Towns is a program that educates communities on how to get your trails and town in tip-top shape to welcome hikers, bikers and paddlers!http://www.bluewaysofstclair.org/planyourtrip.asp?ait=sv&amp;sid=65&amp;v=p</t>
  </si>
  <si>
    <t>Brian Martin</t>
  </si>
  <si>
    <t>Black River Canal http://www.bluewaysofstclair.org/planyourtrip.asp?ait=sv&amp;sid=64&amp;v=p</t>
  </si>
  <si>
    <t>I'm soooo jealous...http://www.bluewaysofstclair.org/planyourtrip.asp?ait=sv&amp;sid=63&amp;v=p</t>
  </si>
  <si>
    <t>Highlights of the Paddle and Pour!http://www.bluewaysofstclair.org/planyourtrip.asp?ait=sv&amp;sid=61&amp;v=p</t>
  </si>
  <si>
    <t>FYI: After much work and repairs, the Marysville ADA Kayak Launch is now in the St. Clair River! http://www.bluewaysofstclair.org/planyourtrip.asp?ait=av&amp;aid=28&amp;v=p</t>
  </si>
  <si>
    <t>Relax on the Black River...http://www.bluewaysofstclair.org/planyourtrip.asp?ait=sv&amp;sid=60&amp;v=p</t>
  </si>
  <si>
    <t xml:space="preserve">Hi All,I am wondering where the best place to launch at to get over to the avoca trail trestle bridge?  Thanks in advance! </t>
  </si>
  <si>
    <t>Amy Tunney</t>
  </si>
  <si>
    <t>I would like to get into kayaking. Is there a group in the area that I could join to get started?</t>
  </si>
  <si>
    <t>Stacie Draher Dimick</t>
  </si>
  <si>
    <t>Kayaking with a Freighter in the St. Clair River at Marine City. Summer is not long enough!</t>
  </si>
  <si>
    <t>Wind Surfer "Discovers the Blue"http://www.bluewaysofstclair.org/planyourtrip.asp?ait=sv&amp;sid=58&amp;v=p</t>
  </si>
  <si>
    <t>The City of St. Clair welcomes paddlers!http://www.bluewaysofstclair.org/planyourtrip.asp?ait=sv&amp;sid=57</t>
  </si>
  <si>
    <t>heading out to try out the pine river !</t>
  </si>
  <si>
    <t>Get in the Water!http://www.bluewaysofstclair.org/planyourtrip.asp?ait=sv&amp;sid=56</t>
  </si>
  <si>
    <t>The Black Riverhttp://www.bluewaysofstclair.org/planyourtrip.asp?ait=sv&amp;sid=55&amp;v=p</t>
  </si>
  <si>
    <t>Learn all about Trail Towns...http://www.thetimesherald.com/article/20130724/NEWS01/307240015/Program-s-goal-create-downtown-destinations-hikers-bikers-paddlers</t>
  </si>
  <si>
    <t>The Unicorn passed by Port Huron today at lunchtime on its way to Bay City and the Tall Ship Celebration.</t>
  </si>
  <si>
    <t>It was a great weekend at SandFest 2013 at the Port Huron Lightstation!  It is the oldest Lighthouse in Michigan, located along the Island Loop Route.</t>
  </si>
  <si>
    <t>Big Fish in the Blueway!http://www.bluewaysofstclair.org/planyourtrip.asp?ait=sv&amp;sid=53</t>
  </si>
  <si>
    <t>We had a great paddle on River Day! Thanks to all who participated.  Get your boat out and find a river or lake to enjoy, the season is ahead of us!</t>
  </si>
  <si>
    <t>The Blueways of St. Clair updated their cover photo.</t>
  </si>
  <si>
    <t>Are you celebrating River Day today? Great day for the Island Loop Paddle!</t>
  </si>
  <si>
    <t>Fun was had by all at the Black River Canoe and Kayak Race today...http://www.bluewaysofstclair.org/planyourtrip.asp?ait=sv&amp;sid=51&amp;v=p</t>
  </si>
  <si>
    <t>Check out the first Sturgeon Festival!http://www.bluewaysofstclair.org/events.asp?ait=ev&amp;eid=96&amp;v=p</t>
  </si>
  <si>
    <t>Bakers Field Kayak Launch is in...http://www.bluewaysofstclair.org/planyourtrip.asp?ait=sv&amp;sid=50</t>
  </si>
  <si>
    <t>Save the date: Great news! Our local Mama Vicki's Coney Island North will be serving FREE coney dogs for all who come out to our Great Lakes Town Hall, Friday June 7th 6-7:30pm at the Fort Gratiot County Park - South Pavilion. http://bit.ly/MH1fiZ</t>
  </si>
  <si>
    <t>Office of Senator Phil Pavlov</t>
  </si>
  <si>
    <t>Paddled the Black River over Memorial Day weekend and enjoyed these turtles sunning themselves on a log...</t>
  </si>
  <si>
    <t>Check out this freighter gliding under the Blue Water Bridges on a windy day!</t>
  </si>
  <si>
    <t>The Ft. Gratiot ADA kayak launch was installed this morning at the North River Road Park!  The Black River is now open...</t>
  </si>
  <si>
    <t>I see there is the island loop going to happen on June 8th, I would love to participate. Is there someplace I need to sign up, or is there a fee, or do I have to be a club member?</t>
  </si>
  <si>
    <t>Robert Schwalbe</t>
  </si>
  <si>
    <t>What makes our Great Lakes so great? Join us and a few special guests to discuss how healthy Great Lakes &amp; a robust tourism industry impact Michigan http://bit.ly/MH1fiZ. Also, today from MLIVE: Great Lakes water levels: How did April's rain raise Lake Michigan and Huron, and what is the forecast? http://bit.ly/15yBATs.</t>
  </si>
  <si>
    <t>The St. Clair Boat Harbor ADA Kayak launch is installed and ready to use at no charge on the Pine River!  Ft. Gratiot's launch at North River Road on the Black River will install theirs when the park dries up shortly.  Port Huron Township's ADA launch at Baker's Field on the Black River is still in storage, but launching a kayak at the boat ramp is not difficult.  Happy Paddling!</t>
  </si>
  <si>
    <t>Hello my fellow water lovers!! Last year we started an event called BWSC's Paddle &amp; Pour and we are going to do it again this September 8th! I'm trying to get the word out to the kayaking community so we can make this an amazing day on the water together! If you have time, check out our new page and RSVP to the event if you think you would like to join us! See you on the water!</t>
  </si>
  <si>
    <t>https://www.facebook.com/events/148865131960742/#</t>
  </si>
  <si>
    <t>Michael Higgins posted an event to The Blueways of St. Clair's timeline.</t>
  </si>
  <si>
    <t>Michael Higgins</t>
  </si>
  <si>
    <t>Fishing season is upon us! Possession season for bass opens statewide on Saturday, May 25, except for Lake St. Clair, St. Clair River and the Detroit River which open on Saturday, June 15.</t>
  </si>
  <si>
    <t>Plan on joining us for a River Day paddle on June 8, 2013.  Meet at Bakers Field Park in Port Huron Township to launch at 8:00 am!For more details go to http://www.bluewaysofstclair.org/events.asp?ait=ev&amp;eid=90&amp;v=p</t>
  </si>
  <si>
    <t>Please read this short blog about Heros on the Water, it only takes a few short minutes...http://wildernesssystems.ning.com/profiles/blogs/heroes-on-the-water-a-story</t>
  </si>
  <si>
    <t>On March 1, 2013 in Lansing the Blueways of St. Clair received an award from the Michigan Recreation and Park Association (MRPA) in the category of Marketing Award-Website!</t>
  </si>
  <si>
    <t>More good news! The Blueways of St. Clair website was chosen for the Michigan Recreation &amp; Park Association's 'Marketing Award - Website' for 2012!  The award will be presented on March 1, 2013 in Lansing.</t>
  </si>
  <si>
    <t>In a few short months it will be kayak season!  This picture was taken in front of Pine Grove Park in Port Huron on February 4, 2013.</t>
  </si>
  <si>
    <t>Santa was kayaking the St. Clair River on Christmas Day!http://www.thetimesherald.com/article/20121226/NEWS01/312250009/Christmas-river</t>
  </si>
  <si>
    <t>Blueways are taking off statewide...</t>
  </si>
  <si>
    <t>The St. Clair County Metropolitan Planning Commission has been selected for Innovation in Regional Planning for the 2012 Planning Excellence Awards for their work on the Blueways of St. Clair website!  The Commission was recently recognized at the Michigan Association of Planning's annual conference, Planning Michigan, held October 17-19, 2012, at the Grand Traverse Resort in Acme, Michigan.</t>
  </si>
  <si>
    <t>Learn about Composting, Raingardens, and Sustainable Landscaping! Turn to page 43: http://issuu.com/reced/docs/fall_2014_rec___ed_catalog_web#</t>
  </si>
  <si>
    <t>Huron River Watershed Council</t>
  </si>
  <si>
    <t>Check out our volunteer needs on the new www.VolunteerWashtenaw.org! From animals to the arts to education to the environment, find your perfect fit. Thank you United Way of Washtenaw County! #volunteerwashtenaw</t>
  </si>
  <si>
    <t>Pam Labadie</t>
  </si>
  <si>
    <t>Read the latest News to Us on our blog and learn about Milford's Trail Town planning, Scio Township's oil drilling moratorium and how Detroit's flooding has made matters worse for Lake Erie.</t>
  </si>
  <si>
    <t>Did you have as much fun on the river this summer as Anita did?</t>
  </si>
  <si>
    <t>Help us wish Rebecca Foster a happy HRWC anniversary today! Tri-athlete, former village president, and HRWC's Development Associate, Rebecca is our go-to person for membership and special events. Thanks, Rebecca!</t>
  </si>
  <si>
    <t>Join us tomorrow, Aug 20 to "Asset Map" Milford for Huron River Recreation. 6:30pm, at the Milford Senior Center.http://p0.vresp.com/954tYB</t>
  </si>
  <si>
    <t>Very cool infographic showing how much water goes into our everyday activities. Take a look around and find ways you may be able to reduce your #waterfootprint.  http://bit.ly/Ro2SHi</t>
  </si>
  <si>
    <t>Check out latest News to Us on HRWC's blog http://www.hrwc.org/2014/08/news-to-us-39/</t>
  </si>
  <si>
    <t>Congratulations to Roy Hall on winning the kayak raffle at the Ypsilanti Heritage Festival!</t>
  </si>
  <si>
    <t xml:space="preserve">Not being dramatic, but factual: If you use a coal-tar sealant, your driveway may be killing you.  </t>
  </si>
  <si>
    <t>A Bird Watching Flight with Rebecca Williams of Ann Arbor Public Radio and Ornithologist Dea Armstrong over Kensington Park in Milford, Michigan flying over the Huron River with Scott Lorenz of Westwind Balloon Co. http://www.PureMichiganBalloon.com Listen to their story on NPR. http://michiganradio.org/post/birding-sky-above-southeast-Michigan</t>
  </si>
  <si>
    <t>Scott Lorenz</t>
  </si>
  <si>
    <t>Having a great time promoting the Huron River Water Trail at Dexter Daze this weekend.</t>
  </si>
  <si>
    <t>Our favorite entry of the 9th annual http://www.aadl.org/ Lego contest!!</t>
  </si>
  <si>
    <t>HRWC August Update. Water-related news, volunteers needed to help with Suds, join us for Aug 9 paddle. http://p0.vresp.com/Yxy95C #hrwc</t>
  </si>
  <si>
    <t>Gallup Livery has a " Full Moon Paddles" tomorrow night till 11:30 pm...It sounds like a blast..... I want to go...</t>
  </si>
  <si>
    <t>Lesa Henderson Dekarske</t>
  </si>
  <si>
    <t>Green Adventures Camp appreciates your outreach efforts. We are happy to be "H2O Heros" with you!</t>
  </si>
  <si>
    <t>Ryan Brown</t>
  </si>
  <si>
    <t>Latest News to Us now available on our blog.  http://www.hrwc.org/2014/07/news-to-us-38/</t>
  </si>
  <si>
    <t>Don't miss out on this unique paddle trip w/ HRWC!</t>
  </si>
  <si>
    <t>Urge stronger protections for clean water. Comment on MI proposed fracking regulations by July 31. http://p0.vresp.com/PH97Eq #huronriver</t>
  </si>
  <si>
    <t>Huron River Watershed Council added a new photo.</t>
  </si>
  <si>
    <t>Huron River Watershed Council shared Washtenaw County Water Resources Commissioner's Office's photo.</t>
  </si>
  <si>
    <t>NHL weighing in on climate change!https://m.facebook.com/story.php?story_fbid=10203655541364742&amp;id=1103001342</t>
  </si>
  <si>
    <t>Huron River Watershed Council shared NRDC (Natural Resources Defense Council)'s photo.</t>
  </si>
  <si>
    <t>Finally something that makes sense to me and a choice for the environmentalist is all of us...</t>
  </si>
  <si>
    <t>Margaret M Smith</t>
  </si>
  <si>
    <t>Just finished up helping @Huron River Watershed Council with thier open water swim. Bonnie swam it with a tube while Eric &amp; Nats patrolled from a kayak.</t>
  </si>
  <si>
    <t>Rutherford Pool</t>
  </si>
  <si>
    <t>Schultzy and the Single Fly winners</t>
  </si>
  <si>
    <t>WOW!http://www.iflscience.com/physics/amazon-river-flows-backwards-and-now-scientists-have-figured-out-why</t>
  </si>
  <si>
    <t>We're looking for someone to do some data cleanup (eeek!!). Could be done from home (computer and internet needed) or from HRWC offices (if you're looking for the camaraderie). Precision and patience necessary. Ideally 5-10 hours a week for a couple or many weeks.</t>
  </si>
  <si>
    <t>HRWC has a variety of recreation events coming up! Click the link below for more details and how to register. We are still looking for a couple more paddler's to volunteer as a safety paddler for the Baseline Swim. Contact Derek at recreation@hrwc.org for details!July 20 - Open water swim at Baseline Lake 8:30 AMJuly 20 - Single Fly Tournament - 10 AMJuly 24 - Paddle Trip (Oakwoods Metropark) 5 PM</t>
  </si>
  <si>
    <t>Our own Jason Frenzel helping our neighboring watersheds! The Friends of the Shiawassee River have been doing great work for years and are looking to grow their impacts. Please connect with them if you're in the area.</t>
  </si>
  <si>
    <t>Huron River Watershed Council shared Friends of the Shiawassee River's photo.</t>
  </si>
  <si>
    <t>Stream team volunteers from Owosso, St Charles, and Chesaning gathered tonight to learn, share, and get inspired. Thank you Jason from the Huron River Watershed Council</t>
  </si>
  <si>
    <t>Friends of the Shiawassee River</t>
  </si>
  <si>
    <t>From our friends at the Ecology Center: Have you heard about the new proposed natural gas pipeline in Michigan? Energy Transfer Partners wants to build 150 miles of this pipeline through Michigan and it would carry fracked gas from the marcellus and utica formations out through Canada for export. The proposed route is the same as line 6b, the tar sands pipeline belonging to Enbridge that ruptured in 2010.What do you thnk? There is a public meeting about the pipeline happening in Chelsea on July 15th at 5:30 PM at 1634 Commerce Park Dr. Show up and make your voices heard.</t>
  </si>
  <si>
    <t>HRWC July Update! News and events like Huron River Day this Sunday July 13, Gallup Park, Ann Arbor. http://p0.vresp.com/b2bdSj</t>
  </si>
  <si>
    <t>The National Park designation anchors the 104-mile Huron River Water Trail at river mile 0.0 and hopefully will be complemented by a National Water Trail designation later this year, remarks HRWC's Deputy Director Elizabeth Riggs</t>
  </si>
  <si>
    <t>We were honored to join the celebration this morning that establishes a unit of the National Park Service on the Huron River. Part of the 1812 military route remains today. Congratulations to the many people who worked over the years towards this day! This confluence of the Huron River, Detroit River, Lake Erie, and the Detroit International Wildlife Refuge is definitely worth a visit.</t>
  </si>
  <si>
    <t>We feature an important update on the Pure Michigan Trails package in this recent blog:</t>
  </si>
  <si>
    <t>Join Schultz Outfitters: Fly Fishing Guides &amp; Destination Travel and HRWC for our 4th annual Single Fly Tournament!</t>
  </si>
  <si>
    <t>Another oil spill in a neighboring watershed... These types of things happen way too often and could easily happen in the Huron too.  Keep your eyes open, folks!   ---Paul</t>
  </si>
  <si>
    <t>Free guided nature walk!Thursday, June 26, 6 â€“ 8 PMBeckwith Preserve Stockbridge, MI</t>
  </si>
  <si>
    <t>Don't miss the upcoming Single Fly Tournament! Pick your best fly and fish till you lose it. Fun and prizes and a party afterwards at Schultz Outfitters: Fly Fishing Guides &amp; Destination Travel in Ypsilanti - and it all benefits HRWC and RiverUp!http://www.hrwc.org/events/summer-events-2014/</t>
  </si>
  <si>
    <t>Here is something you don't see every day- a group of HRWC creekwalkers pulled this 1800's era beaver/mink trap out of Traver Creek on the northside of Ann Arbor.  Looks like it has been there for a VERY long time.</t>
  </si>
  <si>
    <t>Another rain garden in Pinckney, this one at Village Hall. Others are on Mill Street and at the Pinckney Library on Putnam Street.http://www.livingstondaily.com/article/20140622/NEWS01/306220006/Pinckney-garden-aims-improve-water-quality</t>
  </si>
  <si>
    <t>Ann Arbor to Ypsi Paddle, There's Still Room! http://p0.vresp.com/Yn4BPX #vr4smallbiz</t>
  </si>
  <si>
    <t>Join us on our Huron River Watershed Walk on 6/26/14. This FREE guided tour will take participants through the Beckwith Preserve in Stockbridge, MI. Registration is required.Click the link below for more information!</t>
  </si>
  <si>
    <t>Great Lakes, ice and climate change.  Special event tomorrow night at the Michigan Theater in Ann Arbor. http://www.michtheater.org/shows/project-ice/.  Great panel of experts for discussion after. See you there?</t>
  </si>
  <si>
    <t xml:space="preserve">1 in 5 jobs in MI linked to water innovation? Read News To Us http://www.hrwc.org/2014/06/news-to-us-35/ </t>
  </si>
  <si>
    <t>There is still room on our next HRWC guided paddle trip. Join us as we will be paddling from Ann Arbor to Ypsilanti and celebrating the beginning of summer!</t>
  </si>
  <si>
    <t>Stormdrain Art at the  Ann Arbor Green Fair</t>
  </si>
  <si>
    <t>Huron River Watershed Council added 5 photos.</t>
  </si>
  <si>
    <t>See you tonight in Ann Arbor at the Main and Liberty intersection. Party starts at 6pm. Get your chalk on!</t>
  </si>
  <si>
    <t>County Clean-up Day, Saturday June 14, 9am-2pm. Take your recyclables and home toxics to 8350 Main Street, Whitmore Lake at the Northfiled Township Hall. $10 per car suggested donation.</t>
  </si>
  <si>
    <t>Anyone aware of any progress or negotiations on the Flat Rock Dam portage? I took this path on the river this weekend, unaware of the (seemingly illegal) obstruction on this otherwise navigable waterway. After trying to find a way around for some time I was met by another through paddler who was more prepared. He had called in advance to make arrangements, and called again several times upon arrival, but none of these calls were answered. Likewise, several employees of the metal plant were present and in clear view as we stood at the fence waving and shouting to get their attention, but all seed to turn a blind eye, quite obviously intentionally ignoring.This seems like a blatantly illegal obstruction, willfully and intentionally denying right to portage in spite of ample reasonable attempts to contact for arrangements. And don't get me started on the lack of any buoy line or signage at all above the dam. Seems like several lawsuits waiting to happen, both for the metal plant and the city.</t>
  </si>
  <si>
    <t>David Collins</t>
  </si>
  <si>
    <t>Volunteer to feel healthier, lower stress levels, improve your mood. Better yet, enjoy these benefits by volunteering for HRWC to help restore and protect the best river ever!</t>
  </si>
  <si>
    <t>Summer solstice paddle through Ann Arbor! http://p0.vresp.com/o89W9O #vr4smallbiz</t>
  </si>
  <si>
    <t>HRWC June Update. Check out all the fun river recreation events happening this weekend, and more! http://p0.vresp.com/QalXz6 #huronriver</t>
  </si>
  <si>
    <t>Celebrate the Grand Opening of the Border to Border West River Trail with us on Saturday, June 7th! Walk, run, or skip the 10k route from Hudson Mills Metropark to Mill Creek Park in the Village of Dexter. Pre-register at parksonline.ewashtenaw.org or register at event beginning at 7:30am.</t>
  </si>
  <si>
    <t>Local artist and HRWC supporter, Robb Johnston is working on self publishing a book about water. Support as you see fit!https://www.kickstarter.com/projects/93198501/robb-n-johnstons-new-book-lelani-and-the-plastic-k</t>
  </si>
  <si>
    <t>Get your rain barrels and compost bins now! Order by June 9. Pickup on June 14. http://www.hrwc.org/2014/06/livingston-county-rain-barrel-sale-2/</t>
  </si>
  <si>
    <t>Should we be expecting a cooler summer this year? More ticks? Read the latest edition of News to Us to find out. www.hrwc.org #newstous</t>
  </si>
  <si>
    <t xml:space="preserve">There's still room to register for Fly Fishing Lesson's! Learn casting, knot tying, fly identification, and entomology. Today is the last day for registration, so don't delay! </t>
  </si>
  <si>
    <t>Huron River Watershed Council updated their cover photo.</t>
  </si>
  <si>
    <t>Attention future anglers! Join us on June 1st and learn the basic's that will foster a Summer of fun on the Huron River!</t>
  </si>
  <si>
    <t>Huron River Watershed Council shared a link.</t>
  </si>
  <si>
    <t>This Thursday a special event will be hosted in Detroit on protecting our water from private interests. Timely talk with Detroit Water and Sewerage Department (who provide drinking water and wastewater treatment for many of the communities of the Huron) considering privatization.</t>
  </si>
  <si>
    <t>Thanks to the Girl Scouts from Ann Arbor Open and their parents for a great job cleaning up along the river Saturday</t>
  </si>
  <si>
    <t>A few pictures of our chilly but beautiful paddle through the Chain of Lakes in Unadilla.  The paddle took us through lakes, channels and marshes.</t>
  </si>
  <si>
    <t>Brian Schmidt</t>
  </si>
  <si>
    <t>Happening right now on the Huron River!</t>
  </si>
  <si>
    <t>Our summer recreation events begin TODAY! Whether you're into Birding or Paddling...we have you covered. Visit our recreation page for more info and how to register!</t>
  </si>
  <si>
    <t>Good afternoon at the river's mouth planning for the National Park with historian Dan Harrison and Scott Bentley and Dan Downing of the National Park Service</t>
  </si>
  <si>
    <t>Latest News to Us is ready for your reading pleasure.</t>
  </si>
  <si>
    <t>Meet our new Construction Manager, Andrea!</t>
  </si>
  <si>
    <t>HRWC Fly Fishing Lessons, June 1 http://p0.vresp.com/cEIgiK #vr4smallbiz</t>
  </si>
  <si>
    <t>HRWC's Elizabeth Riggs blogs about Michigan's terrific opportunity to invest in its reputation as a top trails state and bring more resources to water trails. Of course, there's the chance the State House will blow it.</t>
  </si>
  <si>
    <t>Presentations from the April 24th Huron River Conference are now available on-line!</t>
  </si>
  <si>
    <t>Don't miss out on our first recreation events of the Summer! - May 16 - Birding- May 17 - Paddle Trip - May 24 - Nature walk in Ypsilanti Registration required for events - Sign up today!</t>
  </si>
  <si>
    <t>Major climate change report released today.  Join White House event on the #NCA2014 at 2 PM today. http://ht.ly/wxRPq</t>
  </si>
  <si>
    <t xml:space="preserve">Here is a green infrastructure resource. Rolling rain gardens make a splash at the Port of Seattle. http://www.psp.wa.gov/blog/?p=196 </t>
  </si>
  <si>
    <t>Splash Boxx</t>
  </si>
  <si>
    <t>HRWC May - Summer Recreation Events- http://p0.vresp.com/BzygJj #vr4smallbiz</t>
  </si>
  <si>
    <t>Trying to reach the HRWC offices this afternoon? Email or visit us because the phones are down. We'll let you know when all systems are "go"</t>
  </si>
  <si>
    <t>The latest edition of News to Us is now on Huron River Watershed Council's blog.</t>
  </si>
  <si>
    <t>On my way to work at the Food Co-op yesterday I spied this Bald Eagle on Parker Rd. just south of Scio Church. A wonderful surprise, it reminded me how much life our watershed supports!</t>
  </si>
  <si>
    <t>Kevin Sharp</t>
  </si>
  <si>
    <t xml:space="preserve">Here is a green infrastructure resource. Rolling rain gardens make a splash at the Port of Seattle.http://www.psp.wa.gov/blog/?p=196 </t>
  </si>
  <si>
    <t>David Hymel</t>
  </si>
  <si>
    <t>Is it possible to paddle from Argo upstream to Barton?  Are the water levels OK now?  My wife and I want to take a kayaks on the river this weekend.  We used to paddle my canoe on the river when we were at UofM.Thanks!</t>
  </si>
  <si>
    <t>Jeff Peters</t>
  </si>
  <si>
    <t>Thank you Mr. McKibben.</t>
  </si>
  <si>
    <t>Sustainable Tompkins</t>
  </si>
  <si>
    <t>Add this Festival to your busy FALL calendar!</t>
  </si>
  <si>
    <t>Sustainable Tompkins shared Ana Ortiz's event.</t>
  </si>
  <si>
    <t>Tony Ingraham posted a photo to Sustainable Tompkins's timeline.</t>
  </si>
  <si>
    <t>Tony Ingraham</t>
  </si>
  <si>
    <t>Sustainable Tompkins is hosting a screening of Disruption this coming Sunday night at 6:45 pm at The Sustainability Center (111 N. Albany).  Join us to find out how we can get disruptive about addressing climate change!  There is lots going on this fall - come be a part of the solution. This is the work you want to be part of....</t>
  </si>
  <si>
    <t>Ithaca: Gorges, Waterfalls, and Cayuga Lake posted a photo to Sustainable Tompkins's timeline.</t>
  </si>
  <si>
    <t>Ithaca: Gorges, Waterfalls, and Cayuga Lake</t>
  </si>
  <si>
    <t>People of faith are getting on the bus.</t>
  </si>
  <si>
    <t xml:space="preserve">Did you make a carbon offset for your summer travel yet? Use the Finger Lakes Climate Fund to offset your carbon locally! http://fingerlakesclimatefund.org/ </t>
  </si>
  <si>
    <t>A friendly reminder! (Get on the bus.)</t>
  </si>
  <si>
    <t>We donâ€™t know everything by ourselves, but together we know enough. Deirdre Smith from How Racial Justice Is Integral to Confronting the Climate Crisis http://350.org/how-racial-justice-is-integral-to-confronting-climate-crisis/?akid=4950.315681.aDJLXU&amp;rd=1&amp;t=2</t>
  </si>
  <si>
    <t>Several groups have joined together to organize bus(es) from Ithaca to NYC for the People's Climate March on September 21. See: https://www.eventbrite.com/e/peoples-climate-march-ithaca-to-nyc-roundtrip-tickets-12483603795 for details.</t>
  </si>
  <si>
    <t>Help Plain, Clinton and Wood streets come alive in Ithacaâ€™s Southside on Sunday, September 7th from 1-5pm! Be a part of fallâ€™s Streets Alive! event, where we close the street to cars, and open it for walking, rolling, biking, dancing and play for PEOPLE!We invite volunteers age 16 and up from across the community to join our crew of "Intersection Superheroes," ice-cream servers and more. A free t-shirt, snacks, great fun and community-satisfaction included!To sign up for a shift, visit http://streetsaliveithaca.com/volunteer/ or contact Rena at info@streetsaliveithaca.com or (570) 767-1444,  or go to our Facebook event.You can also sponsor an activity focused on active transportation and active living. Streets Alive! is coordinated by Bike Walk Tompkins and Way2Go of Cornell Cooperative Extension, with the support of Southside Community Center and dozens of other organizations, and you!***Why does Get Your GreenBack support Streets Alive!? Walking and biking for everyday travel is one of the biggest ways to cut our carbon pollution (a car puts out a pound of carbon dioxide a mile!) and save money (AAA estimates that driving costs on average 60 cents a mile).</t>
  </si>
  <si>
    <t>Get Your GreenBack Tompkins</t>
  </si>
  <si>
    <t>This weeks Signs of Sustainability story in Tompkins Weekly by Dick Franke: March for Climate Change Action http://sustainabletompkins.org/signs-of-sustainability/on-the-march-for-climate-change-action/</t>
  </si>
  <si>
    <t>Wow.  This is our first book trailer. (It gave me goose bumps.)</t>
  </si>
  <si>
    <t>Did you see the Aug 10 issue of Tompkins Weekly yet? Page 5 is a story about Sustainable Tompkins Neighborhood Mini-grants. The next deadline is September 3, so if you have an idea to improve the sustainability of your Tompkins Co., NY neighborhood contact our office and we'll send you an application. http://sustainabletompkins.org/programs/mini-grants/</t>
  </si>
  <si>
    <t>This may cause you to inhale sharply. It's important to understand the push and pull of factors in our climate. When the western Pacific stops warming and absorbing the energy, the rapid increase in global air temperatures may stun us.</t>
  </si>
  <si>
    <t>Have you heard about any organized buses from the Ithaca area to this march? Please give us a call and we will help to get the word out.</t>
  </si>
  <si>
    <t>Sustainable Tompkins shared People's Climate March's photo.</t>
  </si>
  <si>
    <t>Rainbow Healing Center's Youth "Roots" Sustainers at Congo Square on Friday. (They got their seed monies from Sustainable Tompkins Neighborhood Mini-grants! The next deadline is September 3.)</t>
  </si>
  <si>
    <t>Sustainable Tompkins shared Groundswell Center for Local Food &amp; Farming's photo.</t>
  </si>
  <si>
    <t xml:space="preserve">We are all in this together! </t>
  </si>
  <si>
    <t>Sustainable Tompkins shared 350.org's photo.</t>
  </si>
  <si>
    <t xml:space="preserve">So happy to see all of the beautiful photos from our local school and community gardens. </t>
  </si>
  <si>
    <t>Richard W. Franke</t>
  </si>
  <si>
    <t>What's in your American Dream?</t>
  </si>
  <si>
    <t>At Sustainable Tompkins we're so proud of the farm to school and school gardens in our area. We love that our Neighborhood Mini-grant program provided seed monies to get them going! (We also love that they share resources with one another.)</t>
  </si>
  <si>
    <t>Let the Copman girls tell you about their Finger Lakes Climate Fund grant and their introduction to upstate winters after their move from Hawaii.</t>
  </si>
  <si>
    <t>The Climate, the Market and the Commons: the entire four part spring Salon Series is now available in video and podcast. The final Salon: "What can the people do?" can be viewed here: https://vimeo.com/99783931</t>
  </si>
  <si>
    <t>Finger Lakes Climate Fund Awards Ninth Grant</t>
  </si>
  <si>
    <t>Thanks to all the wonderful donors to our Finger Lakes Climate Fund!  The Copman family moved here from Hawaii and got a terrible surprise when their first heating bills arrived last winter....</t>
  </si>
  <si>
    <t>This is our first article in the Finger Lakes Institute Newsletter.  Check it out!</t>
  </si>
  <si>
    <t>Sustainable Tompkins shared Assemblywoman Barbara Lifton's photo.</t>
  </si>
  <si>
    <t>Another victory!</t>
  </si>
  <si>
    <t>Thanks once again for everyone who helped put on the salons, to our sponsors, and to our participants!  We hope they provided inspiration for moving to greater action on the climate front.</t>
  </si>
  <si>
    <t>Have you seen the videos from our Salon Series:The Climate, the Market and the Commons? Here's Salon 3: Will the Government Intervene  featuring Prof Tony Ingraffea, Assemblywoman Barbara Lifton and Ithaca Mayor Svante Myrick https://vimeo.com/98450947</t>
  </si>
  <si>
    <t>Thanks to everyone who came out on Thursday evening for the Final Salon in the series the Climate, the Market and the Commons. Special thanks to our guests: Reed Steberger, Miranda Phillips and Don Barber (who filled in masterfully for Gay.) Thanks also to PPM Homes for the funds to make the Salon available on video, to Ithaca Bakery for donating the snacks and to the Park Foundation for the grant that makes our programming possible.</t>
  </si>
  <si>
    <t>Don't forget: the final Salon in the series the Climate the Market and the Commons is tonight, June 17, 7 pm - 9 pm at the Sustainability Center.</t>
  </si>
  <si>
    <t>Thanks to Glynis Hart for covering our climate salon on June 5!</t>
  </si>
  <si>
    <t>Read all about it!  Lansing makes strong showing for the Switch to Solar!</t>
  </si>
  <si>
    <t>Spotted at Wegman's!</t>
  </si>
  <si>
    <t>It was a joy to interview Linda and her fabulous daughters.  Coming here from Hawaii - they had no idea that they should ask how much the utility bills are when shopping for a new home.  So glad we could help them out!</t>
  </si>
  <si>
    <t>Sustainable Tompkins shared Finger Lakes Climate Fund's photo.</t>
  </si>
  <si>
    <t>Friendly reminder. See also: http://www.bagitmovie.com/</t>
  </si>
  <si>
    <t>This was the evening that the Lansing Communergy Group was looking forward to!  We had 80 people in the Lansing Town Hall last night to hear about the Solar Tompkins program from Melissa Kemp.  She did an outstanding job of explaining the program, and we are hoping there will solar arrays sprouting up all over Lansing in the coming months!</t>
  </si>
  <si>
    <t>You throw an anchor into the future you want to build, and you pull yourself along by the chain.  -John O'Neal.    Join us on June 19 at 7 pm for the final climate salon: Is It Up to The People?</t>
  </si>
  <si>
    <t>Thanks again to Dee Gamble of Tompkins County Cooperative Extension for being one of our speakers on May 27 at our Rightsizing Your Solar Array workshop in Lansing.  Dee gave us the rundown on phantom load, and Cheryl Shields of Friedman Electric introduced us to the latest on LED lighting.</t>
  </si>
  <si>
    <t>Are you ready to talk?  What are your ideas for reclaiming our government to work for the common good?</t>
  </si>
  <si>
    <t>Cash mob with the SEEN this Sunday.</t>
  </si>
  <si>
    <t>Sustainable Tompkins shared The Sustainable Enterprise &amp; Entrepreneur Network (The SEEN)'s event.</t>
  </si>
  <si>
    <t>More reasons to stay strong against fracking in New York State?http://www.nytimes.com/2014/06/04/business/energy-environment/the-potential-downside-of-natural-gas.html?ref=business&amp;_r=0</t>
  </si>
  <si>
    <t>Seats fill up fast at the Sustainability Center! Please come early to converse with Assemblywoman Barbara Lifton, Professor Tony Ingraffea, and Mayor Svante Myrick on what the government can do to protect the people and the commons.</t>
  </si>
  <si>
    <t>Grateful thanks to Ithaca Bakery for providing catering for our June climate salons!  Don't miss the conversations on June 5 and June 19, 7 pm at The Sustainability Center.</t>
  </si>
  <si>
    <t>Live now!</t>
  </si>
  <si>
    <t>Sustainable Tompkins shared Earthjustice's photo.</t>
  </si>
  <si>
    <t>Might be useful in thinking about our problems reaching folks who continue to deny climate change?http://www.newyorker.com/online/blogs/mariakonnikova/2014/05/why-do-people-persist-in-believing-things-that-just-arent-true.html%3F</t>
  </si>
  <si>
    <t>Okay...we'll hop on this wagon! Best place to live? Ithaca (and environs) of course.</t>
  </si>
  <si>
    <t>Vote for Ithaca as BEST TOWN!  Voting ends TONIGHT at midnight!</t>
  </si>
  <si>
    <t>Ithaca is Gorges (Ithaca &amp; Tompkins County Tourism)</t>
  </si>
  <si>
    <t>Did you miss our May 8 climate salon?  Thanks to Cris McConkey, Bill Huston, and Eddie Rodriguez -- the video of the salon is now available.  Thanks also to Home Green Home for sponsoring the video!!!</t>
  </si>
  <si>
    <t>Vote for Ithaca as BEST TOWN in Outside Magazine's competition! http://www.outsideonline.com/adventure-travel/north-america/united-states/best-towns-2014-tournament</t>
  </si>
  <si>
    <t>Prepare to rally in NYS to maintain our momentum for a clean energy future!  The governor is proposing Reforming our Energy Vision -- based on smart grids and distributed energy, but phasing out incentives.  Let's make sure this plan will work for all of us!</t>
  </si>
  <si>
    <t>Join us next Thursday (June 5, 7 pm - 9 pm) at the Sustainability Center for: The Climate, The Market and the Commons: What Can Government Do? (Plan to arrive a few minutes early as the room fills up quickly.)</t>
  </si>
  <si>
    <t>Sustainable Tompkins shared a photo.</t>
  </si>
  <si>
    <t>Join us tonight at Damiani Wine Cellars for Renewable Energy Night!  It's time to make the Switch to Solar... and Wind and Water power.  But first, we suggest you make a plan for your own pathway to freedom from reliance on fossil fuels with our Finger Lakes Energy Challenge....</t>
  </si>
  <si>
    <t>Another reason to be proud of our region. (Hey, I read about this in the Shreveport, LA Times this morning.)</t>
  </si>
  <si>
    <t>Sustainable Tompkins shared Taitem Renewables's photo.</t>
  </si>
  <si>
    <t>The cheapest watt is the negawatt.  Slim down that carbon footprint before you buy that sleek new solar array!</t>
  </si>
  <si>
    <t>If you have questions about Switching to Solar, come join us tomorrow in Lansing to find out what it's like to own your own electric generating system.</t>
  </si>
  <si>
    <t>Sustainable Tompkins created an event.</t>
  </si>
  <si>
    <t>Mark your calendars!</t>
  </si>
  <si>
    <t>Thank you Marian Brown, Maegan Krieger, Jessica Santos, Edwin Farrell, Sasha Paris for your tireless efforts toward the 2013 Signs of Sustainability Awards. (The last group of citations went in yesterdays mail!) Friends--stay tuned for some changes as we continue to gather Signs for 2014. (Nominate your self and your friends. See: http://sustainabletompkins.org/signs-of-sustainability/annual-awards/</t>
  </si>
  <si>
    <t>Thanks Alternatives Federal Credit Union for your continuing advertising support for our column in the Tompkins Weekly! (Pick up a copy of the Weekly all around town, or check out the column on our website: www.sustainabletompkins.org)</t>
  </si>
  <si>
    <t>Folks in Penn Yan had their personal encounter with climate change last week.  How about you?</t>
  </si>
  <si>
    <t>We were proud to be part of the Building Bridges team at the community forum on Collective Impact last Tuesday.  Over 200 people attended to learn about this method for tackling Big Goals in our community related to ending inequality and coping with climate change.</t>
  </si>
  <si>
    <t>Lessons for our local food justice movement?http://www.nytimes.com/2014/05/18/opinion/sunday/what-farm-to-table-got-wrong.html?ref=todayspaper&amp;_r=0</t>
  </si>
  <si>
    <t xml:space="preserve">Part 3 of "Lyme Disease: Prevention &amp; Care" this morning! </t>
  </si>
  <si>
    <t>Sustainable Tompkins shared a link.</t>
  </si>
  <si>
    <t>All 3 parts of "Lyme Disease: Prevention &amp; Care" Thursday evening, beginning at 8:00 in Ithaca.</t>
  </si>
  <si>
    <t>Sustainable Tompkins offers congratulations to our current/and past intern/volunteers who will be graduating this month. Congratulations Grace Park (Ithaca '14,) Yizhou Chen (MPS, Cornell,) and Chris Donaldson (Cornell '14.) We feel fortunate to know you and wish you good luck wherever you land.</t>
  </si>
  <si>
    <t>POSTPONED. (We'll be helping out at the Sustainability Center on Monday, May 19.)</t>
  </si>
  <si>
    <t>More news confirming the urgency of climate change mitigation efforts:http://www.nytimes.com/2014/05/13/science/earth/collapse-of-parts-of-west-antarctica-ice-sheet-has-begun-scientists-say.html?action=click&amp;module=Search&amp;region=searchResults&amp;mabReward=relbias%3Ar&amp;url=http%3A%2F%2Fquery.nytimes.com%2Fsearch%2Fsitesearch%2F%23%2Fantarctic%2F&amp;_r=0</t>
  </si>
  <si>
    <t>Richard W Franke</t>
  </si>
  <si>
    <t>We're seeing this in Ithaca?http://www.nytimes.com/2014/05/13/science/looks-like-rain-again-and-again.html?partner=rss&amp;emc=rss</t>
  </si>
  <si>
    <t>I spoke with this lady for over an hour...she's an occupier(pun)...SAMM TITTLE for President http://www.youtube.com/watch?v=YFnCQRyc9FQ</t>
  </si>
  <si>
    <t>Nicholas Wright</t>
  </si>
  <si>
    <t>Our one-minute video about spring wildflowers! http://youtu.be/siIJGqSU9GU</t>
  </si>
  <si>
    <t>Putting it in perspective!</t>
  </si>
  <si>
    <t>In terms of making energy conservation and renewables a priority at your house, where do you think you might fall on this graph?</t>
  </si>
  <si>
    <t>Want to avoid Lyme disease? "Lyme Disease: Prevention and Care, Part 2" continues showing this morning at 10:30 on Ithaca's cable channels 13 and 97.3, or you can watch it right here online! Next showing: Tuesday, 8 p.m. http://ithacafingerlakes.com/2014/05/10/lyme-disease-prevention-care-part-2/</t>
  </si>
  <si>
    <t>Annie Leonard has gone right to work in her new role as ED at Greenpeace. Do you agree that Americans do care about climate change? (Come out to our next Salon: The Climate, the Market, and the Commons when we will explore what the government can do.)</t>
  </si>
  <si>
    <t>Sustainable Tompkins shared Sustainable America's photo.</t>
  </si>
  <si>
    <t>Learn about "tick tubes" tonight!</t>
  </si>
  <si>
    <t>Possibly a nonlinear, breakthrough event?http://www.nytimes.com/2014/05/07/education/stanford-to-purge-18-billion-endowment-of-coal-stock.html?action=click&amp;module=Search&amp;region=searchResults&amp;mabReward=relbias%3Ar%2C[%22RI%3A1%22%2C%22RI%3A3%22]&amp;url=http%3A%2F%2Fquery.nytimes.com%2Fsearch%2Fsitesearch%2F%3Faction%3Dclick%26region%3DMasthead%26pgtype%3DHomepage%26module%3DSearchSubmit%26contentCollection%3DHomepage%26t%3Dqry636%23%2FStanford&amp;_r=0</t>
  </si>
  <si>
    <t>http://nca2014.globalchange.gov/report/regions/northeast</t>
  </si>
  <si>
    <t>http://www.nytimes.com/2014/05/07/upshot/americans-are-outliers-in-views-on-climate-change.html?hpw&amp;rref=us&amp;_r=0</t>
  </si>
  <si>
    <t>It was another brisk and windy Earth Day Ithaca, but the sun came out and we just got moving with Cynthia Henderson to warm it up and celebrate our great community.</t>
  </si>
  <si>
    <t>http://www.nytimes.com/2014/05/07/science/earth/climate-change-report.html?hp&amp;_r=0</t>
  </si>
  <si>
    <t>Thanks to Cris McConkey and his Crew, we now have the video and a podcast of our first salon in our series on 'The Climate, the Market, and the Commons' available. We hope you will watch it if you had to miss the salon, and share it with others who might be interested.</t>
  </si>
  <si>
    <t>Thanks New Roots for joining us and especially for dancing with us in celebration of the Get Your GreenBack Tompkins 42,000 Steps. (Cynthia Henderson's enthusiasm is truly infectious!)</t>
  </si>
  <si>
    <t>#WO #WorldReferendum2014                                              "Humanity needs to reorganize quickly if it wants to survive, the UN is incapable to lead us in time, We are in charge." https://www.causes.com/campaigns/77283-crowdsource-a-world-open-network-for-the-global-transition#WorldReferendumâ€”An online #WorldReferendum viral campaign is launched setting and promoting a #WorldReferendumDay. After all possible efforts have been done to ensure worldwide access, the World #OpenConstitution is put to a test online on a #WOVote App freely downloadable on any device.#WOInform!#WOOrganize!#WOVote!#HumanGov - https://medium.com/p/7d6334f18b82#WOEcomony - https://medium.com/p/1657143fbb79 02. #HashMap - https://medium.com/p/813c223d38b0 #WorldOpenEthics - https://medium.com/p/b895e7f921cd</t>
  </si>
  <si>
    <t>Valder Rama</t>
  </si>
  <si>
    <t xml:space="preserve">Beautifully told. </t>
  </si>
  <si>
    <t>What a fantastic workshop and tour we had on Saturday with Phil Hofmeyer of SUNY Morrisville on the topic of microhydro!  We counted 66 people from 5 counties crowded into the Lansing Community Center for the workshop and more than 40 who joined us to look at four nearby potential sites for hydro projects.  Phil was a wonderful speaker - so much expertise combined with top notch communication skills.  He wrote to say how much he loved our audience - saying it was the most informed group of people he has talked to on this topic.</t>
  </si>
  <si>
    <t>The newest member of Sustainable Tompkins is: Finger Lakes Grassroots Festival! Are you a member yet? Join us www.sustainabletompkins.org</t>
  </si>
  <si>
    <t>Check it out, and/or join us in Lansing for the May 24 Solar Tour.</t>
  </si>
  <si>
    <t>Sustainable Tompkins shared Solar Tompkins's event.</t>
  </si>
  <si>
    <t>education/tool</t>
  </si>
  <si>
    <t>JOIN THE LARGEST CLIMATE MARCH IN HISTORY!On September 21, world leaders are convening in NYC to talk climate, and tens of thousands will take to the streets demanding action. You in? #peoplesclimateTEXT MARCH to 97779 Register now: http://peoplesclimate.org/march/TRANSPORTATION is available statewide: http://peoplesclimate.org/transportation/</t>
  </si>
  <si>
    <t>Environmental Advocates of New York</t>
  </si>
  <si>
    <t>Help your end-of-summer produce LAST LONGER with these seven tips from Treehugger: http://bit.ly/1pN7R33</t>
  </si>
  <si>
    <t>DID YOU get out and vote for people who will protect New York's environment today? It's primary Election Day - make sure to head to the polls and let your voice be heard! If you don't know where to vote, call or visit your county Board of Elections online (NYC residents can find your location at http://nyc.pollsitelocator.com/)</t>
  </si>
  <si>
    <t>We need more of these jobs here in New York!Despite the worldwide growth of renewable energy and green jobs, dirty fossil fuel companies of the past are turning New York into a GLOBAL crude oil transport hub. If you believe in a future POWERED BY CLEAN ENERGY, and not one in which we have to worry about climate-altering fossil fuels that endanger our environment, air and health, SIGN and SHARE our petition calling on Governor Andrew Cuomo to hold Big Oil accountable: http://bit.ly/1l6tABM</t>
  </si>
  <si>
    <t>The American southwest has been experiencing a devastating drought this year. And it could get worse."A new study by Cornell University, the University of Arizona, and the U.S. Geological Survey researchers looked at the deep historical record (tree rings, etc.) and the latest climate change models to estimate the likelihood of major droughts in the Southwest over the next century. The results are as soothing as a thick wool sweater on a midsummer desert hike."READ MORE: http://bit.ly/1AaqEWg</t>
  </si>
  <si>
    <t>WOW - SOME GOOD NEWS TO SHARE! Another $88 MILLION has been raised from polluters in order to set us on the path to a cleaner energy future! http://bit.ly/WoOJeNWe've been hard at work supporting the Regional Greenhouse Gas Initiative (RGGI) since its inception in 2008. RGGI puts a cap on power plant carbon emissions, simultaneously raising money to reinvest back into energy efficiency projects, as well as solar, wind and more. Every single county in the state has benefited from RGGI.And now, RGGI's incredible work will do even more as an amazing $88 MILLION was raised this week from polluters! If you'd like to know more about RGGI and how it's benefited your region, CHECK OUT our 2013 report: http://bit.ly/1i3Hcsk</t>
  </si>
  <si>
    <t>2014 "is shaping up to be one of the weirder ones in Americaâ€™s weather history. Thatâ€™s because we now seem to be living in two geographically separate nations: one scalded by unbearable heat, the other bitten by waves of unusual cold."READ MORE: http://bit.ly/1twdRyI</t>
  </si>
  <si>
    <t>In the spring, government officials and residents of Albany's South End neighborhoods expressed concern about potential impacts related to crude oil transport and facilities in the area. READ MORE: http://bit.ly/1nyCLqt</t>
  </si>
  <si>
    <t>SHARE and urge your friends to become Environmental Advocates today! http://bit.ly/1dytwWA</t>
  </si>
  <si>
    <t xml:space="preserve">Take a look at this infographic to learn how green roofing materials can help you lower your homeâ€™s energy bills! Environmental Advocates of New York, please share: </t>
  </si>
  <si>
    <t>Amanda Boudreaux</t>
  </si>
  <si>
    <t>Today, Governor Andrew Cuomo signed into law a bill we advocated for which will help curb the spread of invasive aquatic species in New York: http://bit.ly/W7teyEStopping the spread of invasive species up front by requiring boaters to take reasonable precaution is much more cost effective than attempts to control them once they have been introduced to a water body. In addition to the significant economic impact, the growth of invasive species often prevents public access to our waterways, impeding activities such as fishing, boating and swimming.</t>
  </si>
  <si>
    <t>State Senator Liz Krueger has a great anti #fracking OPED in today's NY Daily News that can be found here: http://bit.ly/1vIFFke</t>
  </si>
  <si>
    <t>JOIN THE LARGEST CLIMATE MARCH IN HISTORY!On September 21, world leaders are convening in NYC to talk climate, and tens of thousands will take to the streets demanding action. You in? #peoplesclimateTEXT MARCH to 97779  Register now: http://peoplesclimate.org/march/TRANSPORTATION is available statewide: http://peoplesclimate.org/transportation/</t>
  </si>
  <si>
    <t>Environmental Advocates of New York shared a photo.</t>
  </si>
  <si>
    <t>From all of us at Environmental Advocates of New York! www.eany.org</t>
  </si>
  <si>
    <t>What DO YOU love most about summer nights? http://bit.ly/1dytwWA</t>
  </si>
  <si>
    <t>READ and SHARE: the Journal News has published an OPED from Riverkeeper and Environmental Advocates challenging Governor Andrew Cuomo for using clean water funds designated for our communities (think sewer systems) to instead build a bridge for which he has failed to produce a financing plan: http://lohud.us/1mYNmKU"For an administration that claims it's good at cutting red tape and helping local government, it's pretty sad to hear one of their top officials admit that the state has half a billion dollars in funds meant to help fix our aging wastewater treatment infrastructure that they just can't get out the door. Especially when over half of the communities in the Hudson Valley have warned that their water treatment systems need work in the next three years or are at risk of imminent failure already."</t>
  </si>
  <si>
    <t>Environmental Advocates of New York updated their cover photo.</t>
  </si>
  <si>
    <t>#throwbackthursday to the first large anti #fracking rally at the Capitol in 2010, with the legendary Pete Seeger leading the crowd in song outside the New York State Senate chamber. The great Mark Ruffalo is to Pete's right.</t>
  </si>
  <si>
    <t>YESTERDAY, our Peter Iwanowicz and Conor Bambrick - alongside Sierra Club and Riverkeeper - met with Congressman Paul D. Tonko  to discuss how the federal government can take action to reduce climate-altering carbon pollution, as well as to keep communities safe from the proliferation of crude oil trains nationwide.</t>
  </si>
  <si>
    <t>YOU IN? World leaders will convene in New York City on September 21 to talk #climatechange - and tens of thousands of your closest friends will take to the streets demanding action. Register now: http://on.fb.me/1zBHP4A #peoplesclimate</t>
  </si>
  <si>
    <t>Would you keep driving? This great visual from WWF-UK has social media buzzing about #climatechange.</t>
  </si>
  <si>
    <t>SIGN AND SHARE OUR PETITION TO GOVERNOR CUOMO urging him to protect New Yorkers against Big Oil! http://bit.ly/1l6tABMThe oil industry is sending more dirty and dangerous crude oil through New York than anytime in history. It's part of their sneaky plan to turn New York into a global crude transport hub. And it is our communities, health, air quality and more placed at risk for their greed.ADD YOUR NAME to the list of thousands of residents calling on Governor Andrew Cuomo to take a stand and hold Big Oil accountable! http://bit.ly/1l6tABM</t>
  </si>
  <si>
    <t>Opposition to #fracking in New York has grown to an all time high, according to Quinnipiac poll. No surprises here: the more people know about fracking, the more concerns they have: bit.ly/1q17n7Q</t>
  </si>
  <si>
    <t>Have you thought about growing vegetables year-round? Maine organic farmer Eliot Coleman has spent years figuring out how to build an unheated greenhouse in which hardy plants can thrive: http://bit.ly/1vpZLga</t>
  </si>
  <si>
    <t>We're here at the #NYSFair, where it is a great day to rally against #fracking and for clean renewable energy!</t>
  </si>
  <si>
    <t>We're here at the #NYSFair, and it's a beautiful day to rally against #fracking and for clean renewable energy!</t>
  </si>
  <si>
    <t>Travis Proulx</t>
  </si>
  <si>
    <t>DO YOU KNOW where your food comes from? http://cnn.it/1rk6z0E"Former workers at a California slaughterhouse involved in one of the largest meat recalls in years have been charged with knowingly processing and distributing meat from cancerous cows, according to court documents released Monday."</t>
  </si>
  <si>
    <t>BREAKING: http://bit.ly/1yQUoqn</t>
  </si>
  <si>
    <t>Sign up to become an Environmental Advocate today: http://bit.ly/1dytwWA</t>
  </si>
  <si>
    <t>I wanted to let you all know about the People's Climate March on Sept. 21st in NYC. It will be the largest climate march in history! I am organizing buses to leave from Albany and go to the march. Please look at the link if you are interested. If you go to the transportation tab you will be the buses leaving from Alabny!  http://peoplesclimate.org/march/</t>
  </si>
  <si>
    <t>Kathleen Horvath</t>
  </si>
  <si>
    <t>Have you checked out Zephyr Teachout?  She is running in a Democratic Primary against Cuomo on September 9th.  Check her out!</t>
  </si>
  <si>
    <t>MJs Page</t>
  </si>
  <si>
    <t>New Yorkers will be rallying against #fracking and for renewable energy outside Governor Andrew Cuomo's #NYSFair appearance next Thursday, August 21. Sign up now! http://on.fb.me/1uXBk9w</t>
  </si>
  <si>
    <t>LAST NIGHT, Governor Andrew Cuomo's DEC released limited air quality screenings to residents near the Port of Albany oil trains, telling them they have no reason to be concerned."To say that residents... weren't pleased with the findings would be an understatement. Most of them were in disbelief."Every time I came outside I had a headache, a severe headache," said Deneen Carter-El. "Something in this air is blowing towards us.""When (my sister) sleeps with her window open, she always wakes up nauseous with a headache, so something is definitely going on," said Deborah Clay.READ MORE: http://wnyt.com/article/stories/s3533280.shtml</t>
  </si>
  <si>
    <t>WOW - we need just 64 more people to surpass 15,000 followers on Facebook. You guys are awesome! Will you share us with friends to get us there?</t>
  </si>
  <si>
    <t>By: Marita Noon (Diary) - Red StateOur America Initiative Advisory Counsel Member of Energy &amp; Environment. In June, in a sparsely populated county in northern New Mexico, a primary election surprisingly unseated an incumbent County Commissioner. No one seemed to notice. But, apparently, high-ranking Democrats to the north were paying attention. http://www.livefreeblog.com/colorado_dems_frrack</t>
  </si>
  <si>
    <t>Live Free Blog</t>
  </si>
  <si>
    <t>Mayor Kathy Sheehan sharply rebuked the state Department of Environmental Conservation over its review of a planned oil terminal expansion at the Port of Albany, claiming the state agency has illegally approved a surge in oil shipments piecemeal, rather than taking an overall perspective.READ MORE: http://bit.ly/1vHWGfn</t>
  </si>
  <si>
    <t>There is beautiful virgin forest 500 years old in Korea. But it is facing destruction.</t>
  </si>
  <si>
    <t>ë™ìš”í˜„ì˜</t>
  </si>
  <si>
    <t>BREAKING: Albany Mayor Hits State on Oil Train Regulation http://bit.ly/1nOVWv3Calling the state Department of Environmental Conservation's record on enforcement "toothless," Sheehan is now requesting a more extensive environmental review of the project, which is being pursued by Global Partners.</t>
  </si>
  <si>
    <t>BREAKING NEWS: Governor Andrew Cuomo's administration has admitted they are not tracking oil trains coming through New York and rely almost entirely on the industry to self-report their activities!"We hope they're [Big Oil] telling us the truth," a top Cuomo official told Capital New York! READ AND SHARE: http://bit.ly/1sCNjtC</t>
  </si>
  <si>
    <t>We have been advocating legislation that would ban the use of tiny plastic microbeads in personal hygiene products like shampoo and toothpaste. Not only do they not make us any more clean or beautiful, but they wreak havoc on our waterways and ecosystem. NOW, your dentist has a reason not to use microbeads of their own: they have to pick them out of your gums!READ MORE: http://bit.ly/1pfQ56T</t>
  </si>
  <si>
    <t>WRISTBANDS GIVEAWAY: http://bit.ly/1vbngxcWear your green pride with a new Environmental Advocates wristband. Simply sign up online and we will get yours to you ASAP.It's a small token of appreciation to the thousands of Environmental Advocates who, year-round, take action to protect what we all love: http://bit.ly/1vbngxc</t>
  </si>
  <si>
    <t xml:space="preserve">CUOMO CLEAN WATER RAID UPDATEâ€œThruway board members neednâ€™t look far to see the consequences of misspending federal funds,â€ said Brendan Woodruff, fiscal policy associate at Environmental Advocates of New York.Woodruff was referencing the federal governmentâ€™s intention to claw back $1.3 billion in Medicaid overpayments to New York State, an action the Cuomo administration plans to appeal. He spoke Tuesday on a conference call convened by the coalition of green advocates who oppose the $256 million loan from the state Environmental Facilities Corp., which oversees the use of federal clean-water funds, for the construction of a new Tappan Zee Bridge.WATCH Brendan's remarks here http://bit.ly/1p8GNJV, or read the whole clip from Capitol Confidential : http://bit.ly/1srJZAs </t>
  </si>
  <si>
    <t>I keep writing this and I think it is a good idea. recycle the snow. take the snow and store for fires and fill in for the droughts</t>
  </si>
  <si>
    <t>Wright Lary</t>
  </si>
  <si>
    <t>New Poll Shows Growing Opposition To Fracking"The industry has spent literally millions of dollars, not only to bully the state into a decision by trying to force lawsuits, by trying it undermine Governor Cuomo by trying to put state legislators into a corner, but also literally to employ this entire propaganda machine by making New Yorkers think that there is going to be this magical economic windfall if we allow fracking in New York. But because New York has taken its time, and has taken a cautious approach, we've been able to learn from other states."READ MORE: http://bit.ly/1mfJnJk</t>
  </si>
  <si>
    <t>NYC: September 21 - the largest climate march in history!Environmental Advocates is proud to be a sponsor of the People's Climate March, which will happen while world leaders convene at the United Nations to talk climate action. Be a part of history and sign up now: http://peoplesclimate.org/</t>
  </si>
  <si>
    <t>Do you love the dog days of summer in New York? Then join Environmental Advocates now to protect our environment year-round! http://bit.ly/1dytwWA</t>
  </si>
  <si>
    <t>Buzzfeed has "22 overwhelmingly beautiful photos of the Adirondacks" here: http://bzfd.it/1rVSnud Happy Friday, folks!</t>
  </si>
  <si>
    <t>BREAKING NEWS: State investigators are looking into the controversial Tappan Zee Bridge loan and whether a board controlled by Governor Andrew Cuomo violated state laws when it approved the money. READ MORE: http://bit.ly/1nZ0Jj6</t>
  </si>
  <si>
    <t>BREAKING: A MAJORITY of New Yorkers who could be impacted by #fracking, oppose it! "We've seen these results for years now that people in the areas that would be most affected by the impacts of hydraulic fracturing are opposed and that seems to be growing," said Elizabeth Moran, water and natural resources associate for Environmental Advocates of New York."We've seen that with other states that have rushed ahead with hydrofracking. The water is polluted, the economic impacts have not been beneficial and peoples' public health is suffering."READ MORE: http://bit.ly/1o8jRK3</t>
  </si>
  <si>
    <t>Hello. My name is Jared Nyakiye. I am the Executive Director of a Community Based Organization called Kigwa Future Centre. We are in the rural Western side of Kenya-Africa. Kigwa Future Centre is a community led organization committed to the establishment of just and sustainable communities. The initiative takes cognizance of the fact that the pace of change and development in any community is determined by the local communities in all their diversity and capacity for bold and imaginative thinking and their determination in support of their own development.It is our conviction that an effective development strategy is best delivered through community led initiatives and draws upon the diverse experience of local communities. Kigwa Future Centre functions to foster both youth led community and inter-community learning as an avenue of transfer of knowledge and skills towards positive change at all levels. Through a diverse range of implementation strategies, Kigwa Future Centre provides communities with a platform to identify and address their problems through a community led action.We believe that community have a profound ability to effect and adapt to positive change. That is why our community, in spite of the present difficulties, must regain confidence in their capacity to face obstacles and lead to a new dawn where the aspirations of their people are translated into action.Our Vision:Strong communities influencing positive change in just societies through youth-led actions.Our Mission:To collate the cumulative experiences of the world communities towards poverty eradication through advocacy of pro poor policies, response to and reduction of HIV/AIDS prevalence, strengthen governance, improve the status of the marginalized and historically vulnerable groups including women and youths, manage the environment and mobilize domestic and external resources for sustainable human development and attainment of the MDGs.Our Objectives:To foster collaboration, partnerships and networks that inspires communities towards:a) Poverty eradication,b) Peace building,c) Millennium Development Goals,d) HIV/AIDS awareness and reduction,e) Environmental conservation and protection including wild animals,f) Education development,g) Democratic governance and social justice.Each and every objective has a breakdown of sustainable activities/projects for the betterment of the environment and the local people especially the marginalized, orphaned and uneducated young men and women.We are writing this to request your organization for partnership and joining hands for a better world. For more information, you can look for  Kigwa Future Centre on face book or google http://kigwafuturecentre.blogspot.com/2013/10/kigwa-future-centre.html You can write to me at jaredabich@gmail.com or kigwafuturecentre@gmail.com</t>
  </si>
  <si>
    <t>Nyakiye Jared</t>
  </si>
  <si>
    <t>LOOKS GOOD, right? Our Lindsay Goldberg blogs on the intersection between what we eat and how it impacts our environment. And she offers some great tips on how to easily and affordably reduce our meat consumption: http://bit.ly/1oMg45T</t>
  </si>
  <si>
    <t>After failing to keep his promise to reform the state's Brownfields Cleanup Program this year, Bloomberg News has learned that Governor Andrew Cuomo accepted $650,000 in campaign contributions from developers benefitting from the program's existing structure: http://bloom.bg/1tnbLRm</t>
  </si>
  <si>
    <t>CLEAN WATER RAID UPDATE: http://bit.ly/1rN87zDDue to the Cuomo Administrationâ€™s secrecy, the Thruway Authority's unwillingness to disclose their application, and state laws likely being violated by the Environmental Facilities Corporation, 12 organizations are now calling on the Budget Authorities Office to undertake a formal investigation.READ MORE: http://bit.ly/1rN87zD</t>
  </si>
  <si>
    <t>One T - Shirt can advocacy guard Earth , guard environmetal Get it here http://teespring.com/guardEarthnow</t>
  </si>
  <si>
    <t>Tráº§n Minh Háº£o</t>
  </si>
  <si>
    <t>Houston on the Hudson! Bloomberg News has a piece on how Albany is quickly approaching global oil hub status, with hundreds of crude tankers jamming the Port of Albany, and traveling through our communities: http://bloom.bg/1x6yj6j</t>
  </si>
  <si>
    <t xml:space="preserve">Our Peter Iwanowicz was part of Albany County Executive Dan McCoyâ€™s announcement yesterday proposing significantly increased penalties for oil train transporters who fail to report spills and derailments within 30 minutes - something that is continually happening right here in New York: http://bit.ly/1x6zDWN </t>
  </si>
  <si>
    <t>U.S. Senator Kirsten Gillibrand is part of the effort to keep plastic microbeads (from shampoos, etc.) out of our waterways where they negatively impact wildlife and work their way into the food chain. Her advocacy will draw public attention to this issue and hopefully help break the legislative logjam. This WAMC piece quotes our Travis Proulx: http://bit.ly/WDiKbs</t>
  </si>
  <si>
    <t>POUGHKEEPSIE JOURNAL says, "It's a total misuse of these funds â€“ one that reprehensibly was made with no public hearings or public input. Just as bad, it could prove shortsighted and come back to haunt the state."The PJ editorial board pulls no punches when it comes to the fallout over Governor Andrew Cuomo's dangerous clean water raid: http://pojonews.co/1tuJvcD</t>
  </si>
  <si>
    <t>Listen and SHARE, our Peter Iwanowicz appeared on the Capitol Pressroom calling out the Governor's raid on clean water funds for the new Tappan Zee Bridge project - calling it a 'house of cards.' "The state Public Authorities Control Board has approved a 256-million dollar loan from a sewer revolving fund to help finance the replacement of the Tappan Zee Bridge. But environmental advocates are not having it. Advocates believe the â€œsecretive actionsâ€ regarding the loan violate the law and is calling for the Authorities Budget Office to conduct an investigation. Peter Iwanowicz, Executive Director of Environmental Advocates, joined us to talk more about this."http://www.wcny.org/cpr072114/</t>
  </si>
  <si>
    <t>SHEEP ALERT! THIS Texas solar farm is using sheep for its landscaping needs: http://bit.ly/1zCrUE0</t>
  </si>
  <si>
    <t>CAPTION ME!</t>
  </si>
  <si>
    <t>SIX REASONS to take your kids camping this summer: http://bit.ly/1sxncphWhere is your favorite place to go camping?</t>
  </si>
  <si>
    <t>In many states, like Iowa, public utilities reliant on dirty energy of the past are fighting to keep renewable energy from becoming a market threat -- but solar is winning! Check out this article from Grist to learn more: http://bit.ly/1yrCA6R</t>
  </si>
  <si>
    <t>The Syracuse Post Standard is as disappointed as we are in the members of the Public Authorities Control Board -- like Speaker Silver and Senator John DeFrancisco -- for approving Governor Andrew Cuomo's clean water raid even as the federal government raises concerns and New Yorkers are kept in the dark by the Cuomo Administration's secrecy: http://bit.ly/1zMyNmd</t>
  </si>
  <si>
    <t>Help us make the Peopleâ€™s Climate March the biggest and most diverse in history! Weâ€™re looking for a dynamic and motivated intern to help build turnout in the NYC area. Take a look at the job description here: http://bit.ly/1oYDHXF or send it to some friends who you think might be interested!</t>
  </si>
  <si>
    <t>Isabel Bloom</t>
  </si>
  <si>
    <t>READ and SHARE our statement from Peter Iwanowicz re: the Public Authorities Control Board voting to approve Governor Andrew Cuomo's dangerous clean water raid. http://bit.ly/1jQyWk6â€œTalk about putting lipstick on a pig! A raid is a raid, and public money should not be bandied about behind closed doors without proper public scrutiny and oversight. Governor Cuomo knows the federal government can and will very likely claw back any portion of this raid that does not meet the strict standards of their intended purposes. No executive, in New York or elsewhere in the country, should be empowered to unilaterally repurpose funds dedicated to our communities for their own pet projects.Governor Cuomo, Speaker Silver and Senator DeFrancisco failed New York. Using clean water funds to build a bridge is not creative leadership, it is behaving like a kid in a candy store. And we are no closer to knowing the Governorâ€™s math for this loan or this bridge than we were a month ago.We believe the Administrationâ€™s secretive actions are in direct violation of state law. In addition to the potential loss of federal funds, Environmental Advocates and 11 other organizations are requesting the Public Authorities Budget Office to investigate the actions of the Environmental Facilities Corporations to ensure state law was followed at every turn.â€</t>
  </si>
  <si>
    <t>TODAY A CRITICAL VOTE happens on Governor Andrew Cuomo's clean water raid. Have you taken action to stop this dangerous plan? If not, ACT NOW: http://bit.ly/1yi43rD</t>
  </si>
  <si>
    <t>BREAKING: The New York Post has just issued a scathing editorial calling on the Public Authority Control Board - which votes tomorrow - to reject Governor Andrew Cuomo's clean water raid! "Fact is, a total lack of transparency has been par for the course when it comes to this new Tappan Zee Bridge. Sen. DeFrancisco would do New Yorkers a real service by striking a blow for full disclosure â€” and voting to kill this dubious loan." READ MORE: http://bit.ly/1p4O4Yi</t>
  </si>
  <si>
    <t>CHECK OUT this great column from The Daily Gazette's Sarah Foss re: Governor Andrew Cuomo's dangerous plan to raid $511 million dollars from a clean water infrastructure fund dedicated to our communities: http://bit.ly/1rdQNUh</t>
  </si>
  <si>
    <t>http://bit.ly/Wf46XR</t>
  </si>
  <si>
    <t>STOP CUOMO'S CLEAN WATER RAID: http://bit.ly/1yi43rDACT NOW. Just imagine if any governor nationwide could grab money meant for community-based clean water projects - like sewage systems - to instead use however they wanted. Scary right? It's what Governor Andrew Cuomo is trying to do, and if he succeeds it will not only hurt New York's communities but set a very dangerous national precedent. Take 30 seconds right now to protect New York's clean water funds! http://bit.ly/1yi43rD</t>
  </si>
  <si>
    <t>GOVERNOR CUOMO MUST END THE SECRECY!Governor Andrew Cuomo has failed to publicly release how he plans to pay for a new Tappan Zee Bridge, as well as the details surrounding his $511 MILLION clean water raid to help pay for its construction. Today, we joined our partners at Riverkeeper, Tri-State Transportation Campaign, NYPIRG and New York League of Conservation Voters calling for the release all of this critical information, which has been sought by public officials, advocates, editorial boards and the federal government.Peter Iwanowicz, executive director of Environmental Advocates of New York said, â€œThe secrecy has gone on long enough, Governor Cuomo should immediately tell the public how he plans to pay for this bridge, and prove that his administration followed state law by producing the formal application and all relevant financial data concerning his clean water raid. No oversight entity â€“ including the federal government or Public Authorities Control Board â€“ can properly assess the impacts this raid will have on taxpayers, communities, our health or environment if Governor Cuomo insists on keeping basic information from the public.â€READ MORE: http://bit.ly/1rbnIsr</t>
  </si>
  <si>
    <t>BIG THANKS to the Syracuse Post Standard for printing this letter to the editor against Governor Andrew Cuomo's clean water raid. Check it out: http://bit.ly/1wlDvTt</t>
  </si>
  <si>
    <t>The chicken you will be enjoying tonight...his name was Colin. Our Lindsay Goldberg has written the second installment of her summer blog series which connects how we live our daily lives to our environment. And the food we eat plays a big role! READ MORE: http://bit.ly/1kM9B5qhttps://www.youtube.com/watch?v=ErRHJlE4PGI</t>
  </si>
  <si>
    <t>Have you been taking time this summer to enjoy the sunsets? Become an Environmental Advocate today: http://bit.ly/1dytwWA</t>
  </si>
  <si>
    <t>10 Habits You Should Pick Up from Your Grandmother: http://bit.ly/1qS5WbYCheck out these great ideas for getting back to basics from the Mother Nature Network!</t>
  </si>
  <si>
    <t>The Poughkeepsie Journal has become the SEVENTH editorial board to take Governor Andrew Cuomo to task for his attempts to raid $511 million dollars meant for our clean water infrastructure (think sewage systems) to instead help cover a new bridge for which he still lacks a public financing plan: http://pojonews.co/1kaML7v</t>
  </si>
  <si>
    <t>For a good laugh to start the weekend. Happy Friday, folks!</t>
  </si>
  <si>
    <t>Now, it's the Times Herald-Record's turn! The editorial board has joined others from across the state is criticizing Governor Andrew Cuomo's dangerous plan to raid half a billion dollars in clean water funds to instead help build a new Tappan Zee bridge, for which he has still not publicly released his financing plan. This is a great read: http://bit.ly/1qr8fAX</t>
  </si>
  <si>
    <t>The latest edition of the Watchdog Report - our member e-newsletter - is now available on our website. Get the latest on #CleanEnergy, #Fracking, and Governor Andrew Cuomo's plan to raid clean water funds to help pay for a new bridge: http://bit.ly/1q1FA9HSign up now to receive the Watchdog via email: http://bit.ly/1dytwWA</t>
  </si>
  <si>
    <t>ANOTHER GREAT EDITORIAL criticizing Governor Andrew Cuomo's administration for withholding crucial public information about the transport of volatile crude oil through our state. This one comes from the Schenectady Daily Gazette: http://bit.ly/1znoVzd</t>
  </si>
  <si>
    <t>READ and SHARE: http://bit.ly/1r6E2YUOur Peter Iwanowicz has an OPED in the Albany Times Union calling on Governor Andrew Cuomo to drop his dangerous plan to raid more than half a billion dollars from our communities' clean water infrastructure needs, to instead help pay for a new bridge."Executives must often grapple with tough decisions. Of all the paths the governor could have chosen, raiding much-needed clean water funds, ignoring the out-year consequences of his action, and endangering federal dollars is the wrong direction. Cuomo must accept that there are better ways to pay for his bridge."READ MORE: http://bit.ly/1r6E2YU**Photo courtesy of Getty Images</t>
  </si>
  <si>
    <t>CHECK OUT this fantastic editorial from the Poughkeepsie Journal re: the public's right-to-know about dangerous crude oil transport throughout our state, and the need for Governor Andrew Cuomo's administration to open the books on this information!READ MORE: http://pojonews.co/1qRxNuwYou can help keep the pressure on by SHARING, as well as writing your own letter to the editor of your local paper!</t>
  </si>
  <si>
    <t>Robbing Peter: Cuomo Needs Better Plan to Pay for Tappan Zee Bridge ProjectThe Watertown Daily Times has written a fantastic editorial urging Governor Andrew Cuomo to drop his dangerous plan to raid clean water funds to instead build a new Tappan Zee Bridge. READ MORE: http://bit.ly/1pWQspm</t>
  </si>
  <si>
    <t>www.IEREK.comWith the Kore University of Enna, ITALY."CALL FOR PAPER"International Conference on: "Urban Planning and Architectural Design for Sustainable Development"ITALY, 14-16 October, 2015Fore more details:http://www.ierek.com/Conferences/Conference-Details/350#.U7gADDsVDIU Contact us:ierek@ierek.cominfo@ierek.com</t>
  </si>
  <si>
    <t>Morad Amer</t>
  </si>
  <si>
    <t>Even as major oil producing states like North Dakota have complied with federal orders to release information about crude oil train shipments, Governor Andrew Cuomo's administration is still deciding whether to give the public this data: http://bit.ly/1m8IQwp</t>
  </si>
  <si>
    <t>One year ago today 47 residents of Lac Megantic, Quebec, were tragically killed when a crude oil train derailed, devastating that community. The oil industry secretly laid the groundwork to move these same trains carrying the same oil through New York. More than 100 people have shown up so far for a vigil remembering the 47 lives lost last year. Do you see how close these trains pass by homes in Albany? 20 feet in the opposite direction sits a playground.</t>
  </si>
  <si>
    <t>Don't just follow us on Facebook - sign up to become an Environmental Advocate today: http://bit.ly/1dytwWA</t>
  </si>
  <si>
    <t>We wish you a happy and safe July 4th!!</t>
  </si>
  <si>
    <t>Treehugger has a great read about the one simple thing we can all do to help improve our community's water quality: http://bit.ly/VHRbgU</t>
  </si>
  <si>
    <t>Does anyone know what kind of mushrooms these are? These were found in the western Adirondacks.</t>
  </si>
  <si>
    <t>ANOTHER newspaper has come out against Governor Andrew Cuomo's clean water raid to build a new Tappan Zee Bridge. The Albany Times Union has joined the Journal News and New York Times in citing the dangerous precedent the Governor would set, the lack of transparency within his administration, and questioning why he has not yet disclosed his actual funding plan for the bridge. READ MORE: http://bit.ly/1sUciLd</t>
  </si>
  <si>
    <t>A MUST READ: The Albany Times Union's Fred Lebrun has written a spot-on column about Governor Andrew Cuomo's "outrageous" clean water raid to build a new Tappan Zee Bridge. Please SHARE! Lebrun cites the Cuomo Administration's secrecy, the dangerous precedent they are attempting to set, and their lack of a comprehensive infrastructure plan to help municipalities. READ MORE: http://bit.ly/1m2uM78</t>
  </si>
  <si>
    <t>Here is our ant-fracking, pro-solar anthem- Sunflower Serenade.  Enjoy. http://www.youtube.com/watch?v=1hc7JkUH18Y</t>
  </si>
  <si>
    <t>Robert Reynolds</t>
  </si>
  <si>
    <t>Big thanks to the Willy Street Co-op on Madison's east side for their commitment to supporting Community Shares of Wisconsin's CHIP program! You made it through the big remodel and we're excited for this week's party. Thanks for investing in our community!</t>
  </si>
  <si>
    <t>Midwest Environmental Advocates</t>
  </si>
  <si>
    <t>This week, the Friends of the Central Sands had a significant court victory in their fight to protect water in central Wisconsin. In a challenge to the DNR's approval of a high-capacity well for the Richfield Dairy CAFO, the judge said the DNR â€œtook an unreasonably limited view of its authority,â€ and that the public trust doctrine, statutes, and decades of court precedent required DNR to consider cumulative impacts. â€œIt is scientifically unsupported," the decision said, "and impossible as a practical matter, to manage water resources if cumulative impacts are not considered.â€ This speaks to the very heart of what the Wisconsin Department of Natural Resources exists FOR: to protect our drinking water. Citizens shouldn't have to go to court and pay big money to get the DNR to recognize its authority and use science - not politics - to make decisions on what happens to our water resources.www.friendsofcs.org</t>
  </si>
  <si>
    <t xml:space="preserve">Many thanks for your work and commitment, for walking the road in a good way for the benefit of all of us. - Kathy from Oak Park, ILThanks for supporting us Kathy! We are so grateful for the donors and fellow Advocates who keep MEA's law center going. </t>
  </si>
  <si>
    <t xml:space="preserve">Yesterday's editorial from the NYTimes - conservation used to be about a bipartisan, even patriotic, spirit. President Regan signed 43 wilderness bills. Today's Congress has sent TWO to President Obama. Our natural areas are lost when Congress plays politics. </t>
  </si>
  <si>
    <t>The New York Times editorial board took a critical look at news out of Wisconsin on Governor Walker's campaign fundraising investigation. It's another reminder that when big money influences elected leaders, it's our water, our air and our democracy that suffer the consequences.</t>
  </si>
  <si>
    <t>La Crosse and Sauk City friends: Check out this film that explains where Wisconsin's frac sand goes. The Triple Divide - film tour features filmmakers Melissa Troutman and Joshua Pribanic and their riveting and definitive film on the impacts of frac gas drilling in Pennsylvania (and Western states). WEDNESDAY, SEPTEMBER 24, 2014   UW-La Crosse, Room CC332 at Cartwright Center 1725 State Street, La Crosse, WI 54601, on Wed. Sept. 24, 2014. Guest speakers and information-sharing at 6:00pm, film Triple Divide at 7:00pm, discussion at 8:00pm.THURSDAY, SEPTEMBER 25, 2014  Park Hall 307 Polk St., Sauk City, WI 53583, on Thurs. Sept. 25, 2014. Come at 6:30pm to see the filmmakers' fully electric Tesla car, then see the film at 7:30pm. Reedsburg Area Concerned CitizensFacilitated by Reedsburg Area Concerned Citizens and the Freethinkers Park Hall.</t>
  </si>
  <si>
    <t>Everything you NEED to know about Wisconsin water: The latest edition of the UW Stevens Point Center for Land Use Education's Megatrends on Water is out. It's a really beautiful document that totally lays out how we use water and how to protect it.</t>
  </si>
  <si>
    <t>The cracked, thin soil in Kewaunee County is different. And the practice of spreading livestock waste on fields should be better regulated. But as local residents organize to pass better rules, the most powerful Ag interests are pushing back. This is water vs. profit.</t>
  </si>
  <si>
    <t>Is the Dead Zone Growing? A DCEC Presentation Featuring Gordon Stevenson - September 10, 7 p.m. at the Baileys Harbor Town Hall Door County Environmental Council program features Gordon Stevenson, former chief of runoff management with the Wisconsin DNR who retired after 26 years with the department. His professional expertise includes watershed-based water resource protection and control of diffuse water pollution sources. Stevenson has been instrumental in development of policies and administrative codes for Wisconsin involving both agricultural and urban non-point source water pollution. In particular, Gordon has been an architect of Wisconsin's environmental programs that apply to Wisconsin's extensive livestock industry.Admission for the presentation is free. There will be refreshments served.</t>
  </si>
  <si>
    <t>Here is another one:Gardner Town Board Meeting: Discussion of banning aerial spraying of  agricultural wastes - Wednesday, September 10, 6:30 p.m. 2344 County Highway C. Please support Gardner residents by attending this meeting, even if you are not from this town. Livestock waste can also be trucked and sprayed on land outside town limits or impact people downwind. Simply saying, â€œI support a ban,â€ will help accomplish the goal to protect us all from the public health threat and environmental trespass created by this practice.</t>
  </si>
  <si>
    <t xml:space="preserve">This will be important. September 9 - Kewaunee County: public hearing to receive comments regarding a proposed Public Health and Groundwater Protection Ordinance.  The hearing will begin at 12:30 p.m. and is scheduled to end at 2:30 p.m.  The hearing will be held at the Kewaunee County Fairgrounds Main Exhibit Building, in Conference Room 142, 625 Third Street, Luxemburg WI 54217.The proposed ordinance will prohibit the unconfined stockpiling and/or land application of wastes on land areas within Kewaunee County having soil depths to fractured carbonate bedrock of 20 feet or less during the time period of January 1st through April 15th, unless an exemption is granted through the Kewaunee County Land and Water Conservation Committee.  If adopted by the County Board at the Boardâ€™s September monthly meeting, voters in each Township will have an opportunity during the April 2015 elections to approve (by referendum) the Countyâ€™s administration of the ordinance within their specific town.  Proposed Public Health and Groundwater Protection Ordinancehttp://www.co.kewaunee.wi.gov/docview.asp?docid=16942&amp;locid=192Ordinance Referenceshttp://www.co.kewaunee.wi.gov/docview.asp?docid=16939&amp;locid=192Ordinance Depth to Bedrock Maphttp://www.co.kewaunee.wi.gov/docview.asp?docid=16941&amp;locid=192USDA NRCS Std. 313 Table 10http://www.co.kewaunee.wi.gov/docview.asp?docid=16940&amp;locid=192Copies can also be requested (via email) from Andy Wallander at wallanda@kewauneeco.org , from the Land and Water Conservation Department at either (920)845-9742, or at the above address. </t>
  </si>
  <si>
    <t>The power to enforce the important, federal Clean Water Act that protects waters like Lake Superior is delegated to states' natural resources agencies by the EPA. If state government fails to protect water, the EPA has the power, and the responsibility, to step in.</t>
  </si>
  <si>
    <t>You all know about Community Shares of Wisconsin, right? If you live in Wisconsin, ask your employer about workplace giving through CSW. It's an easy way to support your favorite nonprofits, like us!</t>
  </si>
  <si>
    <t>Great article! The drumbeat from water quality groups is that agricultural runoff has become too big of a problem to address with voluntary conservation programs. Our partners with the Mississippi River Collaborative's lawsuit to get EPA action is mentioned.</t>
  </si>
  <si>
    <t>Are citizens' voices being swept under the rug when our DNR leadership does "housekeeping?" Yesterday's Wisconsin Natural Resources Board decision weakened one of our tools to get our state to take a deeper look at how our natural resources are being used.</t>
  </si>
  <si>
    <t>It's great to see the Journal Sentinel take a stand on Wisconsin's problem with the phosphorus pollution that turns our lakes into slimy, pea soup. But we can't give polluters 20 more years to comply with the Clean Water Act. What will be Wisconsin's water crisis tipping point that will make elected officials or the EPA do something meaningful to protect our water from algae-feeding phosphorus and other pollution? How long are we going to delay holding all polluters accountable for externalizing the cost of water protection to us?</t>
  </si>
  <si>
    <t>Explosive oil tankers "are running right through the heart of populated areas," including through Wisconsin and the upper Midwest. Citizens in cities like La Crosse are demanding better safety plans. This mini-documentary is Seattle-focused, but the safety concerns about oil-by-rail are the same for us.</t>
  </si>
  <si>
    <t>Community Shares of Wisconsin's workplace giving campaigns allows people to support the nonprofit charities they love - like us! Like their Facebook page for updates on this great collaborative giving organization. Also, ice cream!</t>
  </si>
  <si>
    <t>Midwest Environmental Advocates shared Community Shares of Wisconsin's photo.</t>
  </si>
  <si>
    <t>Darn good editorial from Denny at River Alliance of Wisconsin on why Toledo's water crisis is a red flag for any state that drags its feet on cracking down on bad agricultural practices that pollute our water.</t>
  </si>
  <si>
    <t>Do you use the WI River's Arena Boat Landing and Canoe Launch? FLOW is hosting a meeting on August 19 to document local citizens' safety concerns at the Arena Landing. The river health group wants to know if there has been a loss of business in the area due to boat landing users going elsewhere. They will collect suggestions on how to remedy these concerns.</t>
  </si>
  <si>
    <t>Toledoâ€™s water crisis canâ€™t happen here. That is the hope for those whose drinking water doesn't come from algae-choked lakes. But the Wisconsin DNR is preparing for an "emergency" that would make it harder for us to demand science and scrutiny to protect our water. Read more about newly proposed changes to NR 150 and why it matters for citizens' rights to be heard in environmental law implementation.</t>
  </si>
  <si>
    <t xml:space="preserve">Western Wisconsin is a bounty for cranberry growers and frac sand miners alike, and now Wisconsin dominates the nation in both industries. But when cranberry growers are tempted to sell their land or sand to mining companies, it's important to understand the ebbs and flows of the industry and why cranberry growers are now struggling to make a profit. Here is a great article about where all of the sweetened, dried cranberries on your favorite restaurant's salad menu come from. </t>
  </si>
  <si>
    <t>Though the WI DNR largely ignored citizen complaints during the comment period over Enbridge's air permit application, there will be a hearing on August 25 in Superior where people can say why they think oil pipelines need a full environmental review.</t>
  </si>
  <si>
    <t xml:space="preserve">We heard that the owner of an industrialized dairy is working on a public market project in Green Bay. But CAFO-to-table isn't quite what one thinks of as sustainable agriculture. Read Greatist.com's fun article defining the REAL farm-to-table trends. </t>
  </si>
  <si>
    <t>We know about studies and precautions about carcinogenic dust from frac (silica) sand for workers in mining operations. But when 580 metric tons of it spilled in Canada this month, their government issued a health warning to anyone who may have handled the sand.</t>
  </si>
  <si>
    <t>Did you get our annual report in the mail? Tricky stickers! Per new USPS regulations, mailing seals are no longer perforated, so use a knife to open the report. Thanks donors!</t>
  </si>
  <si>
    <t xml:space="preserve">Rivers so polluted that they caught fire spurred the Clean Water Act in the 70s. The legislation survived deep criticism and a Presidential veto. The debate continues. But our economy needs clean water, not vague, unenforced laws. Here is what the EPA is trying to do about it. </t>
  </si>
  <si>
    <t>Drop everything and watch this! Great job WLUK-TV FOX 11.</t>
  </si>
  <si>
    <t>The Citizen Voices Matter video featuring Bad River Tribal members went up on the Upworthy Facebook page last Friday and since then, so many people have heard the message that the Bad River Watershed is the worst place for an open-pit iron mine. Comments on the Upworthy Facebook page are mostly supportive, but people are dismayed at the potential for such destruction. Post your message of hope.</t>
  </si>
  <si>
    <t xml:space="preserve">ICYMI - The Wisconsin Center for Investigative Journalism explored the good, the bad and the ugly of increased frac sand train traffic in Wisconsin. </t>
  </si>
  <si>
    <t xml:space="preserve">Thank you for sharing the Citizen Voice Matter video on Upworthy! Over 3000 people have seen this important message in just a few days. Keep sharing - with more views, Upworthy might post it to their Facebook page and it will get an even bigger audience! </t>
  </si>
  <si>
    <t>We are about to send out an action alert about how you can help with this. Are you on our e-newsletter list? Sign up using the app on our Facebook page!</t>
  </si>
  <si>
    <t xml:space="preserve">Please share this event with fellow Milwaukee area friends. </t>
  </si>
  <si>
    <t>Midwest Environmental Advocates shared Penokee Support Committee - Milwaukee's photo.</t>
  </si>
  <si>
    <t>Milwaukee - are you going to see the Wisconsin's Mining Standoff film at the Urban Ecology Center?</t>
  </si>
  <si>
    <t>Midwest Environmental Advocates shared Penokee Support Committee - Milwaukee's event.</t>
  </si>
  <si>
    <t xml:space="preserve">One of Wisconsin's most important environmental issues is on Upworthy! </t>
  </si>
  <si>
    <t xml:space="preserve">Leaders in Portage County are starting to view water as a finite resource. In Wisconsin's central sands, "every water user is connected to every other water user. What we do today, what actions we choose to take now, will make all the difference tomorrow." </t>
  </si>
  <si>
    <t xml:space="preserve">Here is a good editorial on why the safety concerns over transporting explosive crude oil via train might be addressed near drilling sites. But industry leadership is resisting this ounce of prevention. Meanwhile, citizens are organizing to demand safety protections. </t>
  </si>
  <si>
    <t xml:space="preserve">The lack of "blast zone" safety planning has been a hot debate in La Crosse. But seeing this web across Wisconsin, the Midwest and across North America shows why the potential problems of explosive crude oil transportation by rail is a multinational concern. </t>
  </si>
  <si>
    <t xml:space="preserve">Did you miss our latest e-newsletter? We don't share all of our news on Facebook. Sign up today by clicking on the E-Newsletter tab above. </t>
  </si>
  <si>
    <t>Another great letter to the editor from a Wisconsin water defender: #WOTUS</t>
  </si>
  <si>
    <t xml:space="preserve">The largest pork producers in Iowa and North Carolina are seeing high numbers of livestock deaths from porcine epidemic diarrhea. Despite biosecurity funding and clean up efforts, much is unknown about how the disease is spreading and if a vaccine could be developed to stop it. The epidemic is shedding light on problems with the disposal of dead livestock and nearby groundwater, the cost of prevention,and even "ag gag" laws and the murky legality of aerial photography of livestock operations. We wonder if Wisconsin's growing number of hog CAFOs and lax regulations on aerial manure spraying could bring these environmental concerns here? </t>
  </si>
  <si>
    <t xml:space="preserve">A recent report by the NRDC (Natural Resources Defense Council) shows Wisconsin's Great Lake beaches are near the bottom of the list of clean swimming spots. But beyond recreation, pollutants like E.coli and the phosphorus that feeds algae growth threaten our health, the health of animals and the health of our interconnected water systems. And with Wisconsin's tourism industry bringing in $17.5 billion - $2.75 billion from fishing alone - our economic health is threatened by closed beaches as well. We need stronger leadership from the Department of Natural Resources to stop catering to special interests who want to slow the implementation of our state's innovative numeric criteria for phosphorus or other environmental law enforcement. The health of our state depends on clean water. Visit the NRDC's interactive website to see how your favorite beach scores. </t>
  </si>
  <si>
    <t xml:space="preserve">Common sense tells us that filling in wetlands and leveling a 247-acre nature preserve at the shore of Lake Michigan to create a golf course isn't the same conservation effort as protecting a pristine natural area. But the Town of Wilson in Sheboygan County will hold a public hearing about such a  proposal on July 16th, at 6:30 p.m. at the Town Hall, 5935 S. Business Drive in Sheboygan. The Kohler family has invested in conservation in the past, but this is the wrong place for a golf course. An online petition is available from the Friends of the Black River Forest. </t>
  </si>
  <si>
    <t xml:space="preserve">Here is some news about a victory from the Sierra Club Wisconsin on a lawsuit to get Alliant Energy to ditch dirty coal. â€œ'Several hundred construction jobs,' are expected to be created during the project, Reigstad said." So, doing the right thing and investing in clean energy creates jobs? Sounds like good news to us. </t>
  </si>
  <si>
    <t xml:space="preserve">Another good letter to the editor from one of Wisconsin's dedicated citizen water defenders. Thank you to the Woodsperson blog for crossposting it too. </t>
  </si>
  <si>
    <t>Wisconsinâ€™s number one export is now â€˜itself,â€™â€ Steingraber said. â€œMeanwhile we donâ€™t have any data on exposure of four-year-olds or pregnant women or people with emphysema to silica, because weâ€™ve never exposed the general public to it before.</t>
  </si>
  <si>
    <t xml:space="preserve">Today's must read: where does Wisconsin's frac sand go? One place is Gardendale, Texas where the benefits of the hydrofracturing industry don't trickle down much to local residents. When extractive industries only take and don't pay communities back - not just for rebuilding truck-damaged roads, but fight every effort of local citizens to get help with basic infrastructure investment - this is what environmental injustice looks like. </t>
  </si>
  <si>
    <t xml:space="preserve">Noon: WI DNR live chat on blue green algae problems in our lakes. Prevention vs. clean up - what are the priorities? </t>
  </si>
  <si>
    <t xml:space="preserve">Here is a groundbreaking story out of New York - the state's top appeals court acknowledged the right of towns to use their zoning powers to say NO to fracking. This is a story of how local control of such a destructive industry was secured through the courts. </t>
  </si>
  <si>
    <t xml:space="preserve">Facebook feed is full of troubling news today? Join the Islamic Environmental Group's Teleseminar, "Water Issues in Wisconsin" at noon to hear the challenges - and the HOPE - we have in Wisconsin to protect water for future generations. We have an inspiring, nonpartisan story to share about citizens like you who are making a difference and we hope you can listen in. Register online at the link below. </t>
  </si>
  <si>
    <t>Our annual report is here and its bursting with words and images of the people who inspire us. We thank the generous donors, foundations and fellow Advocates who help us help citizens every day. Donors and members: watch for your copy in the mail soon.</t>
  </si>
  <si>
    <t xml:space="preserve">More on the formal request from Chippewa Federated Tribes to the Environmental Protection Agency to intervene in the proposed open-pit iron mine in northern Wisconsin. </t>
  </si>
  <si>
    <t>Big thanks to our volunteers! From board members to mentoring attorneys to event and office supporters, you help extend the reach of MEA's mission. Some of us hung out and talked until after 10:00 p.m. We are lucky to know such good folks!</t>
  </si>
  <si>
    <t>Midwest Environmental Advocates shared an album: Volunteer Appreciation Party.</t>
  </si>
  <si>
    <t>Every great party seems to start with Glass Nickel Pizza. Big thanks to Glass Nickel for donating gift cards for our door prizes! Eric and Mary scored some future pizza goodness.</t>
  </si>
  <si>
    <t>Big thanks to BATCH Bakehouse for donating a gift certificate for our door prizes. Thanks for all of your help in the office Sterling!</t>
  </si>
  <si>
    <t>The Willy Street Coop was really generous with gift certificate and shopping bag donations. Lynne and Sara got these thank yous. Our community is lucky to have a grocery coop that gives back and does so much to encourage sustainable agriculture and local economic development. Thank you!</t>
  </si>
  <si>
    <t>Milwaukee: This looks like a cool event.</t>
  </si>
  <si>
    <t>Midwest Environmental Advocates shared Melanie Ariens's event.</t>
  </si>
  <si>
    <t xml:space="preserve">Blech. Read this article and take note: this isn't about aesthetics of lakes. This is a public health alert. Share this with your friends and tell them that runoff from farm fields and weak waste water discharge permits make this happen. We can do better. </t>
  </si>
  <si>
    <t xml:space="preserve">Good news/bad news: The amount of PCB contamination in fish in Lake Michigan is going down. But the news is another reminder of why we need to take the long view when dealing with contamination damage that takes decades - literally a generation - to overcome. </t>
  </si>
  <si>
    <t xml:space="preserve">Good editorial about rail safety and oil transport. </t>
  </si>
  <si>
    <t xml:space="preserve">When the former Bush Treasury Secretary says business must prepare to adapt to or pay for the impacts of climate change, maybe people will listen with their wallets instead of playing politics with agriculture, coastal industries or anything that needs insurance.  </t>
  </si>
  <si>
    <t xml:space="preserve">What is the difference between dog fighting and using dogs for "hounding" in bear and wolf hunts? Not much, but one is illegal and the other isn't. Wisconsin is experiencing a weakening of natural resources protections from water to wolves. Rowen explains more. </t>
  </si>
  <si>
    <t>Madison: You should go to this. Sunday, June 29Sierra Club: Penokee Film Night and Benefit7:00 p.m., UW-Madison Union South, Marquee TheaterThe public is invited to a film screening double-feature on the proposed Penokee iron ore mine in northern Wisconsin. The films will be followed by a panel discussion.</t>
  </si>
  <si>
    <t xml:space="preserve">Is YOUR Mayor among those who signed on to a resolution demanding more transparency and public safety protections in fossil fuel transportation by pipeline, rail, barges and more? Some elected officials are listening to the people. http://www.glslcities.org/member-cities.cfm </t>
  </si>
  <si>
    <t>Ouch. Polluting streams with livestock waste is expensive. Though too many citizen complaints have gone unanswered, here is an example of how laws protecting our water and our health are enforced. (...and this is a relatively small livestock facility)</t>
  </si>
  <si>
    <t>ICYMI - Columnist Bill Berry nails it. Citizens across Wisconsin are getting fed up with elected officials who treat our water like an unlimited commodity. People are working to put partisanship aside and speak up for our natural resources with a united voice.</t>
  </si>
  <si>
    <t xml:space="preserve">Here is a nice story from the business section. It's a good reminder that our economy relies on clean water. Ryan led us on a trip at our statewide meeting last year and seeing the Wisconsin River up close again reminded us of the water we're working to protect. </t>
  </si>
  <si>
    <t xml:space="preserve">Pretty comprehensive piece about the controversial, proposed open-pit iron mine in northern Wisconsin. What do you think about this article? </t>
  </si>
  <si>
    <t>Saturday.</t>
  </si>
  <si>
    <t>We spoke with Door and Brown County friends at this DCEC event on May 21.</t>
  </si>
  <si>
    <t xml:space="preserve">This was in our Friday news dump. "Officials in Wisconsin ... have refused to sign, citing open record laws and the need for public awareness." Holy cow, good news! Transparency! </t>
  </si>
  <si>
    <t>Here's another CAFO manure spill. Add it to the growing list. Fish kills are bad. But smelly, slimy green algae blooms are too common in our lakes. Poorly managed livestock waste is the primary culprit.</t>
  </si>
  <si>
    <t xml:space="preserve">Wisconsin's deepest lake has too much phosphorus and is now on the impaired waterway list. It's going to take cooperation, funding and regulation to ensure that Green Lake doesn't literally turn green with phosphorus-eating algae blooms. </t>
  </si>
  <si>
    <t xml:space="preserve">Today's must read: the Milwaukee Journal Sentinel breaks down the pros and cons (mostly cons) of increasing the Enbridge 61 pipeline's capacity to pump crude oil through Wisconsin. </t>
  </si>
  <si>
    <t>UW Marshfield's Ag Research Station's report on reducing phosphorus pollution in our water shows the importance of effective management of ag waste and sound science. This article is missing another key factor: environmental law enforcement.</t>
  </si>
  <si>
    <t>Kathy from the Crawford Stewardship Project writes about why the Lower Wisconsin State Riverway board's decision to protect the region from a frac sand mine should stand, despite a legal challenge by the company.</t>
  </si>
  <si>
    <t>Door County friends: coming to our talk at Crossroads at Big Creek in Sturgeon Bay tonight? Event starts at 7 p.m. http://www.doorcountyadvocate.com/article/20140516/ADV01/305160404</t>
  </si>
  <si>
    <t>Happening now - Executive Director Kim Wright and board member Gordon Stevenson are talking with Rick Jensen live on WBDK 96.7 FM in Sturgeon Bay, WI about CAFOs, protecting our water, and how citizens are defending our natural heritage in Wisconsin.</t>
  </si>
  <si>
    <t xml:space="preserve">Today is the last day to send concerns about the proposal to triple the amount of crude oil being pumped through pipelines in Wisconsin and Illinois by Enbridge Energy. This is what we said to the Wisconsin Department of Natural Resources Secretary. </t>
  </si>
  <si>
    <t>Using water irrigation systems to spray liquid manure on fields: what could go wrong?</t>
  </si>
  <si>
    <t xml:space="preserve">Applause for Wisconsin Rep. Ron Kind and Minnesota Rep. Tim Walz for contacting the U.S. Department of Agriculture to ask for the Mississippi River to be designated as a Critical Conservation Area. Read more on our blog about why the Mississippi needs federal conservation program support. </t>
  </si>
  <si>
    <t>The Mississippi River must be designated as a Critical Conservation Area to qualify for needed federal conservation program funding. It can be a reality if more citizens and elected officials speak up for this complex, multi-state river system.</t>
  </si>
  <si>
    <t>Taylors Falls residents are speaking up about the increase in frac sand truck traffic through their town. But look beyond the "jobs vs. environment" theme of this story; tourism businesses need environmental protection. In Wisconsin, it's "jobs + environment."</t>
  </si>
  <si>
    <t xml:space="preserve">Here is a nice writeup of the health forum that was in Sturgeon Bay last weekend. Big thanks to fellow sponsors and to Clean Water Action Council of Northeast Wisconsin and Kewaunee Cares for organizing the event. </t>
  </si>
  <si>
    <t xml:space="preserve">You're probably going to want to mark your calendars now. </t>
  </si>
  <si>
    <t>Midwest Environmental Advocates shared Nelson Institute for Environmental Studies, UW-Madison's photo.</t>
  </si>
  <si>
    <t>Milwaukee - If you haven't gotten a chance to see Joel Austin's photography of the Penokee Hills, check out this event on May 20. Joel did a great job capturing the beauty of the range of hills that are threatened by a proposed open-pit taconite mine. Proceeds of the sale of his books go to the Bad River Tribe's legal defense fund!</t>
  </si>
  <si>
    <t>Midwest Environmental Advocates shared Anne Steinberg's event.</t>
  </si>
  <si>
    <t>Are you getting our e-newsletters? We're about to send out information on how you can take action in defense of our lakes and streams. Sign up now!</t>
  </si>
  <si>
    <t>Milwaukee â€“ Heard about Community Shares of Greater Milwaukeeâ€™s party on Saturday, 5/24? The hootenanny is from 10-5 and includes great bands, food trucks, and the chance to meet organizations like ours that benefit from CSGMâ€™s fundraising.</t>
  </si>
  <si>
    <t xml:space="preserve">News from the Sierra Club Wisconsin on last night's vote by the Jefferson County Board to urge the DNR to do a full environmental review of a proposed increase volume of crude oil in the Tar Sands pipeline that runs through Wisconsin. </t>
  </si>
  <si>
    <t>Midwest Environmental Advocates shared Sierra Club Wisconsin's photo.</t>
  </si>
  <si>
    <t xml:space="preserve">People are just now starting to buy into the need for a phosphorus cleanup. The latest in the murky water series from the Wisconsin Center for Investigative Journalism illustrates just how connected our watersheds are. </t>
  </si>
  <si>
    <t>Milwaukee - we're a proud sponsor of the upcoming Wisconsin Interfaith Power &amp; Light anniversary event. Our executive director, Kim Wright, will be leading one of the breakout sessions on environmental justice. Hope you can join us this Sunday!</t>
  </si>
  <si>
    <t>Midwest Environmental Advocates shared Wisconsin Interfaith Power &amp; Light (WIPL)'s photo.</t>
  </si>
  <si>
    <t>Madison tonight: Free screening of The Price of Sand at Mononaâ€™s Green Tuesday, 6:30 to 8:00 p.m. Monona Public Library Municipal Room, 1000 Nichols Road, MononaAn hour-long documentary exploring the issues surrounding frac sand mining in Wisconsin and Minnesota, this thought provoking film covers the issue both from the viewpoint of anti-mining activists and the sand mining companies. A bonanza for a few lucky landowners, the new mines also promise jobs and economic stimulus for the small towns and rural areas nearby, but at what cost to the shared air and water of all the area residents? Refreshments provided by Willy Street Co-op.</t>
  </si>
  <si>
    <t xml:space="preserve">Are we ready to deal with transporting Bakken crude oil through our state? Here is today's must-read from the Milwaukee Journal Sentinel explaining what this week's federal order on rail safety has to do with cities like Milwaukee and La Crosse. </t>
  </si>
  <si>
    <t>An emergency order was issued yesterday by the federal Transportation Department directing railroads that operate trains carrying hazardous, flammable Bakken crude oil to disclose tank cars' routes and volumes of crude. Safety response plans in Wisconsin and across the Midwest can't wait. Emergency responses to derailments and explosions like the one that happened last week in Lynchburg, VA depend on transparency and accountability from an industry that ships an inherently dangerous product from North Dakota through our states.</t>
  </si>
  <si>
    <t>North Dakota continues to have the highest worker death rate in the country with 17.7 fatalities per 100,000 employees in 2012, a dramatic increase from the 7/100,000 worker deaths recorded in 2007 before the state's oil and economic boom took off.</t>
  </si>
  <si>
    <t xml:space="preserve">Politifact says the assertion that the iron mining deregulation law signed by Governor Walker would "fill in pristine streams and ponds with mine waste" is "mostly true." "Mostly" because of the idea of mitigation and whether a mining company can recreate natural wetlands elsewhere. </t>
  </si>
  <si>
    <t>Citizens in La Crosse aren't the only ones concerned about rail safety with the hazardous, flammable Bakken crude oil coming through their city. People in Ohio are also demanding safety plans and are asking why train transport information is not public.</t>
  </si>
  <si>
    <t>Sturgeon Bay this Saturday - Health Forum: Cancer and Our Environment with Dr. Sandra Steingraber Clean Water Action Council of Northeast Wisconsin and its Kewaunee CARES committee is hosting another Health Forum at the Stone Harbor Resort and Conference Center on May 10. The featured speaker is Dr. Sandra Steingraber,  author of Raising Elijah: Raising Children in a Toxic World and Living Downstream: Cancers and the Environment. In addition to speaking about her findings on a national level, she will also share with the audience her review of Wisconsinâ€™s cancer registry and what those findings mean to citizens of northeast Wisconsin.The cost of the forum is $40 and includes a buffet-style luncheon from Trust Local Foods, an introduction by Physicians for Social Responsibility and Midwest Environmental Advocates, organizationsâ€™ informational displays,  and a book signing with Dr. Steingraber.Individual and organizational sponsors can contact Dean at 920-495-5127 for more information. Tickets can be purchased online: www.cleanwateractioncouncil.org/events/</t>
  </si>
  <si>
    <t>The new Twitter profiles are purdy. See our posts @ Midwest Advocate. We often tweet different things than we post on Facebook!</t>
  </si>
  <si>
    <t>One World, One Family action on Saturday, May 17 â€“ join the The Sierra Club for a Day of Action against dirty fossil fuels. Madison - rally and march around the outside of the Capitol Square from 10:30 â€“ 11 a.m. Bring signs with â€œOne World, One Familyâ€ and meet at Wisconsin Ave and Mifflin St.  Speakers and music will follow at the Brittingham Park shelter at 11:30 a.m. as well as a picnic potluck.</t>
  </si>
  <si>
    <t>Today is Protect Your Groundwater Day! Learn what you can do to protect groundwater. http://www.ngwa.org/Events-Education/groundwater-day/Pages/default.aspx</t>
  </si>
  <si>
    <t>Utah Water Watch</t>
  </si>
  <si>
    <t>With the new school year starting, read about 8 great reasons to use citizen science in the classroom:http://scistarter.com/blog/2014/03/benefits-citizen-science-classroom/#sthash.9kF2zNBj.dpbs</t>
  </si>
  <si>
    <t>Have you seen any algal blooms in lakes or streams?  Submit photos to the national contest and you could win a prize while helping water education efforts!http://neefusa.org/algalbloomcontest</t>
  </si>
  <si>
    <t>Fun educational volunteer opportunity in Cache County</t>
  </si>
  <si>
    <t>Utah Water Watch shared Quinney College of Natural Resources USU's photo.</t>
  </si>
  <si>
    <t>Utah State University students and professors partner with public officials to study Logan River restoration. http://goo.gl/j5ZERG</t>
  </si>
  <si>
    <t>Despite recent rains, the water year and reservoirs in Utah are below average.  http://www.sltrib.com/sltrib/news/58318918-78/utah-rain-state-wednesday.html.csp</t>
  </si>
  <si>
    <t>We think "water scarcity is a function of the absolute quantity of water available, practically speaking it is actually a function of quantity and QUALITY"http://www.nytimes.com/2014/08/07/opinion/the-threats-to-our-drinking-water.html?_r=0</t>
  </si>
  <si>
    <t>Utah Water Watch updated their cover photo.</t>
  </si>
  <si>
    <t>Check out our Summer Newsletter with Utah Water Week results and a new app to help monitor beaver!http://eepurl.com/ZrbmH</t>
  </si>
  <si>
    <t>Help monitor beaver activity with our new iOS Beaver App!  Listen to the radio story from Explore Utah Science to learn more:http://goo.gl/rqYRF7</t>
  </si>
  <si>
    <t>5 days left in the Secchi Dip In!  Go out and monitor your lake or reservoir and share the data with thousands of other volunteers across the world!http://www.secchidipin.org/</t>
  </si>
  <si>
    <t>Toll Creek in Summit County.  Monitored by UWW Volunteer Richard Pimentel.</t>
  </si>
  <si>
    <t>Utah Water Watch created an event.</t>
  </si>
  <si>
    <t>The Bear River Celebration and free fishing day was a success!  Over 1,000 people attended on a beautiful day in Willow Park.http://news.hjnews.com/allaccess/free-fishing-day-teaches-wildlife-conservation-to-kids/article_4f8a5d5e-eeb9-11e3-b899-0019bb2963f4.html</t>
  </si>
  <si>
    <t>We are happy to announce that Greg Beveridge was our May monthly winner for monitoring.  Greg monitors Right Hand Fork, a tributary to the Logan River.  On May 10 in the morning during high runoff and recent rains Greg reported surprisingly clear water, no dead fish and :Air Temp:  7 CWater Temp: 8 CpH: 7.5Dissolved Oxygen: 6 mg/LE.coli: 0 cfu/100mLThanks for monitoring Greg!</t>
  </si>
  <si>
    <t>This Saturday (June 7th) is the Bear River Celebration and Free Fishing Day in Logan.  Bring the family and have a great time in Willow Park!https://extension.usu.edu/waterquality/htm/annual-events/briverceleb/</t>
  </si>
  <si>
    <t>Congratulations to Jim Hofmann for being the winner of our Utah Water Week prize!  Jim monitors Hobble Creek in Springville. On a cloudy May 6th he reported that the water was clear, there were no dead fish and the following results:Air Temp: 16 CWater Temp: 9 CpH: 6.5Dissolved Oxygen: 8 mg/LTurbidity: 9 NTU (57 cm)</t>
  </si>
  <si>
    <t>Read about Utah Water Watch and volunteer monitoring in the Park Recordhttp://www.parkrecord.com/summit_county-news/ci_25801411/utah-water-watch-seeks-citizen-scientists</t>
  </si>
  <si>
    <t>Invasive mussels in Lake Powell:http://www.deseretnews.com/article/865603517/Vexing-mussels-Officials-concede-defeat-at-Lake-Powell-seek-to-contain-invasive-species.html</t>
  </si>
  <si>
    <t>Watch Nature tonight on PBS to learn more about beaver and the important role they play in aquatic ecosystems!http://www.pbs.org/wnet/nature/episodes/leave-it-to-beavers/leave-it-to-beavers/8836/</t>
  </si>
  <si>
    <t>The UWW database surpassed 1500 monitoring reports!  This is a big milestone.  Thanks to all our volunteers who made this happen!https://uww.usu.edu/</t>
  </si>
  <si>
    <t>There is still time to go out and monitor for Utah Water Week!  All reports entered online will be placed in a special prize drawing.</t>
  </si>
  <si>
    <t>Need inspiration to volunteer?  check out our amazing 2013 volunteer of the year Kristina Kaly!http://extension.usu.edu/utahwaterwatch/htm/media/2013-volunteer-of-the-year/</t>
  </si>
  <si>
    <t>It's Utah Water Week!https://extension.usu.edu/waterquality/htm/utah-water-week</t>
  </si>
  <si>
    <t>Remember to enter your monitoring data from April to be eligible for the prize drawing!http://extension.usu.edu/utahwaterwatch/htm/media/monthly-prizes/</t>
  </si>
  <si>
    <t>Another great volunteer training.  Thanks to everyone who came out in Morgan to learn how to monitor water quality!</t>
  </si>
  <si>
    <t>Happy Earth Day to all our great UWW volunteers!</t>
  </si>
  <si>
    <t>The Virgin River near St. George, Utah.  Part of the Colorado River Watershed.  Photo and monitoring location of UWW volunteer Kenward Lee</t>
  </si>
  <si>
    <t>Rain water harvesting protects water quality.http://news.hjnews.com/allaccess/good-stewards-event-discusses-techniques-for-rooftop-rainwater-collection/article_4ab77fd4-c059-11e3-b4a0-0019bb2963f4.html</t>
  </si>
  <si>
    <t>Check out our spring newsletter!  It's time to monitor again and we have prizes! http://eepurl.com/RzVdT</t>
  </si>
  <si>
    <t>Join Utah Water Watch and the Stokes Nature Center on Saturday April 5th to learn about how photos can help science.  The event will highlight Citizen Science opportunities in monitoring wildlife.For the free registration https://www.eventbrite.com/e/citizen-science-photography-workshop-tickets-10996878961</t>
  </si>
  <si>
    <t>On Sat. March 29th we are having a UWW volunteer training at Red Butte Gardens from 12-5PM.  Please contact us if you are interested in joining UWW.</t>
  </si>
  <si>
    <t>Great video from Washington County 4-H Oasis Club that monitors Sand Hollow Reservoir with Utah Water Watch!http://youtu.be/J8i483gskME</t>
  </si>
  <si>
    <t>Utah bill advances to Gov. Herbert to help prevent Quagga Musselshttp://www.sltrib.com/sltrib/politics/57666137-90/inspection-lake-mussel-mussels.html.csp</t>
  </si>
  <si>
    <t>Logan River project not 'emergency' or 'restoration'http://news.hjnews.com/allaccess/article_ad2f4834-a553-11e3-86d2-001a4bcf887a.html</t>
  </si>
  <si>
    <t>Do you know how much water you use?  Most Americans don't!  http://www.latimes.com/science/sciencenow/la-americans-underestimate-personal-water-usage-study-says-20140227,0,3836890.story#axzz2vCZSIE3g</t>
  </si>
  <si>
    <t>Dust from the desert and valleys that gets blown on to mountain snow leads to earlier snow runoff.http://www.exploreutahscience.org/science-topics/environment/item/144-desert-dust-events-could-trigger-early-wasatch-snowmelt</t>
  </si>
  <si>
    <t>A unique reason to protect water quality in Utah: We make caviar!http://www.sltrib.com/sltrib/entertainment2/57569587-223/eggs-trout-judd-caviar.html.csp?page=2</t>
  </si>
  <si>
    <t>Read about Zion National Park's plan for wild and scenic rivers:http://www.sltrib.com/sltrib/news/57575592-78/rivers-scenic-wild-national.html.csp</t>
  </si>
  <si>
    <t>The Park City Film Series is showing the water documentary "Last Call at the Oasis" on Feb. 13th at 7 PM.http://www.parkcityfilmseries.com/movie.php?uid=817</t>
  </si>
  <si>
    <t xml:space="preserve">NPR ran a series of short pieces about the drought in the West.  Listen to them here:No snow at Oregon ski resort - http://goo.gl/eiL3kjLas Vegas Lawns - http://goo.gl/ks9Vhx </t>
  </si>
  <si>
    <t>We need this snow! Its our future waterhttp://www.sltrib.com/sltrib/politics/57462791-90/county-lake-salt-board.html.csp</t>
  </si>
  <si>
    <t>Water lecture at University of Utah on Wed. Jan 29:http://today.law.utah.edu/?events=blue-revolution-unmaking-americas-water-crisis</t>
  </si>
  <si>
    <t>Should Colorado River water be exported to Asia?  Follow the alfalfa! Read about it in this National Geographic Article: http://goo.gl/CDdDr7</t>
  </si>
  <si>
    <t>All our Utah Water Watch volunteers can identify with this!  Observation is the basis of all science.http://www.npr.org/blogs/13.7/2013/05/14/178467726/noticing-how-to-take-a-walk-in-the-woods</t>
  </si>
  <si>
    <t>Registration is now open for the Jordan River Commission's Best Practices for Riverfront Communities series.  Sign up to learn about stream restoration, land conservation, and other topics:http://jordanrivercommission.com/training/</t>
  </si>
  <si>
    <t>Long term drought threatens Colorado River Watershed supplyhttp://www.nytimes.com/2014/01/06/us/colorado-river-drought-forces-a-painful-reckoning-for-states.html?ref=todayspaper&amp;_r=1&amp;</t>
  </si>
  <si>
    <t>Read our winter newsletter and 2013 Year in Review. UT Water Watch volunteers completed 422 monitoring events in 2013!http://eepurl.com/LBI8D</t>
  </si>
  <si>
    <t>Read about the draft $5.35 M settlement between Chevron and DWQ for the Willard Bay diesel spill http://www.sltrib.com/sltrib/news/57275295-78/utah-spill-bay-willard.html.csp</t>
  </si>
  <si>
    <t>With wet weather coming to Utah, put in a rain barrel to prevent stormwater.  This helps the environment, saves water, and is legal too!http://www.youtube.com/watch?v=yIr3u9GR-Gk&amp;feature=c4-overview&amp;list=UU3UzpQYVg7K7FfLXCi19Gdw</t>
  </si>
  <si>
    <t>Listen episode 6 of Five Billion Gallons - What's Utah's water future?http://upr.org/post/episode-6-changing-face-water-management</t>
  </si>
  <si>
    <t>Update on water levels in Utah, better than last year, but still below normalhttp://www.sltrib.com/sltrib/news/57091458-78/percent-utah-october-start.html.csp</t>
  </si>
  <si>
    <t>Proud to announce our new website and database!  Check out all the accomplishments of our volunteers and over 500 water quality monitoring reports across Utahextension.usu.edu/utahwaterwatch</t>
  </si>
  <si>
    <t>Find out about river restoration on the Jordan River: Oxbow Community Meeting on Nov. 14 at Salt Lake City Parks and Public Lands http://www.slcgov.com/riparian-restoration</t>
  </si>
  <si>
    <t>Learn about how technology is helping Utah conserve water: http://upr.org/post/episode-5-technology-water-learning-more-use-less</t>
  </si>
  <si>
    <t>The newest episode of Five Billion Gallons focuses on Utah's top water use agricultural irrigation:http://upr.org/post/episode-4-forecasting-crops-water-needs</t>
  </si>
  <si>
    <t>Oct. 23-25th is the Salt Lake County Watershed Symposium.  Come learn about green infrastructure, monitoring and water quality in the greater Salt Lake City area.http://www.watershed.slco.org/symposium/</t>
  </si>
  <si>
    <t>Episode 3 of Five Billion Gallons explains how our waste water can influence the sex of fish.http://upr.org/post/episode-3-royal-treatment-living-treated-wastewater</t>
  </si>
  <si>
    <t>Tomorrow Oct. 15th is the Utah Lake Symposium at Utah Valley University.  Come and learn about the condition and future of the lake.  http://utahlake.gov/utah-lake-symposium/</t>
  </si>
  <si>
    <t>Jordan River Training</t>
  </si>
  <si>
    <t>Logan River Training</t>
  </si>
  <si>
    <t>Swaner EcoCenter Volunteers</t>
  </si>
  <si>
    <t>Training at Tracey Aviary</t>
  </si>
  <si>
    <t>Teaching the Eco Geeks Science Club</t>
  </si>
  <si>
    <t>What is America's number one water use?Not Agriculture, Not Domestic - Its Electric! http://nyti.ms/17lb233</t>
  </si>
  <si>
    <t>Episode 2 from Five Billion Gallons- Listening to trees, what we can learn from past droughts - http://upr.org/post/episode-2-what-trees-know-about-drought</t>
  </si>
  <si>
    <t>Check out the first of Utah Public Radio's series 5 Billion Gallons.  Find out where all that water goes to everyday.</t>
  </si>
  <si>
    <t>Congratulations to Kelly Gallo for her great works with students!</t>
  </si>
  <si>
    <t>Utah Water Watch shared Utah Department of Environmental Quality's photo.</t>
  </si>
  <si>
    <t>The Cache County Natural Resource Field Days was a huge success!  Over 1800 4th graders experienced hands-on outdoor education activities.  Thanks to all the USU volunteers who helped make this possible!http://goo.gl/wXG8rW</t>
  </si>
  <si>
    <t>Beavers are amazing ecosystem engineers that help water quality!  Come learn more about them at the Utah Beaver Festival in Boulder, UT on Sept. 21http://www.utahbeaversfestival.org/</t>
  </si>
  <si>
    <t>Salmon in Utah???  Its true!  Check out these rivers soon to see them on a spawning run.  http://goo.gl/oQu5Qg</t>
  </si>
  <si>
    <t>Starvation and Recapture Reservoirs added to mercury fish advisory listhttp://www.deseretnews.com/article/865585459/2-new-waterways-added-to-Utahs-mercury-advisory.html</t>
  </si>
  <si>
    <t>Read about our great volunteers in this newspaper article from the Ogden Standard Examiner:http://www.standard.net/stories/2013/08/09/top-utahns-test-water-quality-state</t>
  </si>
  <si>
    <t>The Utah chapter of the US Green Building Council is hosting a talk about the Colorado River Basin tomorrow (Aug 22) in Salt Lake City from 4-6PM.  For more info: http://www.usgbcutah.org/calendar/view_event.asp?CalendarID=172</t>
  </si>
  <si>
    <t>What cool things can citizen science do?  Check out this article about eBird and people reporting their counts of birds around the USA.http://www.nytimes.com/2013/08/20/science/earth/crowdsourcing-for-the-birds.html?smid=tw-nytimesscience&amp;seid=auto</t>
  </si>
  <si>
    <t>In case you missed therain water harvesting radio program you can listen to yesterday's Zesty Garden podcast online: http://www.upr.org/post/zesty-garden-august-15</t>
  </si>
  <si>
    <t>From 10 to 11AM listen to Brian Greene talk about rain barrels and gardens on Utah Public Radio's Zesty Garden.  Learn ways to help improve water quality around your home.</t>
  </si>
  <si>
    <t>Have something to say about Utah Lake?  Take this survey and share your input with the Utah Lake Commission:http://utahlake.gov/you-can-help-utah-lake-survey-plans-for-its-future/</t>
  </si>
  <si>
    <t>This Wed. Aug. 14th at 6PM at Swaner Ecocenter come and join USU Water Quality Extension for a talk about water and our new interactive exhibit:http://www.swanerecocenter.org/education-calendar/calendar/2013/08/14/changing-the-world-one-drop-at-a-time.html</t>
  </si>
  <si>
    <t>Listen to Wild About Utah's piece on Utah's Water Futurehttp://wildaboututah.org/wildaboututah/130808water.htm</t>
  </si>
  <si>
    <t>Want to find out where your favorite stream comes from or where it goes to?  Check out this great interactive map called STREAMER!http://goo.gl/ljqMWr</t>
  </si>
  <si>
    <t>Read the article from Deseret News about Strawberry River restoration gives fish a helping hand  http://desne.ws/oO9ATBY</t>
  </si>
  <si>
    <t>Whole Foods stores in Utah will donate 5% of net sales today to the Nature Conservancy's Colorado River Program:http://goo.gl/b0ktTU</t>
  </si>
  <si>
    <t>Listen to Wild About Utah's piece on aquatic insects and water quality!http://wildaboututah.org/wildaboututah/130627aquaticinvertibrates.htm</t>
  </si>
  <si>
    <t>Read our summer update about UWW in our newsletter:  http://eepurl.com/CyeLT</t>
  </si>
  <si>
    <t>Utah Water Watch story from Environmental Monitor:http://www.fondriest.com/news/utah-water-watch-volunteers-collect-stream-data.htm</t>
  </si>
  <si>
    <t>A cool map of all streams in the continental USA.  Can you find your stream?  http://goo.gl/u5Ob8</t>
  </si>
  <si>
    <t>Great feature story about Utah Water Watch on Utah Public Radio!Listen to it online, read the story, and see the photos: http://goo.gl/EIKOp</t>
  </si>
  <si>
    <t>What will Utah's water future look like?  Gov. Herbert wants to hear from the public this summer.  8 public meetings are scheduled across the state: www.utahswater.org</t>
  </si>
  <si>
    <t>This Saturday is Bear Lake Watch's Annual Meeting and Social in Fish Haven, ID.  Visit www.bearlakewatch.com for more information</t>
  </si>
  <si>
    <t>Thanks to the Bear River Watershed Council for promoting Utah Water Watch!</t>
  </si>
  <si>
    <t>The Daily Herald ran a story about Utah Water Watch: http://www.heraldextra.com/sanpete-county/news/water-watch-program-seeks-volunteers/article_dc8fc1fb-3a66-581e-b365-f83edb49631c.html</t>
  </si>
  <si>
    <t>Read the NY Times Op- Ed about our imperiled freshwater systems that we all depend on and what we need to do to save them: http://www.nytimes.com/2013/06/11/opinion/global/delivering-water-from-disaster.html?src=recg</t>
  </si>
  <si>
    <t>Read the Extension story about Utah Water Watch:http://extension.usu.edu/htm/news-multimedia/articleID=21528</t>
  </si>
  <si>
    <t>Watch the KSL News story that shows Brian Greene teaching about water quality at a summer science camp at USU Vernal.http://www.ksl.com/?sid=25505471&amp;nid=148#</t>
  </si>
  <si>
    <t>The Green River exiting Dinosaur NM near Jensen Utah. Part of the Uintah Basin Watershed. Photo taken by Brian Greene</t>
  </si>
  <si>
    <t>This Saturday in Logan is the 12th Annual Bear River Celebration and Free Fishing Day.  Bring the family out to enjoy fishing and fun educational events!https://extension.usu.edu/waterquality/htm/annual-events/briverceleb/</t>
  </si>
  <si>
    <t>Good news for water quality today.  The State Water Board upheld the recent action by the Los Angeles Water Board to reduce copper pollution from boats in Marina Del Rey.  This will directly affect the copper regulations being developed for Newport Bay, and eventually Huntington Harbour and Dana Point Harbor.</t>
  </si>
  <si>
    <t>Orange County Coastkeeper</t>
  </si>
  <si>
    <t>San Onofre Foundation</t>
  </si>
  <si>
    <t>Our Coastkeeper Garden was recently featured in the OC Register! Take a look at what we have been up to! Our next Garden Workshop is this Saturday from 10-11am-RSVP to garden@coastkeeper.org http://www.ocregister.com/articles/garden-633450-water-brown.html</t>
  </si>
  <si>
    <t>A humorus reminder to conserve water!http://sanfrancisco.cbslocal.com/2014/09/04/group-replaces-state-flag-grizzly-bear-with-camel-to-call-attention-to-drought/</t>
  </si>
  <si>
    <t>Join Orange County Coastkeeper on the state's largest cleanup event of the year! Coastal Cleanup Day 2014!</t>
  </si>
  <si>
    <t>Yes, we are in a serious drought, and Yes, we do have a number of ways to deal without trashing our environment.  See the new report on the untapped potential of California's Water Supply by the Pacific Institute. Sourthern California in particular has a huge potential for water savings and reclaiming polluted groundwater. https://cwc.ca.gov/Documents/2014/08_August/August2014_Agenda_Item_9_Attach_1_PacificInstitute_WaterSupplyIssueBrief.pdf</t>
  </si>
  <si>
    <t>We could not be more grateful to have worked with such amazing students this summer! This album provides a glimpse of what great work our Summer Coastkeepers experienced. From upcycling toilet paper rolls to restoration at Bolsa Chica Wetlands, cleaning up Huntington Beach, and creating a nature mural, these students made an impact in their community! Upon the completion of the WHALES Summer Program, students pledged to make a difference. Take a look at our bright future! A hundred thanks goes out to the Peter's Elementary EcoClub, and the Boys and Girls Clubs of Garden Grove and Huntington Beach. All of this would have been impossible without your participation and the support of The Green Foundation. Thank you!</t>
  </si>
  <si>
    <t>Letâ€™s make history today #CAleg, pass landmark legislation to protect #groundwater supplies. Follow @GroundwaterCA for updates.Lawmakers up and down the state, across party lines, agree CA must better manage #groundwatersupplies. #historicvote</t>
  </si>
  <si>
    <t>So we were at the beach today watching the waves and what do we see? Trash, everywhere, reminding us that our beaches are far from clean.  A recent NOAA Study of Marine Debris in Orange County show that presence of trash is a big deterrent to beach goers and  estimates that beach trash cost us $148 million a year in lost revenue.  See the summary and full report at http://marinedebris.noaa.gov/research/new-economic-study-shows-marine-debris-costs-california-residents-millions-dollars</t>
  </si>
  <si>
    <t>Part-time Job Opportunity!------------Orange County Coastkeeper is hiring part-time, temporary water monitors for our Metal Recycling Yard project across the LA, IE, and OC regions. No experience is necessary, training will be provided. For more information and to apply, please send a resume and contact information to Nicole McClain (nmcclain@coastkeeper.org) and Ray Hiemstra (ray@coastkeeper.org). Duration: Project starts in October and goes through April or May.Pay: $20 an hour and the hours depends on rain.Orange County Coastkeeper714-850-1965------------</t>
  </si>
  <si>
    <t>Purchase your 2014 Laguna Beach Gold Coast Raffle tickets by August 21 to qualify for the Grand Prize of a home in Laguna Beach or $1 Million and over $100,000 in bonus prizes! Tickets are $150 and benefit Orange County Coastkeeper and the Ocean Institute.  Buy your ticket today Call 949-542-3600 or visit http://www.ocean-institute.org/lbgcr/occoastkeepers/</t>
  </si>
  <si>
    <t>Interesting tactic claiming that CA only has about 12-18 months left of water. Thought we had a bit more than that. http://www.latimes.com/opinion/op-ed/la-oe-famiglietti-southern-california-drought-20140709-story.html</t>
  </si>
  <si>
    <t>Jackie Mark</t>
  </si>
  <si>
    <t>Summer YAT volunteering today at the Orange County Coastkeeper. Clearing the field for future gardens!</t>
  </si>
  <si>
    <t>High School Youth Action Team</t>
  </si>
  <si>
    <t>As local and state agencies continue to consider the Poseidon Huntington Beach desalination plant we need to look at the recent history of desalination.  Poseidon's Tampa Bay plant is a continuing disaster, running at a fraction of its capacity, Four of the six desalination plants built in Australia are non-operating. An now this news from Massachusetts. How about we see if Poseidon can get their Carlsbad plant running before approving another one. http://www.desalination.biz/news/news_story.asp?id=7686&amp;title=US+city+seeks+to+buy+itself+out+of+%27albatross%27+desalination+deal+#.U_Nu9rNQ9us.facebook</t>
  </si>
  <si>
    <t xml:space="preserve">Good question with a good answer: http://pacinst.org/what-about-desalination-during-the-drought/ </t>
  </si>
  <si>
    <t>Attention everyone joining us for the monthly cleanup! Due to parking lot over-crowding, we will be setting up at Tower #4 instead of Tower #2. THANKS!</t>
  </si>
  <si>
    <t>If you are heading to the beach today or this weekend watch out for water quality! Huntington State Beach from Magnolia St. to the Santa Ana River and Doheny and Capistrano Beach are reporting exceedences of water quality standards for swimming. Get the Coastkeeper  Swim Guide App to stay informed.  http://www.coastkeeper.org/swim_guide</t>
  </si>
  <si>
    <t>While most of the USA enjoys excellent drinking water, some major problems in Charleston and Toledo in 2014 point out the fact that we must be vigilant in protecting our water. All of us need to work together to protect our water resources. And that work never ends http://www.nytimes.com/2014/08/07/opinion/the-threats-to-our-drinking-water.html?_r=0</t>
  </si>
  <si>
    <t xml:space="preserve">Coastkeeper and Whittier Law School are co-hosting an environmental law enforcement symposium on Friday, September 5.  </t>
  </si>
  <si>
    <t>The welcome rain has not triggered any ocean water quality warnings yet. So bet the heat with a trip to the beach today.  The US Open of Surfing is in full swing in Huntington Beach. Pick up your trash!  http://www.vansusopenofsurfing.com/</t>
  </si>
  <si>
    <t>With the drought there is plenty of talk about water supply solutions.  On July 3rd the State Water Board released their draft policy (guidance) for the development of ocean desalination plants. Unfortunately this policy leaves our marine life and Ocean water quality at risk. You can read Coastkeeper's thought on the policy at http://trendmag2.trendoffset.com/display_article.php?id=1769944&amp;id_issue=218900</t>
  </si>
  <si>
    <t>Today's the last day to enter the #swimmableCA photo contest.  Tag your photo on Instagram for a chance to win cool prizes!</t>
  </si>
  <si>
    <t>Next Tuesday August 5th the State Water Board will hold a hearing on a new policy to reduce trash in our waters. It will require cities to install screens on stormdrains or take other actions to reduce trash.  The policy needs your support. See http://www.coastkeeper.org/trash  to send in a comment supporting the policy. The deadline is the 4th.</t>
  </si>
  <si>
    <t>Thank you to the 64 volunteers who helped restore 350 square meters of eelgrass in Upper Newport Bay!</t>
  </si>
  <si>
    <t>A new poll shows that the public is concerned and willing to act on important environmental issues like Climate Change, greenhouse gas emissions and water policy.  For instance 75% of Californians support mandatory water use restrictions. See all the information at  http://www.ppic.org/content/pubs/survey/S_714MBS.pdf</t>
  </si>
  <si>
    <t>Today is Swimmable California Day! If you're heading to the water this weekend, post an Instagram pic and hashtag #swimmableCA to show us how you're celebrating clean and safe water for a chance to win some cool summer prizes!</t>
  </si>
  <si>
    <t>Toast the Coast with us! Coastkeeper is celebrating its 15th anniversary at the stunning Resort at Pelican Hill.  Learn more, buy tickets, or become a sponsor at http://www.coastkeeper.org/2014_toast_the_coast.</t>
  </si>
  <si>
    <t>Following up on our screening of the movie "Watershed" is news that Lake Mead on the Colorado River has dropped to only 39% of capacity.  We can do without imported water in Orange County with no impact on human or industrial use just by reducing the water wasted on landscaping. It is time to adopt a new look for Orange County landscapes.http://www.desertsun.com/story/news/environment/2014/07/13/lake-mead-water-levels/12608677/</t>
  </si>
  <si>
    <t>Join Coastkeeper today at 2pm for the screening of the movie Watershed at MUZEO in Anaheim.  It is a great movie with an important message. MUZEO: 241 S. Anaheim Blvd., AnaheimFREE SCREENING OF THE AWARD-WINNING FILM WATERSHED! Saturday, July 19, Time 2-4pm In collaboration with OC Coastkeeper, MUZEO presents a screening of the award-winning film Watershed: Exploring a New Water Ethic for the New West. Executive produced and narrated by Robert Redford and directed by award-winning filmmaker, Mark Decena, Watershed tells the story of the threats to the once-mighty Colorado River and offers solutions to the future of the American West.</t>
  </si>
  <si>
    <t>With the current drought emergency it is time to get real about how we move forward on our water supply.  The fact is ocean desalination is not a viable option..http://www.fresnobee.com/2014/07/17/4029468/facts-evaporate-h2o-fantasiesthe.html?sp=/99/274/</t>
  </si>
  <si>
    <t>July 25 is Swimmable California Day! If you're heading to the beach this weekend, post an Instagram pic and hashtag #swimmableCA to show us how you're celebrating clean and safe water for a chance to win some cool summer prizes!</t>
  </si>
  <si>
    <t>The state has released a new trash policy that will require local government to reduce the amount of trash in our rivers and ocean.  Support the policy by going to http://cacoastkeeper.org/take-action/speak-out/24</t>
  </si>
  <si>
    <t>A great article on water conservation.  We need to maximize our conservation efforts, and reap the multiple benefits conservation gives us ("free" water, less pollution, less energy use) before we even consider more expensive and less efficient ideas like ocean desalination.http://www.sacbee.com/2014/07/13/6548166/another-view-busting-water-conservation.html</t>
  </si>
  <si>
    <t>The dated policy of providing unlimited water  is coming to an end.  Unfortunately Orange County is a holdout in making serious progress on water conservation.  Instead projects like Cadiz and Poseidon are being promoted in an effort to maintain unsustainable water uses.http://www.latimes.com/opinion/editorials/la-ed-water-conservation-20140711-story.html</t>
  </si>
  <si>
    <t>Support Coastkeeper while snagging a chance to win a beautiful Laguna Beach home or $1 million! We're partnering with our friends at the Ocean Institute for the 10th annual Laguna Beach Gold Coast Raffle.  $50 of every ticket purchased through the link below will go directly to Coastkeeper's marine restoration, education, and advocacy programs!http://www.ocean-institute.org/lbgcr/occoastkeepers/</t>
  </si>
  <si>
    <t>Copper pollution in Newport Bay is a problem that we still need to address.  Coastkeeper ran a four year project to encourage boaters to switch to non copper boat bottom paints.  Unfortunately few took advantage of the program.  The next step for Newport are regulations on copper like the ones just implemented in Marine Del Rey.  Doing this the hard way is going to be much more costly for LA County than voluntary changeovers.for the $4million they are wasing on un necessary studies we could repaint every boat in newport Bay with nontoxic paint. http://www.bizjournals.com/losangeles/news/2014/07/08/county-to-spend-4-million-on-pollution-study-in.html</t>
  </si>
  <si>
    <t>San Onofre Parks Foundation Presents Summer Lecture "Country Lifeguards of the California Coast" by Steve Long and Mike Brousard - July 16 at 8 pm/Reception at 6 pm - Historic Cottage San Clemente State Beach Campground - Buy tickets online: https://www.eventbrite.com/e/country-lifeguards-of-the-california-coast-tickets-11688054285</t>
  </si>
  <si>
    <t>Summer Lecture "Country Lifeguards of the California Coast" by Steve Long and Mike Brousard - July 16 at 8 pm - Historic Cottage - Buy tickets online: https://www.eventbrite.com/e/country-lifeguards-of-the-california-coast-tickets-11688054285</t>
  </si>
  <si>
    <t>Good article from the LA Times on how to reduce water use while keeping your landscaping beautiful.http://eedition2.latimes.com/Olive/ODE/LATimes/LandingPage/LandingPage.aspx?href=TEFULzIwMTQvMDcvMDU.&amp;pageno=NTQ.&amp;entity=QXIwNTQwMQ..&amp;view=ZW50aXR5  You can also learn more with a visit to our coastkeeper garden.http://www.coastkeeper.org/coastkeeper_garden</t>
  </si>
  <si>
    <t>It would be interesting to know how the Santa Ana River is doing in this respect. We are not aware of any fish testing in our local river. Maybe there should be.. http://eedition2.latimes.com/Olive/ODE/LATimes/LandingPage/LandingPage.aspx?href=TEFULzIwMTQvMDcvMDU.&amp;pageno=MTQ.&amp;entity=QXIwMTQwMw..&amp;view=ZW50aXR5</t>
  </si>
  <si>
    <t>Happy 4th of July.  We hope you have a great day celebrating Independence Day</t>
  </si>
  <si>
    <t>The Orange County of the future?  It is if our polar ice caps melt due to climate change. Something to think about.http://i.imgur.com/CLj3AbK.jpg</t>
  </si>
  <si>
    <t>Supporting local seafood during pre-restoration eelgrass surveys in Upper Newport Bay ;)</t>
  </si>
  <si>
    <t>We have done a good job lately in California protecting our marine resources.  This includes effective state fishing regulations, creating Marine Protected Areas and eliminating the use of our ocean for cooling powerplants.  We also have to recognize that we are part of the larger earth ecosystem and work to put that back n balance.  That challenge lies before us and our children, failure to act is not an option. http://www.newsweek.com/2014/07/11/disaster-weve-wrought-worlds-oceans-may-be-irrevocable-256962.html</t>
  </si>
  <si>
    <t xml:space="preserve">We think so too.  In fact, our executive director Garry Brown serves on a panel for the Department of Public Health to help advance Direct Potable Reuse as a sustainable water supply option.  </t>
  </si>
  <si>
    <t>Good Idea!  For the money they would waste on the Poseidon HB desalination plant our water districts could convert 400,000 homes to California friendly landscaping and save and estimated 61 acre feet of water a day.  This is more than the capacity of the desalination plant and we would reduce pollution as a bonus. http://www.dailynews.com/environment-and-nature/20140629/la-company-saving-water-by-offering-drought-tolerant-lawns-for-free</t>
  </si>
  <si>
    <t>Coastkeeper is working to restore eelgrass in Upper Newport Bay. Help us improve an important natural habitat this summer. We're holding a training session THIS SATURDAY. Send an e-mail with your name &amp; phone # to eelgrass@coastkeeper.org or call 714-850-1965. Visit www.coastkeeper.org to learn more.</t>
  </si>
  <si>
    <t>With the summer boating and diving season in full swing be sure to check out our Orange County Boating and Diving Chart featuring Marine protected areas.  See our online version at http://bit.ly/1wxoX5l(north) and http://bit.ly/1meX9uk (south) or look for a hardcopy in your sporting goods store</t>
  </si>
  <si>
    <t>The 2013-14 WHALES school year ended Wednesday with a 3-day field trip, including over 300 Shorecliffs Middle School 6th graders! The students explored the San Mateo Watershed and tested the water quality at Trestle's Beach. A special shout out goes out to the Shorecliffs staff and students and our fantastic partner, the San Onofre Foundation!  Congratulations and Thank you for such a successful event!</t>
  </si>
  <si>
    <t>Get your cameras out and hit the beach! Maybe you can win a prize!http://mycoastalphoto.com/</t>
  </si>
  <si>
    <t>Check out this interview at @CBSLA with Coastkeeper's Amanda Bird on sea star wasting syndrome  http://tinyurl.com/plgnut2</t>
  </si>
  <si>
    <t>Eeeeeelgrass!Coastkeeper is working to restore eelgrass in Upper Newport Bay. Help us improve an important natural habitat this summer. If you have a few hours to spare, WE NEED YOUR HELP!!!  Send an e-mail with your name &amp; phone # to eelgrass@coastkeeper.org or call 714-850-1965. No experience is necessary, training will be provided. Visit www.coastkeeper.org to learn more.</t>
  </si>
  <si>
    <t>Orange County Coastkeeper updated their cover photo.</t>
  </si>
  <si>
    <t>Check out our new website today at www.coastkeeper.org - same link - a totally new look!!</t>
  </si>
  <si>
    <t>Raise your hands if you love helping out at the monthly Orange County Coastkeeper/Coastal Playground beach cleanup! All had fun today at Huntington State Beach!</t>
  </si>
  <si>
    <t>Join us for the monthly Coastkeeper beach cleanup this Saturday, June 14, 9am at Huntington State Beach. RSVP to beachcleanups@coastkeeper.org!</t>
  </si>
  <si>
    <t>It was a fun World Oceans Day at a Aliso Creek Beach Yesterday.  We got enjoy the beach and even roasted marshmallow's in a beach fire.  Unfortunately we also found trash floating in the ocean.  Hold onto those balloons!</t>
  </si>
  <si>
    <t>Coastkeeper Beach Day! Celebrate World Oceans Day at Aliso Creek Beach in Laguna 9am-noon.</t>
  </si>
  <si>
    <t>You still have time to catch the sunset or enjoy a beach fire.  Crowds were light today.  And dont forget that Coastkeeper will be at Aliso Creek Beach in Laguna Beach tomorrow from 9am to noon to celebrate World Oceans Day.</t>
  </si>
  <si>
    <t>Apparently the public is not sold on big money water projects even with the drought. It looks the same way for the Poseidon Project.http://www.latimes.com/science/la-me-poll-drought-20140606-story.html</t>
  </si>
  <si>
    <t>Great beach day out there!  Have you visited your local Marine Protected Area lately?  Take the opportunity to head out and enjoy our coast.  Want learn more?  On Sunday Coastkeeper  will be at Aliso Creek Beach in Laguna from 9am to noon to celebrate World Oceans Day, drop by and say hi!</t>
  </si>
  <si>
    <t>World Oceans day is coming Sunday!  What a great excuse to go to the beach.  Want to learn more about our ocean and what Coastkeeper is doing to protect it? This Sunday from 10 am to noon Coastkeeper will be at Aliso Creek Beach in Laguna Beach. Come meet a Coasstkeeper staff member to learn about our work and try out our MPA Watch program</t>
  </si>
  <si>
    <t>Washing cars, but without all that precious water. http://tinyurl.com/n8fux24</t>
  </si>
  <si>
    <t>Poseidon Update: Unfortunately last night the Orange County Water District Board voted 8-1 to move forward in their "investigation" of buying the full capacity of the Poseidon Huntington Beach Desalination Plant. This in spite of overwhelming public opposition to the project. This was confirmed by the 292 comments OCWD received opposing the project and only 3 in support. Ten people spoke at the meeting in opposition with only one speaking in support. While this is not a decision to buy Poseidon's water, i is a bad sign that they would even consider such a bad project.</t>
  </si>
  <si>
    <t>Coastkeeper Garden Workshop This weekend!If you would like to learn more about sustainable gardening, check out the Coastkeeper Garden workshop this Saturday, June 7 from 10-11am. The program is FREE and open to the public! For directions to the Garden, visit http://www.coastkeeper.org/coastkeeper-garden. RSVP to garden@coastkeeper.org or call 714-850-1965. Kids Ocean Day Thank You!A Special thanks to our Kids Ocean Day sponsors: Samâ€™s Club, ADP, Rubioâ€™s, Hurley, Morning Sun and Surfside Sports. Thanks also to John Nguyen for designing the aerial art, our aerial photographers Sky High Cinema and Kurt Soderling, and all the students, faculty and volunteers that help make this event a great success!</t>
  </si>
  <si>
    <t xml:space="preserve">Yesterday, our friends at Orange County Coastkeeper hosted their Kids' Ocean Day event, complete with this fabulous aerial art image. Hope ours tomorrow can top it! </t>
  </si>
  <si>
    <t>I Love A Clean San Diego</t>
  </si>
  <si>
    <t>Hosted by Orange County Coastkeeper</t>
  </si>
  <si>
    <t>A record 1,200 students from across Orange County participated!Hosted by Orange County CoastkeeperKids Ocean Day provides children from Orange County schools an opportunity to experience the beauty of our ocean first hand and learn ways to help protect it from pollution. This event is part of a statewide Kidsâ€™ Adopt-A-Beach program organized by the California Coastal Commission.  Thanks to all our donors and participants that helped make Kids Ocean Day a great success!Help us continue to offer this environmental education program to children in Orange County. Donate to Coastkeeper today at coastkeeper.org or call 714-850-1965!</t>
  </si>
  <si>
    <t>We're gearing up for Kids Ocean Day tomorrow! OC Coastkeeper has invited children from inland schools in grades 3-5 to experience the beauty of our ocean first hand and learn how they can protect it from pollution. Over 1,200 elementary school students will remove litter at Huntington State Beach that would otherwise pollute the ocean. The students will then move into a formation to create an aerial art design in the shape of a 200ft albatross on the sand! Check out this sketch!</t>
  </si>
  <si>
    <t>VOLUNTEERS WANTED - 2 New Opportunities at OCCK!Eelgrass RestorationCoastkeeper is working to restore eelgrass in Upper Newport Bay. If you are interested in volunteering a few hours this summer to help us with this restoration project, please send an e-mail with your name &amp; phone # to eelgrass@coastkeeper.org or call 714-850-1965. No experience is necessary, training will be provided. Beach Cleanup Volunteer CoordinatorsWe are seeking volunteers to assist us with coordinating our monthly beach cleanups at Huntington State Beach. Volunteers would need to be available to assist most second Saturdays of each month from 7:30am â€“ noon and have transportation to Huntington State Beach. Send an e-mail with your name &amp; phone # to beachcleanups@coastkeeper.org and include â€œBeach Cleanup Coordinatorâ€ in the subject heading or contact us at 714-850-1965.</t>
  </si>
  <si>
    <t>Enjoy the Memorial Day Weekend! Spend some time outside at the Coastkeeper Garden and attend a meeting of the Succulent and Water Wise Plant Group of Orange County this Saturday, 5/24 at 10am. http://goo.gl/0UidSNDonate to OC Coastkeeper Today!http://www.coastkeeper.org/donate-to-coast-keeper/</t>
  </si>
  <si>
    <t>Thanks go out to our partners  San Diego Gas &amp; Electric for providing the grant that has made the expansion of our Watershed Education Program to South Orange County a reality! Today, these 6th Grade Science students from Carl Hankey Middle School were led on a hike through the San Mateo Creek Watershed by San Onofre Foundation, learned about the special beach formation and dune habitats at Trestles Beach then tested the water quality at the end of the creek and at the ocean with Coastkeeper!</t>
  </si>
  <si>
    <t>We are gearing up for Kids Ocean Day 2014! This year we're bringing 1,200 inner-city elementary kids to Huntington State Beach where we will do a giant beach cleanup and empower students by sending a giant message to the community. We need your help! Please visit our Amazon Wishlist http://www.amazon.com/gp/registry/wishlist/1FOQWZIGG20D0/ref=cm_wl_rlist_go_o? and donate what you can! We need things like sunblock, hand sanitizer, water jugs, rope, water guns, beach balls, and kids crossing signs. Contact Dyana@coastkeeper.org for more info!</t>
  </si>
  <si>
    <t>For all our San Onofre Parks Foundation Fans and Supporters, please share with your FB friends to help create awareness for our Foundation and promote its mission to EDUCATE, PROTECT, AND PRESERVE our State Park treasures!Thank you San Clemente Journal for publishing this excellent piece on the San Onofre Parks Foundation!Article by By Jamie Brinkman, with many breathtaking photos by Bram Norman, SOPF's official photographer.http://www.sanclementejournal.com/2014/05/18/41488/san-onofre-parks-foundation-to-educate-protect-and-preserve/?image=gallery_SOPF-Group_resized.png</t>
  </si>
  <si>
    <t>Come out to the Laguna South Coast Cinema tonight and enjoy a film festival about the wonders of the sea and our local waters. Included in the lineup of creative and informative films will be the Laguna Bluebelt video focusing on Laguna's Marine Protected Areas.A reception with music begins at 6:00 pm with the film screening starting at 6:45 pm. Pre-sale tickets are $8 and $10 the night of the event.Hosted by the Laguna Beach Film Society in collaboration with the Orange County Coastkeepers!We hope to see you there! http://lagunaartmuseum.org/lbfsmay/</t>
  </si>
  <si>
    <t xml:space="preserve">Tonight! The Laguna Beach Film Society hosts eight documentary films at Regency Laguna South Coast Cinemas about the wonders of the sea and our local waters, direct from the San Francisco International Ocean Film Festival. Plus, Laguna Ocean Foundation, Laguna Bluebelt, Orange County Coastkeeper, and Surfrider Foundation South OC will be will be on hand in the lobby to inform and educate visitors about how they work to keep our oceans healthy. Don't miss it! </t>
  </si>
  <si>
    <t>Laguna Art Museum</t>
  </si>
  <si>
    <t>Interesting news on the abalone die off they had in Northern California. http://www.sfgate.com/news/science/article/Poisonous-plankton-blamed-for-abalone-die-off-5469794.php</t>
  </si>
  <si>
    <t>Thanks to over 400 volunteers for a successful beach cleanup last Saturday!! A special thanks to @coastalplayground for helping to coordinate the cleanup! We removed 250 lbs of trash at Huntington State Beach!</t>
  </si>
  <si>
    <t>The migration is on and the whale watching in Laguna Beach is great.  Our MPA Watch volunteers saw them up close last week. Check out the program at http://www.coastkeeper.org/mpa-watch/http://www.grindtv.com/outdoor/nature/post/gray-whales-hug-coast-transform-socal-spot-whale-beach/</t>
  </si>
  <si>
    <t>On Thursday, May 15, the Laguna Beach Film Society hosts eight documentary films at Laguna South Coast Cinema about the wonders of the sea and our local waters. Included in the lineup of creative and informative films will be the Laguna Bluebelt video focusing on Laguna's Marine Protected Areas. A reception with music begins at 6:00 pm with the film screening starting at 6:45 pm.  Pre-sale tickets are $8 and $10 the night of the event. We hope to see you there! http://lagunaartmuseum.org/lbfsmay/</t>
  </si>
  <si>
    <t>Good News!One less thing to worry about along our coast.http://www.dailynews.com/article/20140507/NEWS/140509591</t>
  </si>
  <si>
    <t>USA Climate Change Report LIVE NOW http://www.whitehouse.gov/live</t>
  </si>
  <si>
    <t>Starfish mysteriously disappearing: OCCK in the News http://ow.ly/wqaZS</t>
  </si>
  <si>
    <t>A big THANK YOU to Marymount California University, Los Angeles Waterkeeper, and Orange County Coastkeeper for hosting me and the Save The Colorado River campaign. A good evening with a room full of young minds and hearts! (nice pic too! :-) )</t>
  </si>
  <si>
    <t>Save The Colorado</t>
  </si>
  <si>
    <t>This weekend is the 1 year anniversary of the Coastkeeper Garden Grand Opening! Enjoy some time at the Garden this Saturday and join us for a workshop â€œTurning Trash into Treasureâ€ .    Learn ways to make household waste headed for the landfill into creative and useful items for your garden! Saturday, March 3, 10:00am â€“ 11:00am in the City of Orange.  RSVP to garden@coastkeeper.org . Directions at http://www.coastkeeper.org/coastkeeper-garden/</t>
  </si>
  <si>
    <t>Clamming used to be a popular activity at southern California beaches, now you rarely see it.  It was interesting to watch this guy clamming in the Santa Ana River just above the PCH bridge. He said they are deep but there are clams to be had.</t>
  </si>
  <si>
    <t>Looking for a way to spend more time at the beach?  Try volunteering for our MPA Watch program.  All you have to do is go to the beech twice a month and count the activities going on.  You never know what you will see.  The photos below are from Dana Point a couple weeks ago.  contact Ray Hiemstra ray@coastkeeper.org for more information.</t>
  </si>
  <si>
    <t>The Good, the Bad, and the Ugly beach news for Orange County beaches.  the good News is that we will have great beach weather all week.  The bad news is that all Orange County beaches are still under a three day cautionary posting from our Saturday "rain". The ugly news is that there was a sewage spill at Aliso Creek that has closed the beach there until further notice. http://www.ocregister.com/video/v/1886174758/laguna-beach-sewage</t>
  </si>
  <si>
    <t>We had a great group at our desalination presentation at Saddleback College.  70 more people now know the facts about desalination and are questioning why anyone would even consider the outdated Poseidon HB desalination project.</t>
  </si>
  <si>
    <t>Something to think about in the ongoing jobs vs. the environment point of view held by some of our Orange County leaders.  How about skipping the dumb desalination plant idea and restore some of our degraded wetlands in Seal, Huntington, or Newport Beach.  Good jobs and a healthy environment, what a great idea! http://thinkprogress.org/climate/2014/04/10/3422451/coastal-restoration-creates-more-jobs/</t>
  </si>
  <si>
    <t>Looking for something to do this evening? Come see OCCK Associate Director Ray Hiemstra give his presentation on Ocean Desalination called "The Poseidon Adventure" tonight at Saddleback College in Mission Viejo. Room SSC 212 at 6pm. Directions at http://www.saddleback.edu/maps/</t>
  </si>
  <si>
    <t>Happy #EarthDay! Orange County Coastkeeper had a very successful Spring Celebration event at the Coastkeeper Garden! Over 250 children, parents and friends came out to enjoy the outdoors and see first-hand how beautiful a drought tolerant garden can be!  Check out photos from the event! http://tinyurl.com/lke7pxb ! Let's all do our part to conserve and protect our water supply!    1) Don't litter.  An estimated 80% of the trash found at the beach comes from inland sources.  2) Dispose of household hazardous waste properly.  Things like batteries, used oil, paints, solvents and other hazardous materials shouldn't go down the drain or in your trash can.  Check the recycling guide on Earth911.com.3) Use native and drought tolerant plants, which require less water and chemical fertilizers.4) Make a donation TODAY to support Coastkeeper Garden events, our watershed education program â€“ WHALES and all the work OC Coastkeeper does to protect water resources! http://tinyurl.com/khts5la</t>
  </si>
  <si>
    <t>Good News out of Huntington Beach. Last night the City Council rejected a attempt by Councilmember Dave Sullivan to place a repeal of the city ban on free single use grocery bags on the November ballot. We are glad the majority of the council made the right decision and will continue the effort to reduce plastic trash on our beaches and throughout Huntington Beach. Thanks to Council members Katapodis, Hardy, Shaw and Boardman for your decision.</t>
  </si>
  <si>
    <t xml:space="preserve">ACT TODAY! Pollution Prevention Ordinance Threatened with Repeal in Huntington Beach http://bit.ly/1j9VqqJ  </t>
  </si>
  <si>
    <t>Families in Orange County are invited to attend a free spring celebration and egg hunt at Coastkeeper Garden this Saturday, April 19 starting at 10am. Children can spend the day outdoors at the Nature Play Garden, hunt for eggs, and visit with the Easter Bunny.  The Garden is located at Santiago Canyon College in the City of Orange. Bring your camera to take pictures of the Easter Bunny! Complimentary refreshments will be served.  for more information, visit http://www.coastkeeper.org/coastkeeper-garden/</t>
  </si>
  <si>
    <t>It was a fun day at the Coastkeeper/Coastal Playground beach cleanup yesterday.  150 people picked up 136 pounds of trash. Thanks to everyone who made it out for the cleanup.  If you missed it we will be back on the 2nd Saturday of every month</t>
  </si>
  <si>
    <t>We couldn't resist sharing this cute Smokey Bear #tbt, especially since the DNR's updated wildfire stats show that there have been 543 wildfires in Wisconsin to date this year! Whoa! (Check it here if you're interested: http://dnr.wi.gov/topic/forestfire/report.asp)</t>
  </si>
  <si>
    <t>Clean Wisconsin shared Smokey Bear's photo.</t>
  </si>
  <si>
    <t>Well, we did say from the very beginning that this was an area full of many, many important wetlands, including some of international importance... #justsayin(Photo: Derek Johnson)</t>
  </si>
  <si>
    <t>We want to hear from you ... yes you! We're want to hear from residents around the state whose drinking water and private wells have been affected by overpumping or contamination, whose favorite lakes and rivers have run low or dried up, whose waterfront property is sometimes mudfront property. Share your story here: http://www.cleanwisconsin.org/share-your-story</t>
  </si>
  <si>
    <t>Please contact your local and federal elected officials and request them to call for an investigation and congressional hearing on fluoride in our drinking water.  Fluoride is being used as a drug to prevent and treat tooth decay.  This does not give people a choice.  There is mounting evidence showing it lowers IQ, increases asthma, bone fractures, arthritis, kidney disease, thyroid disfunction, and calcifies the pineal gland.   We need everyone to do this because there are so many issues that the squeaky wheel get's the grease.  http://www.house.gov/representatives/find/</t>
  </si>
  <si>
    <t>Brenda Staudenmaier</t>
  </si>
  <si>
    <t>We are one month away from our inaugural An Epicurean Evening dinner gala! There are only a few open tables left ... make sure you get a spot at one today!</t>
  </si>
  <si>
    <t xml:space="preserve">Monday's read from madison.com: Here at home, Clean Wisconsin is proud to be working on pilot projects utilizing Adaptive Management, a policy options that helps reduce algae-causing runoff. But we certainly can use all the tools, tests and solutions we can get! </t>
  </si>
  <si>
    <t>We're updating our strategic plan, and we'd like to know what you think about Clean Wisconsin and our work. Please take a few minutes to complete our online survey. As a thank-you, you can enter to win one of two iPad Minis for your time!</t>
  </si>
  <si>
    <t>#whereinwi was this pretty pup last weekend? Be the first to answer correctly to win your own Clean Wisconsin water bottle!</t>
  </si>
  <si>
    <t>We are so happy with yesterday's groundbreaking ruling in the Richfield Dairy case. The ruling confirms DNR has the authority to consider the cumulative impacts to our precious waters when issuing permits for high-capacity wells, which is a great win for our groundwater, lakes and rivers! And kudos to Clean Wisconsin board member Carl Sinderbrand for all his hard work on this case!</t>
  </si>
  <si>
    <t>A little Friday morning mining reading for y'all...(from madison.com)</t>
  </si>
  <si>
    <t xml:space="preserve">Do you know what a watershed is?  Here is a great video to help. </t>
  </si>
  <si>
    <t>Pick up after your pup!  Or horse, or cat, or lama, or cow, or chicken...</t>
  </si>
  <si>
    <t xml:space="preserve">Fun Lake Michigan facts:  http://great-lakes.net/lakes/ref/michfact.html #lovelakemichigan Remember the Grand River dumps into the Lake in Grand Haven.  </t>
  </si>
  <si>
    <t>Dumping old medications down the toilet or sink can harm our water quality.  You can dispose of them (properly) tomorrow, Sept. 9th at the Capitol, Downtown Lansing.  http://content.govdelivery.com/accounts/MIDEQ/bulletins/cdc125 #lovelansing #pollutionisntpretty</t>
  </si>
  <si>
    <t>Some of our friends posted about this last week...what do you think?  I am not quite sure what to think! http://www.treehugger.com/infrastructure/flooding-basements-prevent-flooding.html</t>
  </si>
  <si>
    <t xml:space="preserve">This is a great project!  Nice work City of Lansing Public Service Department! #pollutionisnpretty #lovelansing </t>
  </si>
  <si>
    <t xml:space="preserve">Responsible soil management reduces risks to water quality and is better for crop production.  It's is a win-win!  Don't Farm Naked - Sept. 12th. Thanks Eaton Conservation District! </t>
  </si>
  <si>
    <t>Todayâ€™s guest post in our Cafeteria Stories series comes from Sharon Foster, a physical education teacher dedicated to paving a path of success for her students. Ms. Foster describes the importance of a healthy school nutrition environment, as well as involving students in the change process.</t>
  </si>
  <si>
    <t>U.S. Department of Agriculture</t>
  </si>
  <si>
    <t>U.S. Department of Agriculture created an event.</t>
  </si>
  <si>
    <t>In recent years, weâ€™ve seen growing concerns about the availability and quality of water across the country. As part of our renewed emphasis on water, we are developing a comprehensive policy to monitor, assess, evaluate and measure groundwater resources on national forests and grasslands. Learn more about our proposed directive!</t>
  </si>
  <si>
    <t>USDA Market News, part of USDAâ€™s Agricultural Marketing Service, recently created a series of market reports on locally or regionally produced agricultural products, including beef. In July, the Vermont Direct to Consumer â€“ Monthly Beef Report was first released providing price information for local beef sold within Vermont and other regional areas. Read more about how USDA is teaming up with Vermont beef producers to provide local market data!</t>
  </si>
  <si>
    <t>Have you registered for our webinar 'Food Safety 101' yet? It's tomorrow from noon to 1:30 PM ET/9 - 10:30 AM PT. Register at http://go.usa.gov/mFMx to learn about foodborne illness from USDA food safety experts.</t>
  </si>
  <si>
    <t>Today, we are pleased to see the results of the latest poll by The Pew Charitable Trusts, the Robert Wood Johnson Foundation, and the American Heart Association, showing that most parents support the healthier meal and snack standards implemented through the Healthy, Hunger-free Kids Act of 2010. Read more about the results of that study!</t>
  </si>
  <si>
    <t>Lee Roeser was born to be a mule packer. At a very early age, he learned the craft from his parents who ran a mule pack station in Mammoth Lakes, California. Learn more about Roeser, a packer for the U.S. Forest Service on Inyo National Forest, home of one of the Pack Stock Centers of Excellence!</t>
  </si>
  <si>
    <t>Sometimes greenhouse gases can be traced to greenhouses - or at least to their lighting systems. Thatâ€™s why the Albany City Council recently recognized USDA with a proclamation for reducing greenhouse gas emissions by installing energy-efficient lighting in the USDA greenhouses at the Western Regional Research Center (WRRC) in Albany, California. Read more: http://ow.ly/BhqV3</t>
  </si>
  <si>
    <t>After trying for 40 years to farm his piece of land in the Colville River Valley, Glen Hafer decided to convert it back to its original glory â€“ wetlands. Read more about how Hafer worked with USDAâ€™s Natural Resources Conservation Service to make his land a better home for wildlife!</t>
  </si>
  <si>
    <t>The cost of organic certification is becoming more affordable for many certified producers and handlers. Thanks to support from the 2014 Farm Bill, cost share and assistance programs are available to organic producers and handlers through fiscal year 2018. Read more about the organic certification cost share programs!</t>
  </si>
  <si>
    <t>Making organic certification accessible, attainable, and affordable involves collaboration with many partners across the country and around the globe. To support their work, USDA is awarding project contracts to 13 organizations that will advance the NOP's Sound and Sensible initiative by identifying and removing barriers to certification and streamlining the certification process.</t>
  </si>
  <si>
    <t>Utah agriculture is varied and prevalent across the state. In 2012, our stateâ€™s farmers sold more than $1.8 billion worth of agricultural products, with one-third in crop sales and two-thirds in livestock and poultry and their products. Read more: http://ow.ly/B6ben</t>
  </si>
  <si>
    <t>September is National Preparedness Month. USDA will participate in this yearâ€™s Americaâ€™s PrepareAthon! to discuss how USDA can help you prepare your home, your family and your community for when disaster strikes. Tune into @USDA and follow along with #NatlPrep on Monday, Sept. 8 at 2 p.m. EDT (11 a.m. PT) to learn how USDA can help YOU prepare your family and community if a disaster strikes.</t>
  </si>
  <si>
    <t>Butlerâ€™s Orchard, located near Washington, D.C. in Germantown, Maryland, is a 300-acre family-owned farm that grows more than 180 crops including 25 different kinds of vegetables, fruits and flowers. For the past 60 years, this farm has opened its rows and orchards for people to pick their own. Read more to see how USDA's Natural Resources Conservation Service helped the farm with an irrigation system and a seasonal high tunnel!</t>
  </si>
  <si>
    <t>The USDA and FoodSafety.gov are hosting a two-part webinar series 9/10 &amp; 9/17. During the sessions food safety experts will explain common mistakes made in the kitchen and how you can keep your family foodborne illness free. Registration at http://go.usa.gov/mFMx.</t>
  </si>
  <si>
    <t>Practically right outside of the front door of the Share the Harvest Food Pantry is a 72-foot-by-30-foot seasonal high tunnel purchased and constructed with financial assistance from the USDAâ€™s Natural Resources Conservation Service. Read more about their seasonal high tunnel!</t>
  </si>
  <si>
    <t>On Tuesday, September 9th, at 3 p.m. eastern, Deputy Secretary Harden will host a Google+ Hangout to share some highlights from the new Farm Bill and discuss what this means for new and beginning farmers and ranchers. Add your questions in advance or share your story on Twitter or Facebook by using #NewFarmers. Read more: http://ow.ly/B3aWM</t>
  </si>
  <si>
    <t>Through a summer program made possible by a Food Distribution Program Nutrition Education (FDPNE) Grant from the Food and Nutrition Service, 150 children from the Mississippi Band of Choctaw Indians were able to get up close and personal with fresh fruits and vegetables. Read more about what the children did!</t>
  </si>
  <si>
    <t>Today, September 3, 2014, marks two important 50th anniversaries: the signing of the Wilderness Act and the establishment of the Land and Water Conservation Fund. Together, these landmark pieces of legislation helped to usher in a new era for conservation. Learn more about the Wilderness Act and the establishment of the Land and Water Conservation Fund!</t>
  </si>
  <si>
    <t>USDAâ€™s latest report on food insecurity in America shows that the prevalence of food insecurity is down from a high of 14.9 percent of U.S. households in 2011 to 14.3 percent in 2013. The USDA annual report also includes statistics on food insecurity in different types of households.</t>
  </si>
  <si>
    <t>Back to school has a three-fold meaning for National Agricultural Statistics Service's Lisa Jackson these days. She teaches math at Anne Arundel Community College in Arnold, Maryland. Read more!</t>
  </si>
  <si>
    <t>Mothers look on while their children play and explore in dirt and grass at the new Outdoor Nature Explore Classroom of Warren Village in the heart of Denver, Colorado. A U.S. Forest Service grant of $100,000 and a partnership with the Arbor Day Foundation made the outdoor classroom possible. Read more: http://ow.ly/AZMbr</t>
  </si>
  <si>
    <t>Weâ€™re excited to announce that the Agricultural Marketing Service (AMS) and our sister agencyâ€”the Food and Nutrition Service (FNS)â€”have launched a new pilot program for the procurement of unprocessed fruits and vegetables. The new pilot programâ€”established by the 2014 Farm Billâ€”is part of USDAâ€™s continued commitment to create and expand opportunities for our nationâ€™s fruit and vegetable producers. Learn more!</t>
  </si>
  <si>
    <t>Food banks around the country have engaged in a friendly competition all month long to get the most food donors to sign up as participants in the U.S. Food Waste Challenge, with the food bank that signs up the most donors to be honored in an event hosted by the Department of Agriculture. We are now extending the deadline for the competition to September 15th. Learn more!</t>
  </si>
  <si>
    <t>Some wonderful memories are born around a fire ring. On the eve of National Roasted Marshmallow Day (Aug. 30), we pay tribute to the sweet ingredient that makes any form of outdoor gathering, well, sweeter. Read more: http://ow.ly/ARYxP</t>
  </si>
  <si>
    <t>Kids love to snack.  But snackingâ€”if done rightâ€”doesnâ€™t have to be a bad thing. There are plenty of tasty and healthy options available that will help satisfy the snack-attack of even the pickiest eaters, like these fun-shaped mini avocado and cheese sandwiches: http://ow.ly/APWbo</t>
  </si>
  <si>
    <t>Agriculture in South Carolina is a long and proud tradition. As the 2012 Census of Agriculture showed us, even today, nearly 5 million acres of our stateâ€™s land is dedicated to farming, thatâ€™s almost a quarter of all land in South Carolina. Read more: http://ow.ly/APLn9</t>
  </si>
  <si>
    <t>This spring, we talked about how the Web-Based Supply Chain Management System (WBSCM) streamlined the purchases for five unique agencies. Earlier this month, the system reached another milestone as it went through an update and re-launch that was on time and within budget. Learn more about this milestone!</t>
  </si>
  <si>
    <t>Go back to school with USDA this year! Tune into the USDA Blog http://blogs.usda.gov/tag/back-to-school/ &amp; follow #B2S on Twitter.</t>
  </si>
  <si>
    <t>Since the second week in July, locals and visitors alike have congregated on the viewing platforms above Steep Creek near the Mendenhall Glacier Visitor Center in Juneau, Alaska to enjoy the sockeye salmon migration. Read more about the first salmon cam installation!</t>
  </si>
  <si>
    <t>Children who live in the Franklin Vista Apartments in Anthony, N.M., didnâ€™t have to walk far to receive a healthy breakfast and lunch this summer, thanks to Gadsden ISD Food Service Director Demetrious Giovas. Gadsden ISD provided daily breakfasts and lunches to children at apartments through the Seamless Summer Option of the National School Lunch Program. Read more about the event!</t>
  </si>
  <si>
    <t>Many people are squeezing in the last bit of summer by enjoying the outdoors through walks, hiking on trails, biking, camping, outdoor sports, and picnics in parks and forests. What can you do to avoid ticks and the risk of diseases they carry for the rest of this summer? The CDC has suggestions on steps everyone can take to avoid ticks on themselves, their pets, and in their yards. Find out what these tips are!</t>
  </si>
  <si>
    <t>Earlier this month, USDA celebrated National Farmers Market Week to highlight the healthy offerings they provide American families. During the month, USDA Food and Nutrition Service Administrator Audrey Rowe had a chance to speak with Lt. Col. Eric Smith, commander of Fort Meadeâ€™s (Md.) Headquarters Command Battalion. Learn more about what they discussed!</t>
  </si>
  <si>
    <t>Top grocery stores and restaurants in the United States guarantee their customers consistently get high quality products through rigorous standards and robust testing and oversight programs. USDAâ€™s Agricultural Marketing Service (AMS) is doing essentially the same thing â€“ working to ensure that recipients of federal nutrition assistance programs such as the National School Lunch Program get meat, poultry, egg products, and seafood that match the quality and specifications used by the best commercial firms.</t>
  </si>
  <si>
    <t>Moldovaâ€™s minister of agriculture and food industry, Vasile Bumacov, recently visited with USDAâ€™s Natural Resources Conservation Service (NRCS) to learn more about no-till and minimum-till systems â€“ and how the agency supports farmers wanting to implement them. Learn more about what happened in their meeting!</t>
  </si>
  <si>
    <t>Researchers at North Carolina A&amp;T University (NC A&amp;T) are on the verge of leveling the playing field for millions who suffer allergies from peanuts and wheat. Dr. Jianmae Yu, a food and nutrition researcher at NC A&amp;Tâ€™s School of Agriculture and Environmental Sciences, and her team found a way to treat peanuts and reduce their allergens by 98 to 100 percent. Read more about their research!</t>
  </si>
  <si>
    <t>Thereâ€™s nothing like a little "hands-on" activity to help students learn. And what better way to encourage math and science education than to give students an opportunity for the ultimate "hands-on" experience: working with honey bees. Thatâ€™s what Native American high school students are doing at the USDA Carl Hayden Bee Research Center in Tucson, Arizona. Read more about their experiences!</t>
  </si>
  <si>
    <t>Americans waste enough food every day to fill a 90,000 seat football stadium. There are many ways to reduce, recycle, and recover food waste in school cafeterias. Read more: http://ow.ly/AJwUk</t>
  </si>
  <si>
    <t>After nearly 32 years of combined federal and state natural resource management public service, Okanogan-Wenatchee National Forest Service Volunteer Bob Steelquist retired. Now, with my time at my disposal, why not give back to a new cadre of dedicated colleagues and the American people and the forests they love as I do? Read more about Bob!</t>
  </si>
  <si>
    <t>Agriculture Secretary Tom Vilsack hosted the worldâ€™s eight best soil judges last week after they earned the top spots at the 1st International Soil Judging Contest in Jeju, South Korea, in June. During a ceremony for the soil judging champs, NRCS Associate Chief Leonard Jordan presented the students and coaches with certificates of appreciation signed by Secretary Vilsack. Read more about the winners!</t>
  </si>
  <si>
    <t xml:space="preserve">ERS Economist, Mitch Morehart, will present the "Farm Sector and Household Income Forecast" in a special USDA webinar on Tuesday, August 26 at 1 PM. The presentation will last approximately 30 minutes with questions and answers immediately after. </t>
  </si>
  <si>
    <t>To highlight the importance of a healthy start in life, more than 170 countries celebrated World Breastfeeding Week earlier this month. To further promote World Breastfeeding Week, USDAâ€™s Food and Nutrition Service (FNS) and the National Agriculture Library, Food Nutrition Information Center launched a new mobile-friendly website, http://lovingsupport.nal.usda.gov/. Read more about this website and the Women, Infants and Children (WIC) program!</t>
  </si>
  <si>
    <t>Youâ€™ve heard the saying â€œmove it or lose it.â€ When it comes to citrus trees, itâ€™s â€œMove It AND Lose It.â€ Moving citrus trees is the fastest way that citrus diseases are spread. Read more: http://ow.ly/AGCuS</t>
  </si>
  <si>
    <t>For the better part of a decade, Lincoln Bramwell spent summers fighting wildfires across the West for the U.S. Forest Service. But over the years he spent on the fireline, he began to see his job change in ways that felt more obvious and dangerous. Read more to find out why!</t>
  </si>
  <si>
    <t>Puerto Ricoâ€™s First Lady is a big fan of the home garden, and actually, the garden at the governorâ€™s mansion, called La Fortaleza, is part of USDAâ€™s national garden movement. First Lady Wilma Pastrana JimÃ©nezâ€™s garden was the first Peopleâ€™s Garden at a Puerto Rico state government facility and the third on the island. Learn more about La Fortaleza!</t>
  </si>
  <si>
    <t>Teens who struggle with mental health and addiction issues during this critical time of life face tremendous challenges that not only threaten their present well-being, but can also limit their options well into adulthood. USDA and the Obama Administration are committed to ensuring these youth, and all of our young people, have the support they need to grow and thrive. An example of this support is a recently awarded USDA Business and Industry loan guarantee to finance the renovation and expansion of Rimrock Trails Adolescent Treatment Services in remote Prineville, Oregon.</t>
  </si>
  <si>
    <t>They looked like apples to the twenty-seven children who were waiting patiently in line for lunch as part of the USDA Summer Food Service Program (SFSP) at Old Plank Estates in Butler, PA. But in fact, Freedom Farms, a local farmers market, brought a bushel of fresh picked nectarines for the children in honor of National Farmers Market Week. Learn more about the program and the partners who are working together to improve rural communities!</t>
  </si>
  <si>
    <t>Back-To-School food safety tips for parents from FoodSafety.gov</t>
  </si>
  <si>
    <t>U.S. Department of Agriculture shared FoodSafety.gov's photo.</t>
  </si>
  <si>
    <t>Alaska may be known as the Last Frontier, but our farmers are on the forefront of many new developments in U.S. agriculture. More than 85 percent of our farmers have access to the Internet, putting us in first place in the nation. Read more: http://ow.ly/AzVkk</t>
  </si>
  <si>
    <t>The Lake Erie algae bloom incident shows we all have a lot more work to do to ensure adequate water supplies for now and into the future. In response to the algae bloom incident, USDA leadership, represented by Terry Cosby, NRCS state conservationist, joined Senator Sherrod Brown and Representative Marcy Kaptur, this week to immediately announce $2 million in new federal emergency funds to reduce runoff in the Western Lake Erie Basin. Learn more!</t>
  </si>
  <si>
    <t>As part of our Cafeteria Stories series, Allison Slade, Founder and Executive Director of the Namaste Charter School in Chicago, shares thoughts on why good nutrition is an integral component of a childâ€™s education. She credits the academic achievements of Namasteâ€™s students not only to the academic structure itself, but also to the fresh, healthy meals that are a pillar of the schoolâ€™s structure.</t>
  </si>
  <si>
    <t>In the Flat Tops Wilderness of Colorado, there is a grand rock formation named the Amphitheatre that serves as the backdrop for the overlook to Trappers Lake known as the Cradle of Wilderness. It will also be the site of a panel discussion on the â€œWilderness Ideaâ€ on Aug. 22 from 10 a.m. to noon MST as the White River National Forest commemorates the Cradle of Wilderness area as part of the 50th Anniversary of the Wilderness Act of 1964. The public is invited to tune in to this live stream event.</t>
  </si>
  <si>
    <t>Even as fire seasons have grown, the way we pay to fight these fires remains unchanged â€“ and fundamentally broken. Today, the Department of Agriculture is releasing the Fire Transfer Impact Trends report detailing in clear terms just what this broken practice has cost us over the past twenty years â€“ and what it will continue to cost us in the future if we donâ€™t tackle this problem now. Read more: http://ow.ly/AxuUh</t>
  </si>
  <si>
    <t>Led by three scientists at the Chicago Botanic Garden, Krissa Skogen, Jeremie Fant and Norm Wickett, and with funding from the National Science Foundation, a team of scientists from 11 institutions is undertaking a large-scale research project to understand more about a unique group of plants and their associated pollinators: the evening primrose family (Onagraceae). Read more!</t>
  </si>
  <si>
    <t>Today, Secretary Vilsack announced that $2 million in conservation funds will be sent to Ohio to help implement conservation techniques that will help improve water quality in Lake Erie. USDA is also partnering with the National Fish and Wildlife Foundation (NFWF) to expand "boots-on-the-ground" capacity in the area and will be contributing an additional $1 million in technical assistance to be leveraged by the NFWF along with other public and private entities. Read more: http://ow.ly/AvbMR</t>
  </si>
  <si>
    <t>Recently, USDA staff from the Research, Education, and Economics mission area, Animal and Plant Health Inspection Service, Natural Resources Conservation Service, Food Safety and Inspection Service and Food and Nutrition Service spent a day at Miller Farms in Clinton, Maryland, collecting several commercial-sized bags of collard greens as part of an initiative called â€œFeds Feed Families.â€ Learn more!</t>
  </si>
  <si>
    <t>Teaching people about soil conservation is one of our top goals at the USDAâ€™s Natural Resources Conservation Service (NRCS), and fortunately, we have a special helper. Sammy Soil has managed to capture the publicâ€™s attention for more than 40 years. Read more: http://ow.ly/AuWuO</t>
  </si>
  <si>
    <t>Standing next to her healthy oxen, Grace Opono explains how new conservation techniques have doubled her maize yield over just two seasons. This story of achievement shows that USDAâ€™s Food for Progress Program is making a difference. Learn more about USDAâ€™s Food for Progress Program!</t>
  </si>
  <si>
    <t>At USDA, we value the work of the many partners who administer and support our diverse and far-reaching nutrition assistance programs. In USDA Food &amp; Nutrition Service Midwest Public Affairs Director Alan Shannon's hometown of Chicago, an inspiring group has been meeting year-after-year to ensure that child hunger in the metropolitan area and beyond is eliminated. In this post, Illinois Hunger Coalitionâ€™s Diane Doherty explains the important work this group performs.</t>
  </si>
  <si>
    <t>According to USDAâ€™s Economic Research Service, each American wastes more than 20 pounds of food every month. While the USDA Meat and Poultry Hotline would never advise you to eat unsafe food, we donâ€™t want you to throw away safe food and lose money. Learn more about different types of foods to use!</t>
  </si>
  <si>
    <t>Inner city youth helped protect an ancient forest wilderness in the Siuslaw National Forest by spending a day removing invasive tansy ragwort. Read more about their day!</t>
  </si>
  <si>
    <t>Interns at USDAâ€™s Natural Resources Conservation Service (NRCS) bring new energy and insight to the workplace. Interns this summer had an opportunity to work in a variety of fields, including data analysis, accounting and staffing â€“ all important facets of the nationâ€™s private lands conservation agency. Learn more about several of these interns!</t>
  </si>
  <si>
    <t>Today, USDA released its annual Expenditures on Children by Families report, also known as the â€œCost of Raising a Child,â€ showing that a middle-income family with a child born in 2013 can expect to spend about $245,340 ($304,480 adjusted for projected inflation) for food, housing, childcare and education, and other child-rearing expenses up to age 18.</t>
  </si>
  <si>
    <t>Parents are projected to spend $245,340 to raise a child born in 2013 says USDA's annual report: http://ow.ly/ArF75</t>
  </si>
  <si>
    <t>Do you have a small business and want to do business with USDA?  If so, you need to consider attending an upcoming event in Louisiana. The event will be held on Tuesday, August 26, 2014, from 8:30 a.m. to 4:00 p.m. at Best Western Inn, Suites &amp; Conference Center, in Alexandria, Louisiana. For further information, visit our website at www.usda.gov/osdbu or call 202-720-7117.</t>
  </si>
  <si>
    <t>Today in Nevada more than one in four children (28 percent) live in households that cannot reliably provide nutritious meals every day. And for children living on Indian reservations, the incidence of hunger may be even higher. To address these food challenges in rural Nevada, Beyond the Hub was established to address nutrition and health issues on nine American Indian reservations. Learn more!</t>
  </si>
  <si>
    <t>Jennifer Heisey Barnhart has always loved the outdoors so itâ€™s only logical that all of her jobs have been working outdoors. Read more about Barnhart in her Forest Service feature â€œFaces of the Forestâ€, an online showcase that highlights the people, places, and professions within the agency!</t>
  </si>
  <si>
    <t>Several recent media reports have misrepresented how the bi-partisan Healthy, Hunger-Free Kids Actâ€™s Smart Snacks in School nutrition standards will impact school fundraisers like bake sales. Weâ€™d like to set the record straight: the U.S. Department of Agriculture (USDA) is not imposing federal restrictions on bake sales or fundraisers.</t>
  </si>
  <si>
    <t>For young scientists, the years between completing a dissertation and becoming established in your field of research is sometimes an isolating time. As a research social scientist with the U.S. Forest Serviceâ€™s New York City Urban Field Station, U.S. Forest Service Northern Research Station Lindsay Campbell wanted to help bridge that gap by fostering a network of young scholars and engaging them in New York City as a living laboratory for urban research. Learn more about this group!</t>
  </si>
  <si>
    <t>Great barbecue tips from FoodSafety.gov</t>
  </si>
  <si>
    <t>John and Margaret Bushell are passionate about horses, and raising cattle on their ranch helps pay for that passion. So when the landâ€™s pastures were looking bare and eroded in 2009, they became concerned. They asked USDAâ€™s Natural Resources Conservation Service for help. Read more: http://ow.ly/AkPCM</t>
  </si>
  <si>
    <t>In todayâ€™s installment of our Cafeteria Stories series, we highlight the innovative and successful school nutrition strategies that a Tennessee school district is using to positively impact the health of our next generation. Read more about the Jackson-Madison County School District and their work!</t>
  </si>
  <si>
    <t>Many people today associate Pennsylvania with heavy industries, such as coal and steel, forgetting the presence of another major industry â€“ agriculture. In addition to the conventional commodities, such as corn, soybeans, or wheat, Pennsylvania farmers grow many unique crops. For example, few people realize that about half of all mushrooms grown in the United States come from Pennsylvania with sales of nearly $530 million in 2012. Read more: http://ow.ly/Akxp4</t>
  </si>
  <si>
    <t>Yesterday, the U.S. Department of Agricultureâ€™s Food Safety and Inspection Service (FSIS) announced new procedures that will allow the agency to trace contaminated ground beef back to its source more quickly, remove it from commerce, and identify the root cause to prevent it from happening again. The improved procedures will be fully implemented by October 14, 2014. Learn more about the new procedures!</t>
  </si>
  <si>
    <t>A group of 20 determined firefighters from the U.S. Forest Service Lake Tahoe Basin Management Unit completed a demanding and extensive certification process to become the first Interagency Hotshot Crew from Lake Tahoe. Hotshot crews consist of 20 firefighters specifically trained in wildfire suppression tactics. Learn more about the Tallac Hotshots!</t>
  </si>
  <si>
    <t>Last week, USDA marked the six-month anniversary of the signing of the 2014 Farm Bill. We are proud to say that weâ€™ve made important progress on every title of the Farm Bill, including issuing disaster assistance payments, updating risk management tools, modifying farm loan programs, announcing new support for agricultural research, establishing new conservation programs, and much more. Read more to find top statistics that show how the Farm Bill is at work in your state!</t>
  </si>
  <si>
    <t>Fried chicken, sausage biscuits and fried okra are a thing of the past in the Mobile County (AL) Public School Serviceâ€™s Summer Food Service Program (SFSP), explained Child Nutrition Director of MCPSS, Susanne Yates. Mobile County has 19 summer meal sites where they are feeding children at elementary, middle and high school cafeterias. Read more about Mobile County!</t>
  </si>
  <si>
    <t>USDAâ€™s National School Lunch Program (NSLP) was established in 1946 and has been available in nearly all public schools and many private schools since the 1970s.  In fiscal 2013, about 52 million children attended schools where NSLP lunches were offered to students and 59 percent of children enrolled in those schools participated in the program. USDAâ€™s School Breakfast Program (SBP) is a newer programâ€”the SBP was not granted permanent authorization until 1975. As SBP funding increased and grants to schools to help start up the program became more available, the number of schools offering the program steadily grew. By fiscal 2013, 94 percent of the students who had access to the NSLP also had access to the SBP (48 million school children).  However, only 27 percent of children enrolled in schools offering the SBP participated in that program in fiscal 2013. This chart appears in ERSâ€™s The Food Assistance Landscape: FY 2013 Annual Report.  http://go.usa.gov/PhWB</t>
  </si>
  <si>
    <t>One year ago this week, Agriculture Deputy Secretary Krysta Harden was honored to be sworn in as Deputy Secretary of USDA. Along with Secretary Vilsack, I have had the privilege to lead a remarkable team here at USDA as we have worked to implement the 2014 Farm Bill, create a one-stop-shop for new farmers and ranchers seeking access to resources as they begin their farm businesses and lead a nation-wide discussion about who our next generation of farmers and farm leaders will be. Read more about our achievements!</t>
  </si>
  <si>
    <t>U.S. Department of Agriculture updated their cover photo.</t>
  </si>
  <si>
    <t>With our agricultural system under stress, we must partner to find new ways to approach solutions to these challenges. A new partnership thatâ€™s creating a lot of excitement is the Foundation for Food and Agriculture Research (FFAR). This independent nonprofit foundation will consult with USDA to fund complementary research activities to address challenges relating to plant and animal health and other areas. Learn more!</t>
  </si>
  <si>
    <t>Curtis Millsap uses two greenhouses and three seasonal high tunnels to grow produce year-round. One of Millsapâ€™s high tunnels is a Chinese high tunnel, which he built with funding through a Conservation Innovation Grant from the USDAâ€™s Natural Resources Conservation Service (NRCS). Learn more about this Chinese high tunnel!</t>
  </si>
  <si>
    <t>As we look back at National Farmers Market Week, remember to support your local farmers and farmers markets year-round. Our tables need them! Read more: http://ow.ly/Af1Q5</t>
  </si>
  <si>
    <t>2014 marks the eighth year of â€œPumping Up the Math and Science Pipeline: Grade School to College,â€ an innovative science, technology, engineering and math (STEM) educational outreach program developed and administered by USDA Agricultural Research Service (ARS) employees David Weller and Kathleen Parker in cooperation with Washington State University-Pullman (WSU) and other partners. Read more about the program!</t>
  </si>
  <si>
    <t>Itâ€™s no surprise that the states of Washington, Oregon and Idaho are interested in protecting their rivers to preserve the wildlife and ecosystems. More surprising, however, is the innovative way the states are collaborating to do it. Read more to find out what that is!</t>
  </si>
  <si>
    <t>The Federal Government recently announced that it met its annual government contracting goal for small business. The government contracting goals are measured as a percentage of overall government contracts awarded. USDA has consistently met or exceeded its small business goal and received another â€œAâ€ for Fiscal Year (FY) 2013. In fact, USDA awarded 54.16 percent of eligible contracts to small businesses, exceeding the 53.5 percent goal provided the Department by the U.S. Small Business Administration. Read more!</t>
  </si>
  <si>
    <t>USDAâ€™s Food and Nutrition Service partners serve a vital role in the success of the federal Summer Food Service Program (SFSP).  These important relationships are critical to helping operate and expand summer meals and sites so that no child or teen goes hungry when school is out. Read more: http://ow.ly/AcAub</t>
  </si>
  <si>
    <t>MyPlate On Campus, USDAâ€™s initiative that promotes healthy eating on college campuses through peer-to-peer education, is a unique effort to reach young adults during a key life stage. Read more about how one North Carolina campus brings MyPlate to life for their students!</t>
  </si>
  <si>
    <t>According to analysis from ERS, at home or away, most potatoes are eaten in forms that add calories. http://go.usa.gov/PVFQ</t>
  </si>
  <si>
    <t>â€œOn Saturday morningâ€™s, I would watch the â€˜Farm Reportâ€™ just waiting for â€˜Lassieâ€™ to come on,â€ said Glenn Casamassa, a Long Island, New York, native who grew up to become a forester. â€œRight after the Farm Report I saw this bear talking about forest fires, and it got me thinking about the woods. As a kid, Smokey and his message really stuck in my head.â€ On Saturday, Smokey Bear, iconic symbol of wildfire prevention turns 70. Read more: http://ow.ly/A51KS</t>
  </si>
  <si>
    <t>Last week, the Obama Administration focused on a specific climate risk â€“ the risk to the food supply â€“ and the ways data could be used to help increase â€œfood resilience.â€ As part of that effort, last Friday the GovLab and the USDA co-hosted an Open Data Roundtable on food resilience to bring together government officials, companies, and nonprofits to improve the use of data on climate and agriculture. Read more about what happened in the Open Data Roundtable!</t>
  </si>
  <si>
    <t>Last week, it was Agriculture Deputy Secretary Krysta Harden's great pleasure to join the White House in honoring 17 extraordinary new and beginning farmers who represent the future of agriculture. The White House Champions of Change program was created as an opportunity for the White House to feature individuals, businesses, and organizations doing innovative things to empower and inspire members of their communities. Read more about the Champions!</t>
  </si>
  <si>
    <t>In this weekâ€™s guest post, Dr. Stephen Cook describes the childhood overweight and obesity epidemic based on first-hand experience with patients in his clinical practice. He also discusses the important role that school nutrition plays in both short- and long-term health outcomes among our nationâ€™s children. Read more!</t>
  </si>
  <si>
    <t>The 2012 Census of Agriculture results are out. True to our rich history, the Buckeye State is a large contributor of corn, soybeans, winter wheat, milk, hogs, poultry, and floriculture and nursery. Also, even though 2012 was a drought year, Ohio ranked 13th nationally in total sales by topping $10 billion, a whopping 42 percent increase from just five years ago! Read more: http://ow.ly/A4hhJ</t>
  </si>
  <si>
    <t>On July 10, the Rocky Mountain Elk Foundation and Malheur National Forest celebrated the largest land acquisition in the history of the Pacific Northwest Region of the Forest Service. This acquisition of 13,085 acres will consolidate protection of the headwaters of the John Day River, which drain from the Strawberry Mountains. Read more!</t>
  </si>
  <si>
    <t>USDA's Center for Nutrition Policy and Promotion's (CNPP) new Executive Director, Angela Tagtow, MS, RD, LD, closed out her first week with USDA by honoring the winners of the 2014 Healthy Lunchtime Challenge recipe contest at the White House during the Kidsâ€™ State Dinner on August 20. Read more about her impressions from the event!</t>
  </si>
  <si>
    <t>When USDA launched the Regional Conservation Partnership Program several months ago, we talked about our hope that this new way of doing business would build coalitions of unlikely partners and bring new money and resources for conservation projects to the table. Over the past several months, nearly 5,000 partners have come together to submit nearly 600 pre-proposals to USDA. Read more about how partnerships power conservation efforts!</t>
  </si>
  <si>
    <t>Earlier this summer, USDA Food and Nutrition Service Mid-Atlantic Region Administrator Patricia Dombroski had the opportunity to see the many happy faces of children playing on the recreational fields of the Western Sussex Boys &amp; Girls Club in Seaford, Del. Iâ€™m pleased to say that our partners at the Delaware Department of Education, Community Nutrition Programs, have approved 287 feeding sites just like this one around the state, representing a 35 percent increase over last summer. Read more!</t>
  </si>
  <si>
    <t>Using the maps to display learning the most recent Census of Agriculture results, USDA's National Agricultural Statistics Service (NASS) is showing where foods in the five main food groups, dairy, fruits, grains, proteins, and vegetables, according to USDAâ€™s MyPlate, are grown in the United States. Did you know that proteins can be found on farms in all 50 states? Read more: http://ow.ly/zZsYb</t>
  </si>
  <si>
    <t>USDA Market News has created a new series of market reports on locally or regionally produced agricultural products. The reportsâ€”covering products from all commodity areasâ€”are all available on the Local &amp; Regional Food Marketing Information web page, which provides farmers, other agricultural businesses, and consumers with a one-stop-shop for market and pricing information for local and regional food outlets. Read more!</t>
  </si>
  <si>
    <t>like</t>
  </si>
  <si>
    <t>comment</t>
  </si>
  <si>
    <t>picture</t>
  </si>
  <si>
    <t>link</t>
  </si>
  <si>
    <t>share</t>
  </si>
  <si>
    <t>reporter</t>
  </si>
  <si>
    <t>live tweeting</t>
  </si>
  <si>
    <t>social media campaign</t>
  </si>
  <si>
    <t>information</t>
  </si>
  <si>
    <t>community</t>
  </si>
  <si>
    <t>action</t>
  </si>
  <si>
    <t>sum</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</si>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</sst>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1"/>
      <name val="Libian SC Regular"/>
      <family val="2"/>
    </font>
  </fonts>
  <fills count="5">
    <fill>
      <patternFill patternType="none"/>
    </fill>
    <fill>
      <patternFill patternType="gray125"/>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9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21" fontId="0" fillId="0" borderId="0" xfId="0" applyNumberFormat="1" applyAlignment="1">
      <alignment wrapText="1"/>
    </xf>
    <xf numFmtId="16" fontId="0" fillId="0" borderId="0" xfId="0" applyNumberFormat="1" applyAlignment="1">
      <alignment wrapText="1"/>
    </xf>
    <xf numFmtId="15" fontId="0" fillId="0" borderId="0" xfId="0" applyNumberFormat="1" applyAlignment="1">
      <alignment wrapText="1"/>
    </xf>
    <xf numFmtId="14" fontId="0" fillId="0" borderId="0" xfId="0" applyNumberFormat="1" applyAlignment="1">
      <alignment wrapText="1"/>
    </xf>
    <xf numFmtId="21" fontId="1" fillId="0" borderId="0" xfId="0" applyNumberFormat="1" applyFont="1" applyAlignment="1">
      <alignment wrapText="1"/>
    </xf>
    <xf numFmtId="16" fontId="1" fillId="0" borderId="0" xfId="0" applyNumberFormat="1" applyFont="1" applyAlignment="1">
      <alignment wrapText="1"/>
    </xf>
    <xf numFmtId="0" fontId="0" fillId="0" borderId="0" xfId="0" applyFont="1"/>
    <xf numFmtId="0" fontId="0" fillId="0" borderId="0" xfId="0" applyFont="1" applyAlignment="1">
      <alignment wrapText="1"/>
    </xf>
    <xf numFmtId="21" fontId="0" fillId="0" borderId="0" xfId="0" applyNumberFormat="1" applyFont="1" applyAlignment="1">
      <alignment wrapText="1"/>
    </xf>
    <xf numFmtId="16" fontId="0" fillId="0" borderId="0" xfId="0" applyNumberFormat="1" applyFont="1" applyAlignment="1">
      <alignment wrapText="1"/>
    </xf>
    <xf numFmtId="10" fontId="0" fillId="2" borderId="1" xfId="0" applyNumberFormat="1" applyFill="1" applyBorder="1"/>
    <xf numFmtId="10" fontId="0" fillId="3" borderId="1" xfId="0" applyNumberFormat="1" applyFill="1" applyBorder="1"/>
    <xf numFmtId="10" fontId="0" fillId="4" borderId="1" xfId="0" applyNumberFormat="1" applyFill="1" applyBorder="1"/>
    <xf numFmtId="1" fontId="0" fillId="0" borderId="0" xfId="0" applyNumberFormat="1" applyAlignment="1">
      <alignment wrapText="1"/>
    </xf>
  </cellXfs>
  <cellStyles count="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CleanWisconsin!$O$2:$O$16</c:f>
              <c:strCache>
                <c:ptCount val="15"/>
                <c:pt idx="0">
                  <c:v>education/tools</c:v>
                </c:pt>
                <c:pt idx="1">
                  <c:v>media</c:v>
                </c:pt>
                <c:pt idx="2">
                  <c:v>news</c:v>
                </c:pt>
                <c:pt idx="3">
                  <c:v>website/organization update</c:v>
                </c:pt>
                <c:pt idx="4">
                  <c:v>special day</c:v>
                </c:pt>
                <c:pt idx="5">
                  <c:v>conversation</c:v>
                </c:pt>
                <c:pt idx="6">
                  <c:v>recognition and thank</c:v>
                </c:pt>
                <c:pt idx="7">
                  <c:v>other organization</c:v>
                </c:pt>
                <c:pt idx="8">
                  <c:v>reporter</c:v>
                </c:pt>
                <c:pt idx="9">
                  <c:v>live tweeting</c:v>
                </c:pt>
                <c:pt idx="10">
                  <c:v>call for action</c:v>
                </c:pt>
                <c:pt idx="11">
                  <c:v>event</c:v>
                </c:pt>
                <c:pt idx="12">
                  <c:v>fundraising</c:v>
                </c:pt>
                <c:pt idx="13">
                  <c:v>advocacy</c:v>
                </c:pt>
                <c:pt idx="14">
                  <c:v>social media campaign</c:v>
                </c:pt>
              </c:strCache>
            </c:strRef>
          </c:cat>
          <c:val>
            <c:numRef>
              <c:f>CleanWisconsin!$P$2:$P$16</c:f>
              <c:numCache>
                <c:formatCode>General</c:formatCode>
                <c:ptCount val="15"/>
                <c:pt idx="0">
                  <c:v>5</c:v>
                </c:pt>
                <c:pt idx="1">
                  <c:v>11</c:v>
                </c:pt>
                <c:pt idx="2">
                  <c:v>12</c:v>
                </c:pt>
                <c:pt idx="3">
                  <c:v>7</c:v>
                </c:pt>
                <c:pt idx="4">
                  <c:v>2</c:v>
                </c:pt>
                <c:pt idx="5">
                  <c:v>9</c:v>
                </c:pt>
                <c:pt idx="6">
                  <c:v>11</c:v>
                </c:pt>
                <c:pt idx="7">
                  <c:v>1</c:v>
                </c:pt>
                <c:pt idx="8">
                  <c:v>0</c:v>
                </c:pt>
                <c:pt idx="9">
                  <c:v>0</c:v>
                </c:pt>
                <c:pt idx="10">
                  <c:v>4</c:v>
                </c:pt>
                <c:pt idx="11">
                  <c:v>17</c:v>
                </c:pt>
                <c:pt idx="12">
                  <c:v>1</c:v>
                </c:pt>
                <c:pt idx="13">
                  <c:v>5</c:v>
                </c:pt>
                <c:pt idx="14">
                  <c:v>0</c:v>
                </c:pt>
              </c:numCache>
            </c:numRef>
          </c:val>
        </c:ser>
        <c:dLbls>
          <c:showLegendKey val="0"/>
          <c:showVal val="0"/>
          <c:showCatName val="0"/>
          <c:showSerName val="0"/>
          <c:showPercent val="0"/>
          <c:showBubbleSize val="0"/>
        </c:dLbls>
        <c:gapWidth val="150"/>
        <c:axId val="88610688"/>
        <c:axId val="88612224"/>
      </c:barChart>
      <c:catAx>
        <c:axId val="88610688"/>
        <c:scaling>
          <c:orientation val="minMax"/>
        </c:scaling>
        <c:delete val="0"/>
        <c:axPos val="b"/>
        <c:majorTickMark val="out"/>
        <c:minorTickMark val="none"/>
        <c:tickLblPos val="nextTo"/>
        <c:crossAx val="88612224"/>
        <c:crosses val="autoZero"/>
        <c:auto val="1"/>
        <c:lblAlgn val="ctr"/>
        <c:lblOffset val="100"/>
        <c:noMultiLvlLbl val="0"/>
      </c:catAx>
      <c:valAx>
        <c:axId val="88612224"/>
        <c:scaling>
          <c:orientation val="minMax"/>
        </c:scaling>
        <c:delete val="0"/>
        <c:axPos val="l"/>
        <c:majorGridlines/>
        <c:numFmt formatCode="General" sourceLinked="1"/>
        <c:majorTickMark val="out"/>
        <c:minorTickMark val="none"/>
        <c:tickLblPos val="nextTo"/>
        <c:crossAx val="886106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(CleanWisconsin!$Q$6,CleanWisconsin!$Q$11,CleanWisconsin!$Q$16)</c:f>
              <c:strCache>
                <c:ptCount val="3"/>
                <c:pt idx="0">
                  <c:v>information</c:v>
                </c:pt>
                <c:pt idx="1">
                  <c:v>community</c:v>
                </c:pt>
                <c:pt idx="2">
                  <c:v>action</c:v>
                </c:pt>
              </c:strCache>
            </c:strRef>
          </c:cat>
          <c:val>
            <c:numRef>
              <c:f>(CleanWisconsin!$S$6,CleanWisconsin!$S$11,CleanWisconsin!$S$16)</c:f>
              <c:numCache>
                <c:formatCode>General</c:formatCode>
                <c:ptCount val="3"/>
                <c:pt idx="0">
                  <c:v>0.43529411764705883</c:v>
                </c:pt>
                <c:pt idx="1">
                  <c:v>0.24705882352941178</c:v>
                </c:pt>
                <c:pt idx="2">
                  <c:v>0.31764705882352939</c:v>
                </c:pt>
              </c:numCache>
            </c:numRef>
          </c:val>
        </c:ser>
        <c:dLbls>
          <c:showLegendKey val="0"/>
          <c:showVal val="0"/>
          <c:showCatName val="0"/>
          <c:showSerName val="0"/>
          <c:showPercent val="0"/>
          <c:showBubbleSize val="0"/>
        </c:dLbls>
        <c:gapWidth val="150"/>
        <c:axId val="126322944"/>
        <c:axId val="122322944"/>
      </c:barChart>
      <c:catAx>
        <c:axId val="126322944"/>
        <c:scaling>
          <c:orientation val="minMax"/>
        </c:scaling>
        <c:delete val="0"/>
        <c:axPos val="b"/>
        <c:majorTickMark val="out"/>
        <c:minorTickMark val="none"/>
        <c:tickLblPos val="nextTo"/>
        <c:crossAx val="122322944"/>
        <c:crosses val="autoZero"/>
        <c:auto val="1"/>
        <c:lblAlgn val="ctr"/>
        <c:lblOffset val="100"/>
        <c:noMultiLvlLbl val="0"/>
      </c:catAx>
      <c:valAx>
        <c:axId val="122322944"/>
        <c:scaling>
          <c:orientation val="minMax"/>
        </c:scaling>
        <c:delete val="0"/>
        <c:axPos val="l"/>
        <c:majorGridlines/>
        <c:numFmt formatCode="General" sourceLinked="1"/>
        <c:majorTickMark val="out"/>
        <c:minorTickMark val="none"/>
        <c:tickLblPos val="nextTo"/>
        <c:crossAx val="1263229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'ILIN Seagrant'!$O$1:$O$15</c:f>
              <c:strCache>
                <c:ptCount val="15"/>
                <c:pt idx="0">
                  <c:v>education/tools</c:v>
                </c:pt>
                <c:pt idx="1">
                  <c:v>media</c:v>
                </c:pt>
                <c:pt idx="2">
                  <c:v>news</c:v>
                </c:pt>
                <c:pt idx="3">
                  <c:v>website/organization update</c:v>
                </c:pt>
                <c:pt idx="4">
                  <c:v>special day</c:v>
                </c:pt>
                <c:pt idx="5">
                  <c:v>conversation</c:v>
                </c:pt>
                <c:pt idx="6">
                  <c:v>recognition and thank</c:v>
                </c:pt>
                <c:pt idx="7">
                  <c:v>other organization</c:v>
                </c:pt>
                <c:pt idx="8">
                  <c:v>reporter</c:v>
                </c:pt>
                <c:pt idx="9">
                  <c:v>live tweeting</c:v>
                </c:pt>
                <c:pt idx="10">
                  <c:v>call for action</c:v>
                </c:pt>
                <c:pt idx="11">
                  <c:v>event</c:v>
                </c:pt>
                <c:pt idx="12">
                  <c:v>fundraising</c:v>
                </c:pt>
                <c:pt idx="13">
                  <c:v>advocacy</c:v>
                </c:pt>
                <c:pt idx="14">
                  <c:v>social media campaign</c:v>
                </c:pt>
              </c:strCache>
            </c:strRef>
          </c:cat>
          <c:val>
            <c:numRef>
              <c:f>'ILIN Seagrant'!$P$1:$P$15</c:f>
              <c:numCache>
                <c:formatCode>General</c:formatCode>
                <c:ptCount val="15"/>
                <c:pt idx="0">
                  <c:v>8</c:v>
                </c:pt>
                <c:pt idx="1">
                  <c:v>2</c:v>
                </c:pt>
                <c:pt idx="2">
                  <c:v>3</c:v>
                </c:pt>
                <c:pt idx="3">
                  <c:v>12</c:v>
                </c:pt>
                <c:pt idx="4">
                  <c:v>0</c:v>
                </c:pt>
                <c:pt idx="5">
                  <c:v>0</c:v>
                </c:pt>
                <c:pt idx="6">
                  <c:v>0</c:v>
                </c:pt>
                <c:pt idx="7">
                  <c:v>3</c:v>
                </c:pt>
                <c:pt idx="8">
                  <c:v>0</c:v>
                </c:pt>
                <c:pt idx="9">
                  <c:v>0</c:v>
                </c:pt>
                <c:pt idx="10">
                  <c:v>1</c:v>
                </c:pt>
                <c:pt idx="11">
                  <c:v>1</c:v>
                </c:pt>
                <c:pt idx="12">
                  <c:v>0</c:v>
                </c:pt>
                <c:pt idx="13">
                  <c:v>0</c:v>
                </c:pt>
                <c:pt idx="14">
                  <c:v>0</c:v>
                </c:pt>
              </c:numCache>
            </c:numRef>
          </c:val>
        </c:ser>
        <c:dLbls>
          <c:showLegendKey val="0"/>
          <c:showVal val="0"/>
          <c:showCatName val="0"/>
          <c:showSerName val="0"/>
          <c:showPercent val="0"/>
          <c:showBubbleSize val="0"/>
        </c:dLbls>
        <c:gapWidth val="150"/>
        <c:axId val="122413824"/>
        <c:axId val="122415360"/>
      </c:barChart>
      <c:catAx>
        <c:axId val="122413824"/>
        <c:scaling>
          <c:orientation val="minMax"/>
        </c:scaling>
        <c:delete val="0"/>
        <c:axPos val="b"/>
        <c:majorTickMark val="out"/>
        <c:minorTickMark val="none"/>
        <c:tickLblPos val="nextTo"/>
        <c:crossAx val="122415360"/>
        <c:crosses val="autoZero"/>
        <c:auto val="1"/>
        <c:lblAlgn val="ctr"/>
        <c:lblOffset val="100"/>
        <c:noMultiLvlLbl val="0"/>
      </c:catAx>
      <c:valAx>
        <c:axId val="122415360"/>
        <c:scaling>
          <c:orientation val="minMax"/>
        </c:scaling>
        <c:delete val="0"/>
        <c:axPos val="l"/>
        <c:majorGridlines/>
        <c:numFmt formatCode="General" sourceLinked="1"/>
        <c:majorTickMark val="out"/>
        <c:minorTickMark val="none"/>
        <c:tickLblPos val="nextTo"/>
        <c:crossAx val="12241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'Michigan Environmental Council'!$O$1:$O$15</c:f>
              <c:strCache>
                <c:ptCount val="15"/>
                <c:pt idx="0">
                  <c:v>education/tools</c:v>
                </c:pt>
                <c:pt idx="1">
                  <c:v>media</c:v>
                </c:pt>
                <c:pt idx="2">
                  <c:v>news</c:v>
                </c:pt>
                <c:pt idx="3">
                  <c:v>website/organization update</c:v>
                </c:pt>
                <c:pt idx="4">
                  <c:v>special day</c:v>
                </c:pt>
                <c:pt idx="5">
                  <c:v>conversation</c:v>
                </c:pt>
                <c:pt idx="6">
                  <c:v>recognition and thank</c:v>
                </c:pt>
                <c:pt idx="7">
                  <c:v>other organization</c:v>
                </c:pt>
                <c:pt idx="8">
                  <c:v>reporter</c:v>
                </c:pt>
                <c:pt idx="9">
                  <c:v>live tweeting</c:v>
                </c:pt>
                <c:pt idx="10">
                  <c:v>call for action</c:v>
                </c:pt>
                <c:pt idx="11">
                  <c:v>event</c:v>
                </c:pt>
                <c:pt idx="12">
                  <c:v>fundraising</c:v>
                </c:pt>
                <c:pt idx="13">
                  <c:v>advocacy</c:v>
                </c:pt>
                <c:pt idx="14">
                  <c:v>social media campaign</c:v>
                </c:pt>
              </c:strCache>
            </c:strRef>
          </c:cat>
          <c:val>
            <c:numRef>
              <c:f>'Michigan Environmental Council'!$P$1:$P$15</c:f>
              <c:numCache>
                <c:formatCode>General</c:formatCode>
                <c:ptCount val="15"/>
                <c:pt idx="0">
                  <c:v>0</c:v>
                </c:pt>
                <c:pt idx="1">
                  <c:v>1</c:v>
                </c:pt>
                <c:pt idx="2">
                  <c:v>14</c:v>
                </c:pt>
                <c:pt idx="3">
                  <c:v>6</c:v>
                </c:pt>
                <c:pt idx="4">
                  <c:v>0</c:v>
                </c:pt>
                <c:pt idx="5">
                  <c:v>1</c:v>
                </c:pt>
                <c:pt idx="6">
                  <c:v>1</c:v>
                </c:pt>
                <c:pt idx="7">
                  <c:v>0</c:v>
                </c:pt>
                <c:pt idx="8">
                  <c:v>0</c:v>
                </c:pt>
                <c:pt idx="9">
                  <c:v>0</c:v>
                </c:pt>
                <c:pt idx="10">
                  <c:v>0</c:v>
                </c:pt>
                <c:pt idx="11">
                  <c:v>4</c:v>
                </c:pt>
                <c:pt idx="12">
                  <c:v>0</c:v>
                </c:pt>
                <c:pt idx="13">
                  <c:v>1</c:v>
                </c:pt>
                <c:pt idx="14">
                  <c:v>0</c:v>
                </c:pt>
              </c:numCache>
            </c:numRef>
          </c:val>
        </c:ser>
        <c:dLbls>
          <c:showLegendKey val="0"/>
          <c:showVal val="0"/>
          <c:showCatName val="0"/>
          <c:showSerName val="0"/>
          <c:showPercent val="0"/>
          <c:showBubbleSize val="0"/>
        </c:dLbls>
        <c:gapWidth val="150"/>
        <c:axId val="122595968"/>
        <c:axId val="122605952"/>
      </c:barChart>
      <c:catAx>
        <c:axId val="122595968"/>
        <c:scaling>
          <c:orientation val="minMax"/>
        </c:scaling>
        <c:delete val="0"/>
        <c:axPos val="b"/>
        <c:majorTickMark val="out"/>
        <c:minorTickMark val="none"/>
        <c:tickLblPos val="nextTo"/>
        <c:crossAx val="122605952"/>
        <c:crosses val="autoZero"/>
        <c:auto val="1"/>
        <c:lblAlgn val="ctr"/>
        <c:lblOffset val="100"/>
        <c:noMultiLvlLbl val="0"/>
      </c:catAx>
      <c:valAx>
        <c:axId val="122605952"/>
        <c:scaling>
          <c:orientation val="minMax"/>
        </c:scaling>
        <c:delete val="0"/>
        <c:axPos val="l"/>
        <c:majorGridlines/>
        <c:numFmt formatCode="General" sourceLinked="1"/>
        <c:majorTickMark val="out"/>
        <c:minorTickMark val="none"/>
        <c:tickLblPos val="nextTo"/>
        <c:crossAx val="1225959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midmeac!$O$1:$O$15</c:f>
              <c:strCache>
                <c:ptCount val="15"/>
                <c:pt idx="0">
                  <c:v>education/tools</c:v>
                </c:pt>
                <c:pt idx="1">
                  <c:v>media</c:v>
                </c:pt>
                <c:pt idx="2">
                  <c:v>news</c:v>
                </c:pt>
                <c:pt idx="3">
                  <c:v>website/organization update</c:v>
                </c:pt>
                <c:pt idx="4">
                  <c:v>special day</c:v>
                </c:pt>
                <c:pt idx="5">
                  <c:v>conversation</c:v>
                </c:pt>
                <c:pt idx="6">
                  <c:v>recognition and thank</c:v>
                </c:pt>
                <c:pt idx="7">
                  <c:v>other organization</c:v>
                </c:pt>
                <c:pt idx="8">
                  <c:v>reporter</c:v>
                </c:pt>
                <c:pt idx="9">
                  <c:v>live tweeting</c:v>
                </c:pt>
                <c:pt idx="10">
                  <c:v>call for action</c:v>
                </c:pt>
                <c:pt idx="11">
                  <c:v>event</c:v>
                </c:pt>
                <c:pt idx="12">
                  <c:v>fundraising</c:v>
                </c:pt>
                <c:pt idx="13">
                  <c:v>advocacy</c:v>
                </c:pt>
                <c:pt idx="14">
                  <c:v>social media campaign</c:v>
                </c:pt>
              </c:strCache>
            </c:strRef>
          </c:cat>
          <c:val>
            <c:numRef>
              <c:f>midmeac!$P$1:$P$15</c:f>
              <c:numCache>
                <c:formatCode>General</c:formatCode>
                <c:ptCount val="15"/>
                <c:pt idx="0">
                  <c:v>3</c:v>
                </c:pt>
                <c:pt idx="1">
                  <c:v>0</c:v>
                </c:pt>
                <c:pt idx="2">
                  <c:v>6</c:v>
                </c:pt>
                <c:pt idx="3">
                  <c:v>3</c:v>
                </c:pt>
                <c:pt idx="4">
                  <c:v>0</c:v>
                </c:pt>
                <c:pt idx="5">
                  <c:v>0</c:v>
                </c:pt>
                <c:pt idx="6">
                  <c:v>0</c:v>
                </c:pt>
                <c:pt idx="7">
                  <c:v>2</c:v>
                </c:pt>
                <c:pt idx="8">
                  <c:v>0</c:v>
                </c:pt>
                <c:pt idx="9">
                  <c:v>0</c:v>
                </c:pt>
                <c:pt idx="10">
                  <c:v>0</c:v>
                </c:pt>
                <c:pt idx="11">
                  <c:v>16</c:v>
                </c:pt>
                <c:pt idx="12">
                  <c:v>0</c:v>
                </c:pt>
                <c:pt idx="13">
                  <c:v>0</c:v>
                </c:pt>
                <c:pt idx="14">
                  <c:v>0</c:v>
                </c:pt>
              </c:numCache>
            </c:numRef>
          </c:val>
        </c:ser>
        <c:dLbls>
          <c:showLegendKey val="0"/>
          <c:showVal val="0"/>
          <c:showCatName val="0"/>
          <c:showSerName val="0"/>
          <c:showPercent val="0"/>
          <c:showBubbleSize val="0"/>
        </c:dLbls>
        <c:gapWidth val="150"/>
        <c:axId val="122655872"/>
        <c:axId val="122657408"/>
      </c:barChart>
      <c:catAx>
        <c:axId val="122655872"/>
        <c:scaling>
          <c:orientation val="minMax"/>
        </c:scaling>
        <c:delete val="0"/>
        <c:axPos val="b"/>
        <c:majorTickMark val="out"/>
        <c:minorTickMark val="none"/>
        <c:tickLblPos val="nextTo"/>
        <c:crossAx val="122657408"/>
        <c:crosses val="autoZero"/>
        <c:auto val="1"/>
        <c:lblAlgn val="ctr"/>
        <c:lblOffset val="100"/>
        <c:noMultiLvlLbl val="0"/>
      </c:catAx>
      <c:valAx>
        <c:axId val="122657408"/>
        <c:scaling>
          <c:orientation val="minMax"/>
        </c:scaling>
        <c:delete val="0"/>
        <c:axPos val="l"/>
        <c:majorGridlines/>
        <c:numFmt formatCode="General" sourceLinked="1"/>
        <c:majorTickMark val="out"/>
        <c:minorTickMark val="none"/>
        <c:tickLblPos val="nextTo"/>
        <c:crossAx val="1226558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mnsseagrant!$O$1:$O$15</c:f>
              <c:strCache>
                <c:ptCount val="15"/>
                <c:pt idx="0">
                  <c:v>education/tools</c:v>
                </c:pt>
                <c:pt idx="1">
                  <c:v>media</c:v>
                </c:pt>
                <c:pt idx="2">
                  <c:v>news</c:v>
                </c:pt>
                <c:pt idx="3">
                  <c:v>website/organization update</c:v>
                </c:pt>
                <c:pt idx="4">
                  <c:v>special day</c:v>
                </c:pt>
                <c:pt idx="5">
                  <c:v>conversation</c:v>
                </c:pt>
                <c:pt idx="6">
                  <c:v>recognition and thank</c:v>
                </c:pt>
                <c:pt idx="7">
                  <c:v>other organization</c:v>
                </c:pt>
                <c:pt idx="8">
                  <c:v>reporter</c:v>
                </c:pt>
                <c:pt idx="9">
                  <c:v>live tweeting</c:v>
                </c:pt>
                <c:pt idx="10">
                  <c:v>call for action</c:v>
                </c:pt>
                <c:pt idx="11">
                  <c:v>event</c:v>
                </c:pt>
                <c:pt idx="12">
                  <c:v>fundraising</c:v>
                </c:pt>
                <c:pt idx="13">
                  <c:v>advocacy</c:v>
                </c:pt>
                <c:pt idx="14">
                  <c:v>social media campaign</c:v>
                </c:pt>
              </c:strCache>
            </c:strRef>
          </c:cat>
          <c:val>
            <c:numRef>
              <c:f>mnsseagrant!$P$1:$P$15</c:f>
              <c:numCache>
                <c:formatCode>General</c:formatCode>
                <c:ptCount val="15"/>
                <c:pt idx="0">
                  <c:v>9</c:v>
                </c:pt>
                <c:pt idx="1">
                  <c:v>0</c:v>
                </c:pt>
                <c:pt idx="2">
                  <c:v>4</c:v>
                </c:pt>
                <c:pt idx="3">
                  <c:v>3</c:v>
                </c:pt>
                <c:pt idx="4">
                  <c:v>0</c:v>
                </c:pt>
                <c:pt idx="5">
                  <c:v>0</c:v>
                </c:pt>
                <c:pt idx="6">
                  <c:v>0</c:v>
                </c:pt>
                <c:pt idx="7">
                  <c:v>0</c:v>
                </c:pt>
                <c:pt idx="8">
                  <c:v>0</c:v>
                </c:pt>
                <c:pt idx="9">
                  <c:v>0</c:v>
                </c:pt>
                <c:pt idx="10">
                  <c:v>2</c:v>
                </c:pt>
                <c:pt idx="11">
                  <c:v>12</c:v>
                </c:pt>
                <c:pt idx="12">
                  <c:v>0</c:v>
                </c:pt>
                <c:pt idx="13">
                  <c:v>0</c:v>
                </c:pt>
                <c:pt idx="14">
                  <c:v>0</c:v>
                </c:pt>
              </c:numCache>
            </c:numRef>
          </c:val>
        </c:ser>
        <c:dLbls>
          <c:showLegendKey val="0"/>
          <c:showVal val="0"/>
          <c:showCatName val="0"/>
          <c:showSerName val="0"/>
          <c:showPercent val="0"/>
          <c:showBubbleSize val="0"/>
        </c:dLbls>
        <c:gapWidth val="150"/>
        <c:axId val="126212736"/>
        <c:axId val="126218624"/>
      </c:barChart>
      <c:catAx>
        <c:axId val="126212736"/>
        <c:scaling>
          <c:orientation val="minMax"/>
        </c:scaling>
        <c:delete val="0"/>
        <c:axPos val="b"/>
        <c:majorTickMark val="out"/>
        <c:minorTickMark val="none"/>
        <c:tickLblPos val="nextTo"/>
        <c:crossAx val="126218624"/>
        <c:crosses val="autoZero"/>
        <c:auto val="1"/>
        <c:lblAlgn val="ctr"/>
        <c:lblOffset val="100"/>
        <c:noMultiLvlLbl val="0"/>
      </c:catAx>
      <c:valAx>
        <c:axId val="126218624"/>
        <c:scaling>
          <c:orientation val="minMax"/>
        </c:scaling>
        <c:delete val="0"/>
        <c:axPos val="l"/>
        <c:majorGridlines/>
        <c:numFmt formatCode="General" sourceLinked="1"/>
        <c:majorTickMark val="out"/>
        <c:minorTickMark val="none"/>
        <c:tickLblPos val="nextTo"/>
        <c:crossAx val="1262127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NOAADigCoast_new!$O$1:$O$15</c:f>
              <c:strCache>
                <c:ptCount val="15"/>
                <c:pt idx="0">
                  <c:v>education/tools</c:v>
                </c:pt>
                <c:pt idx="1">
                  <c:v>media</c:v>
                </c:pt>
                <c:pt idx="2">
                  <c:v>news</c:v>
                </c:pt>
                <c:pt idx="3">
                  <c:v>website/organization update</c:v>
                </c:pt>
                <c:pt idx="4">
                  <c:v>special day</c:v>
                </c:pt>
                <c:pt idx="5">
                  <c:v>conversation</c:v>
                </c:pt>
                <c:pt idx="6">
                  <c:v>recognition and thank</c:v>
                </c:pt>
                <c:pt idx="7">
                  <c:v>other organization</c:v>
                </c:pt>
                <c:pt idx="8">
                  <c:v>reporter</c:v>
                </c:pt>
                <c:pt idx="9">
                  <c:v>live tweeting</c:v>
                </c:pt>
                <c:pt idx="10">
                  <c:v>call for action</c:v>
                </c:pt>
                <c:pt idx="11">
                  <c:v>event</c:v>
                </c:pt>
                <c:pt idx="12">
                  <c:v>fundraising</c:v>
                </c:pt>
                <c:pt idx="13">
                  <c:v>advocacy</c:v>
                </c:pt>
                <c:pt idx="14">
                  <c:v>social media campaign</c:v>
                </c:pt>
              </c:strCache>
            </c:strRef>
          </c:cat>
          <c:val>
            <c:numRef>
              <c:f>NOAADigCoast_new!$P$1:$P$15</c:f>
              <c:numCache>
                <c:formatCode>General</c:formatCode>
                <c:ptCount val="15"/>
                <c:pt idx="0">
                  <c:v>14</c:v>
                </c:pt>
                <c:pt idx="1">
                  <c:v>3</c:v>
                </c:pt>
                <c:pt idx="2">
                  <c:v>0</c:v>
                </c:pt>
                <c:pt idx="3">
                  <c:v>6</c:v>
                </c:pt>
                <c:pt idx="4">
                  <c:v>1</c:v>
                </c:pt>
                <c:pt idx="5">
                  <c:v>0</c:v>
                </c:pt>
                <c:pt idx="6">
                  <c:v>0</c:v>
                </c:pt>
                <c:pt idx="7">
                  <c:v>1</c:v>
                </c:pt>
                <c:pt idx="8">
                  <c:v>0</c:v>
                </c:pt>
                <c:pt idx="9">
                  <c:v>0</c:v>
                </c:pt>
                <c:pt idx="10">
                  <c:v>1</c:v>
                </c:pt>
                <c:pt idx="11">
                  <c:v>3</c:v>
                </c:pt>
                <c:pt idx="12">
                  <c:v>0</c:v>
                </c:pt>
                <c:pt idx="13">
                  <c:v>0</c:v>
                </c:pt>
                <c:pt idx="14">
                  <c:v>0</c:v>
                </c:pt>
              </c:numCache>
            </c:numRef>
          </c:val>
        </c:ser>
        <c:dLbls>
          <c:showLegendKey val="0"/>
          <c:showVal val="0"/>
          <c:showCatName val="0"/>
          <c:showSerName val="0"/>
          <c:showPercent val="0"/>
          <c:showBubbleSize val="0"/>
        </c:dLbls>
        <c:gapWidth val="150"/>
        <c:axId val="111243648"/>
        <c:axId val="111245184"/>
      </c:barChart>
      <c:catAx>
        <c:axId val="111243648"/>
        <c:scaling>
          <c:orientation val="minMax"/>
        </c:scaling>
        <c:delete val="0"/>
        <c:axPos val="b"/>
        <c:majorTickMark val="out"/>
        <c:minorTickMark val="none"/>
        <c:tickLblPos val="nextTo"/>
        <c:crossAx val="111245184"/>
        <c:crosses val="autoZero"/>
        <c:auto val="1"/>
        <c:lblAlgn val="ctr"/>
        <c:lblOffset val="100"/>
        <c:noMultiLvlLbl val="0"/>
      </c:catAx>
      <c:valAx>
        <c:axId val="111245184"/>
        <c:scaling>
          <c:orientation val="minMax"/>
        </c:scaling>
        <c:delete val="0"/>
        <c:axPos val="l"/>
        <c:majorGridlines/>
        <c:numFmt formatCode="General" sourceLinked="1"/>
        <c:majorTickMark val="out"/>
        <c:minorTickMark val="none"/>
        <c:tickLblPos val="nextTo"/>
        <c:crossAx val="1112436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riverkeeper!$O$1:$O$15</c:f>
              <c:strCache>
                <c:ptCount val="15"/>
                <c:pt idx="0">
                  <c:v>education/tools</c:v>
                </c:pt>
                <c:pt idx="1">
                  <c:v>media</c:v>
                </c:pt>
                <c:pt idx="2">
                  <c:v>news</c:v>
                </c:pt>
                <c:pt idx="3">
                  <c:v>website/organization update</c:v>
                </c:pt>
                <c:pt idx="4">
                  <c:v>special day</c:v>
                </c:pt>
                <c:pt idx="5">
                  <c:v>conversation</c:v>
                </c:pt>
                <c:pt idx="6">
                  <c:v>recognition and thank</c:v>
                </c:pt>
                <c:pt idx="7">
                  <c:v>other organization</c:v>
                </c:pt>
                <c:pt idx="8">
                  <c:v>reporter</c:v>
                </c:pt>
                <c:pt idx="9">
                  <c:v>live tweeting</c:v>
                </c:pt>
                <c:pt idx="10">
                  <c:v>call for action</c:v>
                </c:pt>
                <c:pt idx="11">
                  <c:v>event</c:v>
                </c:pt>
                <c:pt idx="12">
                  <c:v>fundraising</c:v>
                </c:pt>
                <c:pt idx="13">
                  <c:v>advocacy</c:v>
                </c:pt>
                <c:pt idx="14">
                  <c:v>social media campaign</c:v>
                </c:pt>
              </c:strCache>
            </c:strRef>
          </c:cat>
          <c:val>
            <c:numRef>
              <c:f>riverkeeper!$P$1:$P$15</c:f>
              <c:numCache>
                <c:formatCode>General</c:formatCode>
                <c:ptCount val="15"/>
                <c:pt idx="0">
                  <c:v>0</c:v>
                </c:pt>
                <c:pt idx="1">
                  <c:v>1</c:v>
                </c:pt>
                <c:pt idx="2">
                  <c:v>3</c:v>
                </c:pt>
                <c:pt idx="3">
                  <c:v>3</c:v>
                </c:pt>
                <c:pt idx="4">
                  <c:v>0</c:v>
                </c:pt>
                <c:pt idx="5">
                  <c:v>2</c:v>
                </c:pt>
                <c:pt idx="6">
                  <c:v>1</c:v>
                </c:pt>
                <c:pt idx="7">
                  <c:v>0</c:v>
                </c:pt>
                <c:pt idx="8">
                  <c:v>0</c:v>
                </c:pt>
                <c:pt idx="9">
                  <c:v>0</c:v>
                </c:pt>
                <c:pt idx="10">
                  <c:v>4</c:v>
                </c:pt>
                <c:pt idx="11">
                  <c:v>10</c:v>
                </c:pt>
                <c:pt idx="12">
                  <c:v>0</c:v>
                </c:pt>
                <c:pt idx="13">
                  <c:v>3</c:v>
                </c:pt>
                <c:pt idx="14">
                  <c:v>0</c:v>
                </c:pt>
              </c:numCache>
            </c:numRef>
          </c:val>
        </c:ser>
        <c:dLbls>
          <c:showLegendKey val="0"/>
          <c:showVal val="0"/>
          <c:showCatName val="0"/>
          <c:showSerName val="0"/>
          <c:showPercent val="0"/>
          <c:showBubbleSize val="0"/>
        </c:dLbls>
        <c:gapWidth val="150"/>
        <c:axId val="111368448"/>
        <c:axId val="111370240"/>
      </c:barChart>
      <c:catAx>
        <c:axId val="111368448"/>
        <c:scaling>
          <c:orientation val="minMax"/>
        </c:scaling>
        <c:delete val="0"/>
        <c:axPos val="b"/>
        <c:majorTickMark val="out"/>
        <c:minorTickMark val="none"/>
        <c:tickLblPos val="nextTo"/>
        <c:crossAx val="111370240"/>
        <c:crosses val="autoZero"/>
        <c:auto val="1"/>
        <c:lblAlgn val="ctr"/>
        <c:lblOffset val="100"/>
        <c:noMultiLvlLbl val="0"/>
      </c:catAx>
      <c:valAx>
        <c:axId val="111370240"/>
        <c:scaling>
          <c:orientation val="minMax"/>
        </c:scaling>
        <c:delete val="0"/>
        <c:axPos val="l"/>
        <c:majorGridlines/>
        <c:numFmt formatCode="General" sourceLinked="1"/>
        <c:majorTickMark val="out"/>
        <c:minorTickMark val="none"/>
        <c:tickLblPos val="nextTo"/>
        <c:crossAx val="1113684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savetheriver!$O$1:$O$15</c:f>
              <c:strCache>
                <c:ptCount val="15"/>
                <c:pt idx="0">
                  <c:v>education/tools</c:v>
                </c:pt>
                <c:pt idx="1">
                  <c:v>media</c:v>
                </c:pt>
                <c:pt idx="2">
                  <c:v>news</c:v>
                </c:pt>
                <c:pt idx="3">
                  <c:v>website/organization update</c:v>
                </c:pt>
                <c:pt idx="4">
                  <c:v>special day</c:v>
                </c:pt>
                <c:pt idx="5">
                  <c:v>conversation</c:v>
                </c:pt>
                <c:pt idx="6">
                  <c:v>recognition and thank</c:v>
                </c:pt>
                <c:pt idx="7">
                  <c:v>other organization</c:v>
                </c:pt>
                <c:pt idx="8">
                  <c:v>reporter</c:v>
                </c:pt>
                <c:pt idx="9">
                  <c:v>live tweeting</c:v>
                </c:pt>
                <c:pt idx="10">
                  <c:v>call for action</c:v>
                </c:pt>
                <c:pt idx="11">
                  <c:v>event</c:v>
                </c:pt>
                <c:pt idx="12">
                  <c:v>fundraising</c:v>
                </c:pt>
                <c:pt idx="13">
                  <c:v>advocacy</c:v>
                </c:pt>
                <c:pt idx="14">
                  <c:v>social media campaign</c:v>
                </c:pt>
              </c:strCache>
            </c:strRef>
          </c:cat>
          <c:val>
            <c:numRef>
              <c:f>savetheriver!$P$1:$P$15</c:f>
              <c:numCache>
                <c:formatCode>General</c:formatCode>
                <c:ptCount val="15"/>
                <c:pt idx="0">
                  <c:v>0</c:v>
                </c:pt>
                <c:pt idx="1">
                  <c:v>3</c:v>
                </c:pt>
                <c:pt idx="2">
                  <c:v>1</c:v>
                </c:pt>
                <c:pt idx="3">
                  <c:v>6</c:v>
                </c:pt>
                <c:pt idx="4">
                  <c:v>0</c:v>
                </c:pt>
                <c:pt idx="5">
                  <c:v>0</c:v>
                </c:pt>
                <c:pt idx="6">
                  <c:v>8</c:v>
                </c:pt>
                <c:pt idx="7">
                  <c:v>0</c:v>
                </c:pt>
                <c:pt idx="8">
                  <c:v>0</c:v>
                </c:pt>
                <c:pt idx="9">
                  <c:v>0</c:v>
                </c:pt>
                <c:pt idx="10">
                  <c:v>6</c:v>
                </c:pt>
                <c:pt idx="11">
                  <c:v>4</c:v>
                </c:pt>
                <c:pt idx="12">
                  <c:v>2</c:v>
                </c:pt>
                <c:pt idx="13">
                  <c:v>0</c:v>
                </c:pt>
                <c:pt idx="14">
                  <c:v>0</c:v>
                </c:pt>
              </c:numCache>
            </c:numRef>
          </c:val>
        </c:ser>
        <c:dLbls>
          <c:showLegendKey val="0"/>
          <c:showVal val="0"/>
          <c:showCatName val="0"/>
          <c:showSerName val="0"/>
          <c:showPercent val="0"/>
          <c:showBubbleSize val="0"/>
        </c:dLbls>
        <c:gapWidth val="150"/>
        <c:axId val="111419776"/>
        <c:axId val="111421312"/>
      </c:barChart>
      <c:catAx>
        <c:axId val="111419776"/>
        <c:scaling>
          <c:orientation val="minMax"/>
        </c:scaling>
        <c:delete val="0"/>
        <c:axPos val="b"/>
        <c:majorTickMark val="out"/>
        <c:minorTickMark val="none"/>
        <c:tickLblPos val="nextTo"/>
        <c:crossAx val="111421312"/>
        <c:crosses val="autoZero"/>
        <c:auto val="1"/>
        <c:lblAlgn val="ctr"/>
        <c:lblOffset val="100"/>
        <c:noMultiLvlLbl val="0"/>
      </c:catAx>
      <c:valAx>
        <c:axId val="111421312"/>
        <c:scaling>
          <c:orientation val="minMax"/>
        </c:scaling>
        <c:delete val="0"/>
        <c:axPos val="l"/>
        <c:majorGridlines/>
        <c:numFmt formatCode="General" sourceLinked="1"/>
        <c:majorTickMark val="out"/>
        <c:minorTickMark val="none"/>
        <c:tickLblPos val="nextTo"/>
        <c:crossAx val="1114197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14</xdr:col>
      <xdr:colOff>13607</xdr:colOff>
      <xdr:row>18</xdr:row>
      <xdr:rowOff>23131</xdr:rowOff>
    </xdr:from>
    <xdr:to>
      <xdr:col>19</xdr:col>
      <xdr:colOff>258535</xdr:colOff>
      <xdr:row>22</xdr:row>
      <xdr:rowOff>561973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830035</xdr:colOff>
      <xdr:row>23</xdr:row>
      <xdr:rowOff>322489</xdr:rowOff>
    </xdr:from>
    <xdr:to>
      <xdr:col>19</xdr:col>
      <xdr:colOff>231321</xdr:colOff>
      <xdr:row>29</xdr:row>
      <xdr:rowOff>58511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34637</xdr:colOff>
      <xdr:row>16</xdr:row>
      <xdr:rowOff>5194</xdr:rowOff>
    </xdr:from>
    <xdr:to>
      <xdr:col>16</xdr:col>
      <xdr:colOff>34637</xdr:colOff>
      <xdr:row>25</xdr:row>
      <xdr:rowOff>173182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17316</xdr:colOff>
      <xdr:row>16</xdr:row>
      <xdr:rowOff>5194</xdr:rowOff>
    </xdr:from>
    <xdr:to>
      <xdr:col>22</xdr:col>
      <xdr:colOff>623453</xdr:colOff>
      <xdr:row>19</xdr:row>
      <xdr:rowOff>606137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816429</xdr:colOff>
      <xdr:row>15</xdr:row>
      <xdr:rowOff>581024</xdr:rowOff>
    </xdr:from>
    <xdr:to>
      <xdr:col>19</xdr:col>
      <xdr:colOff>353786</xdr:colOff>
      <xdr:row>20</xdr:row>
      <xdr:rowOff>330652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809625</xdr:colOff>
      <xdr:row>15</xdr:row>
      <xdr:rowOff>595312</xdr:rowOff>
    </xdr:from>
    <xdr:to>
      <xdr:col>19</xdr:col>
      <xdr:colOff>409575</xdr:colOff>
      <xdr:row>19</xdr:row>
      <xdr:rowOff>538162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790575</xdr:colOff>
      <xdr:row>16</xdr:row>
      <xdr:rowOff>23812</xdr:rowOff>
    </xdr:from>
    <xdr:to>
      <xdr:col>19</xdr:col>
      <xdr:colOff>371475</xdr:colOff>
      <xdr:row>19</xdr:row>
      <xdr:rowOff>766762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17317</xdr:colOff>
      <xdr:row>16</xdr:row>
      <xdr:rowOff>5195</xdr:rowOff>
    </xdr:from>
    <xdr:to>
      <xdr:col>19</xdr:col>
      <xdr:colOff>432953</xdr:colOff>
      <xdr:row>17</xdr:row>
      <xdr:rowOff>1553440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806823</xdr:colOff>
      <xdr:row>16</xdr:row>
      <xdr:rowOff>113179</xdr:rowOff>
    </xdr:from>
    <xdr:to>
      <xdr:col>19</xdr:col>
      <xdr:colOff>369794</xdr:colOff>
      <xdr:row>18</xdr:row>
      <xdr:rowOff>458320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CleanWisconsin" connectionId="1" autoFormatId="0" applyNumberFormats="0" applyBorderFormats="0" applyFontFormats="1" applyPatternFormats="1" applyAlignmentFormats="0" applyWidthHeightFormats="0"/>
</file>

<file path=xl/queryTables/queryTable10.xml><?xml version="1.0" encoding="utf-8"?>
<queryTable xmlns="http://schemas.openxmlformats.org/spreadsheetml/2006/main" name="Superior-Watershed-Partnership" connectionId="14" autoFormatId="0" applyNumberFormats="0" applyBorderFormats="0" applyFontFormats="1" applyPatternFormats="1" applyAlignmentFormats="0" applyWidthHeightFormats="0"/>
</file>

<file path=xl/queryTables/queryTable11.xml><?xml version="1.0" encoding="utf-8"?>
<queryTable xmlns="http://schemas.openxmlformats.org/spreadsheetml/2006/main" name="tinkerscreek" connectionId="17" autoFormatId="0" applyNumberFormats="0" applyBorderFormats="0" applyFontFormats="1" applyPatternFormats="1" applyAlignmentFormats="0" applyWidthHeightFormats="0"/>
</file>

<file path=xl/queryTables/queryTable12.xml><?xml version="1.0" encoding="utf-8"?>
<queryTable xmlns="http://schemas.openxmlformats.org/spreadsheetml/2006/main" name="UWiscSeaGrant" connectionId="20" autoFormatId="0" applyNumberFormats="0" applyBorderFormats="0" applyFontFormats="1" applyPatternFormats="1" applyAlignmentFormats="0" applyWidthHeightFormats="0"/>
</file>

<file path=xl/queryTables/queryTable13.xml><?xml version="1.0" encoding="utf-8"?>
<queryTable xmlns="http://schemas.openxmlformats.org/spreadsheetml/2006/main" name="WatershedCenter" connectionId="21" autoFormatId="0" applyNumberFormats="0" applyBorderFormats="0" applyFontFormats="1" applyPatternFormats="1" applyAlignmentFormats="0" applyWidthHeightFormats="0"/>
</file>

<file path=xl/queryTables/queryTable14.xml><?xml version="1.0" encoding="utf-8"?>
<queryTable xmlns="http://schemas.openxmlformats.org/spreadsheetml/2006/main" name="YardMap" connectionId="22" autoFormatId="0" applyNumberFormats="0" applyBorderFormats="0" applyFontFormats="1" applyPatternFormats="1" applyAlignmentFormats="0" applyWidthHeightFormats="0"/>
</file>

<file path=xl/queryTables/queryTable15.xml><?xml version="1.0" encoding="utf-8"?>
<queryTable xmlns="http://schemas.openxmlformats.org/spreadsheetml/2006/main" name="The-Blueways-of-St-Clair" connectionId="16" autoFormatId="0" applyNumberFormats="0" applyBorderFormats="0" applyFontFormats="1" applyPatternFormats="1" applyAlignmentFormats="0" applyWidthHeightFormats="0"/>
</file>

<file path=xl/queryTables/queryTable16.xml><?xml version="1.0" encoding="utf-8"?>
<queryTable xmlns="http://schemas.openxmlformats.org/spreadsheetml/2006/main" name="huronriver" connectionId="5" autoFormatId="0" applyNumberFormats="0" applyBorderFormats="0" applyFontFormats="1" applyPatternFormats="1" applyAlignmentFormats="0" applyWidthHeightFormats="0"/>
</file>

<file path=xl/queryTables/queryTable17.xml><?xml version="1.0" encoding="utf-8"?>
<queryTable xmlns="http://schemas.openxmlformats.org/spreadsheetml/2006/main" name="sustainabletompkins" connectionId="15" autoFormatId="0" applyNumberFormats="0" applyBorderFormats="0" applyFontFormats="1" applyPatternFormats="1" applyAlignmentFormats="0" applyWidthHeightFormats="0"/>
</file>

<file path=xl/queryTables/queryTable18.xml><?xml version="1.0" encoding="utf-8"?>
<queryTable xmlns="http://schemas.openxmlformats.org/spreadsheetml/2006/main" name="EnvironmentalAdvocatesofNewYork" connectionId="3" autoFormatId="0" applyNumberFormats="0" applyBorderFormats="0" applyFontFormats="1" applyPatternFormats="1" applyAlignmentFormats="0" applyWidthHeightFormats="0"/>
</file>

<file path=xl/queryTables/queryTable19.xml><?xml version="1.0" encoding="utf-8"?>
<queryTable xmlns="http://schemas.openxmlformats.org/spreadsheetml/2006/main" name="MidwestEnvironmentalAdvocates" connectionId="9"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GLRC4stormwater" connectionId="4" autoFormatId="0" applyNumberFormats="0" applyBorderFormats="0" applyFontFormats="1" applyPatternFormats="1" applyAlignmentFormats="0" applyWidthHeightFormats="0"/>
</file>

<file path=xl/queryTables/queryTable20.xml><?xml version="1.0" encoding="utf-8"?>
<queryTable xmlns="http://schemas.openxmlformats.org/spreadsheetml/2006/main" name="UtahWaterWatch" connectionId="19" autoFormatId="0" applyNumberFormats="0" applyBorderFormats="0" applyFontFormats="1" applyPatternFormats="1" applyAlignmentFormats="0" applyWidthHeightFormats="0"/>
</file>

<file path=xl/queryTables/queryTable21.xml><?xml version="1.0" encoding="utf-8"?>
<queryTable xmlns="http://schemas.openxmlformats.org/spreadsheetml/2006/main" name="Coastkeeper" connectionId="2" autoFormatId="0" applyNumberFormats="0" applyBorderFormats="0" applyFontFormats="1" applyPatternFormats="1" applyAlignmentFormats="0" applyWidthHeightFormats="0"/>
</file>

<file path=xl/queryTables/queryTable22.xml><?xml version="1.0" encoding="utf-8"?>
<queryTable xmlns="http://schemas.openxmlformats.org/spreadsheetml/2006/main" name="USDA" connectionId="18"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ILINseagrant" connectionId="6" autoFormatId="0" applyNumberFormats="0" applyBorderFormats="0" applyFontFormats="1" applyPatternFormats="1" applyAlignmentFormats="0" applyWidthHeightFormats="0"/>
</file>

<file path=xl/queryTables/queryTable4.xml><?xml version="1.0" encoding="utf-8"?>
<queryTable xmlns="http://schemas.openxmlformats.org/spreadsheetml/2006/main" name="MichiganEnvironmentalCouncil" connectionId="7" autoFormatId="0" applyNumberFormats="0" applyBorderFormats="0" applyFontFormats="1" applyPatternFormats="1" applyAlignmentFormats="0" applyWidthHeightFormats="0"/>
</file>

<file path=xl/queryTables/queryTable5.xml><?xml version="1.0" encoding="utf-8"?>
<queryTable xmlns="http://schemas.openxmlformats.org/spreadsheetml/2006/main" name="midmeac" connectionId="8" autoFormatId="0" applyNumberFormats="0" applyBorderFormats="0" applyFontFormats="1" applyPatternFormats="1" applyAlignmentFormats="0" applyWidthHeightFormats="0"/>
</file>

<file path=xl/queryTables/queryTable6.xml><?xml version="1.0" encoding="utf-8"?>
<queryTable xmlns="http://schemas.openxmlformats.org/spreadsheetml/2006/main" name="mnseagrant" connectionId="10" autoFormatId="0" applyNumberFormats="0" applyBorderFormats="0" applyFontFormats="1" applyPatternFormats="1" applyAlignmentFormats="0" applyWidthHeightFormats="0"/>
</file>

<file path=xl/queryTables/queryTable7.xml><?xml version="1.0" encoding="utf-8"?>
<queryTable xmlns="http://schemas.openxmlformats.org/spreadsheetml/2006/main" name="NOAADigitalCoast" connectionId="11" autoFormatId="0" applyNumberFormats="0" applyBorderFormats="0" applyFontFormats="1" applyPatternFormats="1" applyAlignmentFormats="0" applyWidthHeightFormats="0"/>
</file>

<file path=xl/queryTables/queryTable8.xml><?xml version="1.0" encoding="utf-8"?>
<queryTable xmlns="http://schemas.openxmlformats.org/spreadsheetml/2006/main" name="riverkeeper" connectionId="12" autoFormatId="0" applyNumberFormats="0" applyBorderFormats="0" applyFontFormats="1" applyPatternFormats="1" applyAlignmentFormats="0" applyWidthHeightFormats="0"/>
</file>

<file path=xl/queryTables/queryTable9.xml><?xml version="1.0" encoding="utf-8"?>
<queryTable xmlns="http://schemas.openxmlformats.org/spreadsheetml/2006/main" name="SaveTheRiver" connectionId="13"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2.xml"/></Relationships>
</file>

<file path=xl/worksheets/_rels/sheet13.xml.rels><?xml version="1.0" encoding="UTF-8" standalone="yes"?>
<Relationships xmlns="http://schemas.openxmlformats.org/package/2006/relationships"><Relationship Id="rId1" Type="http://schemas.openxmlformats.org/officeDocument/2006/relationships/queryTable" Target="../queryTables/queryTable13.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14.xml"/></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15.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16.xml"/></Relationships>
</file>

<file path=xl/worksheets/_rels/sheet17.xml.rels><?xml version="1.0" encoding="UTF-8" standalone="yes"?>
<Relationships xmlns="http://schemas.openxmlformats.org/package/2006/relationships"><Relationship Id="rId1" Type="http://schemas.openxmlformats.org/officeDocument/2006/relationships/queryTable" Target="../queryTables/queryTable17.xml"/></Relationships>
</file>

<file path=xl/worksheets/_rels/sheet18.xml.rels><?xml version="1.0" encoding="UTF-8" standalone="yes"?>
<Relationships xmlns="http://schemas.openxmlformats.org/package/2006/relationships"><Relationship Id="rId1" Type="http://schemas.openxmlformats.org/officeDocument/2006/relationships/queryTable" Target="../queryTables/queryTable18.xml"/></Relationships>
</file>

<file path=xl/worksheets/_rels/sheet19.xml.rels><?xml version="1.0" encoding="UTF-8" standalone="yes"?>
<Relationships xmlns="http://schemas.openxmlformats.org/package/2006/relationships"><Relationship Id="rId1" Type="http://schemas.openxmlformats.org/officeDocument/2006/relationships/queryTable" Target="../queryTables/queryTable19.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20.xml.rels><?xml version="1.0" encoding="UTF-8" standalone="yes"?>
<Relationships xmlns="http://schemas.openxmlformats.org/package/2006/relationships"><Relationship Id="rId1" Type="http://schemas.openxmlformats.org/officeDocument/2006/relationships/queryTable" Target="../queryTables/queryTable20.xml"/></Relationships>
</file>

<file path=xl/worksheets/_rels/sheet21.xml.rels><?xml version="1.0" encoding="UTF-8" standalone="yes"?>
<Relationships xmlns="http://schemas.openxmlformats.org/package/2006/relationships"><Relationship Id="rId1" Type="http://schemas.openxmlformats.org/officeDocument/2006/relationships/queryTable" Target="../queryTables/queryTable21.xml"/></Relationships>
</file>

<file path=xl/worksheets/_rels/sheet22.xml.rels><?xml version="1.0" encoding="UTF-8" standalone="yes"?>
<Relationships xmlns="http://schemas.openxmlformats.org/package/2006/relationships"><Relationship Id="rId1" Type="http://schemas.openxmlformats.org/officeDocument/2006/relationships/queryTable" Target="../queryTables/queryTable2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7.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12"/>
  <sheetViews>
    <sheetView tabSelected="1" topLeftCell="C59" zoomScale="70" zoomScaleNormal="70" workbookViewId="0">
      <selection activeCell="V63" sqref="V63"/>
    </sheetView>
  </sheetViews>
  <sheetFormatPr defaultColWidth="11" defaultRowHeight="15.75"/>
  <cols>
    <col min="1" max="1" width="4.125" bestFit="1" customWidth="1"/>
    <col min="2" max="2" width="90.5" style="1" customWidth="1"/>
    <col min="3" max="3" width="13.375" style="1" customWidth="1"/>
    <col min="4" max="4" width="35" style="1" customWidth="1"/>
    <col min="5" max="5" width="61.125" style="1" bestFit="1" customWidth="1"/>
    <col min="6" max="6" width="8.375" style="1" bestFit="1" customWidth="1"/>
    <col min="7" max="7" width="7" style="1" bestFit="1" customWidth="1"/>
    <col min="8" max="8" width="5.125" style="1" bestFit="1" customWidth="1"/>
    <col min="9" max="9" width="8.5" style="1" customWidth="1"/>
    <col min="10" max="10" width="9.125" style="1" customWidth="1"/>
    <col min="11" max="11" width="6.625" style="1" customWidth="1"/>
    <col min="12" max="12" width="7" style="1" customWidth="1"/>
    <col min="19" max="19" width="12.5" bestFit="1" customWidth="1"/>
  </cols>
  <sheetData>
    <row r="1" spans="1:36" ht="31.5">
      <c r="B1" s="2" t="s">
        <v>85</v>
      </c>
      <c r="C1" s="2" t="s">
        <v>91</v>
      </c>
      <c r="D1" s="2" t="s">
        <v>90</v>
      </c>
      <c r="E1" s="2" t="s">
        <v>86</v>
      </c>
      <c r="F1" s="2" t="s">
        <v>87</v>
      </c>
      <c r="G1" s="2" t="s">
        <v>88</v>
      </c>
      <c r="H1" s="2" t="s">
        <v>89</v>
      </c>
      <c r="I1" t="s">
        <v>2281</v>
      </c>
      <c r="J1" t="s">
        <v>2277</v>
      </c>
      <c r="K1" t="s">
        <v>2278</v>
      </c>
      <c r="L1" t="s">
        <v>2279</v>
      </c>
      <c r="M1" t="s">
        <v>2280</v>
      </c>
    </row>
    <row r="2" spans="1:36" ht="63">
      <c r="A2">
        <v>1</v>
      </c>
      <c r="B2" s="1" t="s">
        <v>2156</v>
      </c>
      <c r="C2" s="1" t="s">
        <v>2157</v>
      </c>
      <c r="D2" s="1" t="s">
        <v>99</v>
      </c>
      <c r="E2" s="1" t="s">
        <v>1</v>
      </c>
      <c r="F2" s="4">
        <v>0.65542824074074069</v>
      </c>
      <c r="G2" s="5">
        <v>41893</v>
      </c>
      <c r="H2" s="1">
        <v>2014</v>
      </c>
      <c r="I2" s="1">
        <v>0</v>
      </c>
      <c r="J2" s="1">
        <v>25</v>
      </c>
      <c r="K2" s="1">
        <v>0</v>
      </c>
      <c r="L2" s="1">
        <v>1</v>
      </c>
      <c r="M2" s="1">
        <v>1</v>
      </c>
      <c r="N2" s="1"/>
      <c r="O2" s="14" t="s">
        <v>99</v>
      </c>
      <c r="P2" s="1">
        <f>COUNTIF(D2:D100,"education/tools")</f>
        <v>5</v>
      </c>
      <c r="Q2" s="1"/>
      <c r="R2" s="1"/>
      <c r="S2" s="1"/>
      <c r="T2" s="1"/>
      <c r="U2" s="1"/>
      <c r="V2" s="1"/>
      <c r="W2" s="1"/>
      <c r="X2" s="1"/>
      <c r="Y2" s="1"/>
      <c r="Z2" s="1"/>
      <c r="AA2" s="1"/>
      <c r="AB2" s="1"/>
      <c r="AC2" s="1"/>
      <c r="AD2" s="1"/>
      <c r="AE2" s="1"/>
      <c r="AF2" s="1"/>
      <c r="AG2" s="1"/>
      <c r="AH2" s="1"/>
      <c r="AI2" s="1"/>
      <c r="AJ2" s="1"/>
    </row>
    <row r="3" spans="1:36">
      <c r="A3">
        <v>2</v>
      </c>
      <c r="F3" s="4"/>
      <c r="G3" s="5"/>
      <c r="M3" s="1"/>
      <c r="N3" s="1"/>
      <c r="O3" s="14" t="s">
        <v>102</v>
      </c>
      <c r="P3" s="1">
        <f>COUNTIF(D2:D100,"media")</f>
        <v>11</v>
      </c>
      <c r="Q3" s="1"/>
      <c r="R3" s="1"/>
      <c r="S3" s="1"/>
      <c r="T3" s="1"/>
      <c r="U3" s="1"/>
      <c r="V3" s="1"/>
      <c r="W3" s="1"/>
      <c r="X3" s="1"/>
      <c r="Y3" s="1"/>
      <c r="Z3" s="1"/>
      <c r="AA3" s="1"/>
      <c r="AB3" s="1"/>
      <c r="AC3" s="1"/>
      <c r="AD3" s="1"/>
      <c r="AE3" s="1"/>
      <c r="AF3" s="1"/>
      <c r="AG3" s="1"/>
      <c r="AH3" s="1"/>
      <c r="AI3" s="1"/>
      <c r="AJ3" s="1"/>
    </row>
    <row r="4" spans="1:36" ht="31.5">
      <c r="A4">
        <v>3</v>
      </c>
      <c r="B4" s="1" t="s">
        <v>2158</v>
      </c>
      <c r="D4" s="1" t="s">
        <v>99</v>
      </c>
      <c r="E4" s="1" t="s">
        <v>1</v>
      </c>
      <c r="F4" s="4">
        <v>0.73340277777777774</v>
      </c>
      <c r="G4" s="5">
        <v>41892</v>
      </c>
      <c r="H4" s="1">
        <v>2014</v>
      </c>
      <c r="I4" s="1">
        <v>33</v>
      </c>
      <c r="J4" s="1">
        <v>25</v>
      </c>
      <c r="K4" s="1">
        <v>2</v>
      </c>
      <c r="L4" s="1">
        <v>1</v>
      </c>
      <c r="M4" s="1">
        <v>1</v>
      </c>
      <c r="N4" s="1"/>
      <c r="O4" s="14" t="s">
        <v>94</v>
      </c>
      <c r="P4" s="1">
        <f>COUNTIF(D2:D100,"news")</f>
        <v>12</v>
      </c>
      <c r="Q4" s="1"/>
      <c r="R4" s="1"/>
      <c r="S4" s="1"/>
      <c r="T4" s="1"/>
      <c r="U4" s="1"/>
      <c r="V4" s="1"/>
      <c r="W4" s="1"/>
      <c r="X4" s="1"/>
      <c r="Y4" s="1"/>
      <c r="Z4" s="1"/>
      <c r="AA4" s="1"/>
      <c r="AB4" s="1"/>
      <c r="AC4" s="1"/>
      <c r="AD4" s="1"/>
      <c r="AE4" s="1"/>
      <c r="AF4" s="1"/>
      <c r="AG4" s="1"/>
      <c r="AH4" s="1"/>
      <c r="AI4" s="1"/>
      <c r="AJ4" s="1"/>
    </row>
    <row r="5" spans="1:36" ht="63">
      <c r="A5">
        <v>4</v>
      </c>
      <c r="B5" s="1" t="s">
        <v>2159</v>
      </c>
      <c r="D5" s="1" t="s">
        <v>95</v>
      </c>
      <c r="E5" s="1" t="s">
        <v>1</v>
      </c>
      <c r="F5" s="4">
        <v>2.0833333333333332E-2</v>
      </c>
      <c r="G5" s="5">
        <v>41892</v>
      </c>
      <c r="H5" s="1">
        <v>2014</v>
      </c>
      <c r="I5" s="1">
        <v>0</v>
      </c>
      <c r="J5" s="1">
        <v>14</v>
      </c>
      <c r="K5" s="1">
        <v>0</v>
      </c>
      <c r="L5" s="1">
        <v>1</v>
      </c>
      <c r="M5" s="1">
        <v>1</v>
      </c>
      <c r="N5" s="1"/>
      <c r="O5" s="14" t="s">
        <v>93</v>
      </c>
      <c r="P5" s="1">
        <f>COUNTIF(D2:D100,"website/organization update")</f>
        <v>7</v>
      </c>
      <c r="Q5" s="1"/>
      <c r="R5" s="1"/>
      <c r="S5" s="1"/>
      <c r="T5" s="1"/>
      <c r="U5" s="1"/>
      <c r="V5" s="1"/>
      <c r="W5" s="1"/>
      <c r="X5" s="1"/>
      <c r="Y5" s="1"/>
      <c r="Z5" s="1"/>
      <c r="AA5" s="1"/>
      <c r="AB5" s="1"/>
      <c r="AC5" s="1"/>
      <c r="AD5" s="1"/>
      <c r="AE5" s="1"/>
      <c r="AF5" s="1"/>
      <c r="AG5" s="1"/>
      <c r="AH5" s="1"/>
      <c r="AI5" s="1"/>
      <c r="AJ5" s="1"/>
    </row>
    <row r="6" spans="1:36" ht="94.5">
      <c r="A6">
        <v>5</v>
      </c>
      <c r="B6" s="1" t="s">
        <v>2160</v>
      </c>
      <c r="D6" s="1" t="s">
        <v>98</v>
      </c>
      <c r="E6" s="1" t="s">
        <v>2161</v>
      </c>
      <c r="F6" s="4">
        <v>0.68620370370370365</v>
      </c>
      <c r="G6" s="5">
        <v>41891</v>
      </c>
      <c r="H6" s="1">
        <v>2014</v>
      </c>
      <c r="I6" s="1">
        <v>0</v>
      </c>
      <c r="J6" s="1">
        <v>0</v>
      </c>
      <c r="K6" s="1">
        <v>0</v>
      </c>
      <c r="L6" s="1">
        <v>1</v>
      </c>
      <c r="M6" s="1">
        <v>1</v>
      </c>
      <c r="N6" s="1"/>
      <c r="O6" s="14" t="s">
        <v>101</v>
      </c>
      <c r="P6" s="1">
        <f>COUNTIF(D2:D101,"special day")</f>
        <v>2</v>
      </c>
      <c r="Q6" s="1" t="s">
        <v>2285</v>
      </c>
      <c r="R6" s="1">
        <f>SUM(P2:P6)</f>
        <v>37</v>
      </c>
      <c r="S6" s="1">
        <f>R6/85</f>
        <v>0.43529411764705883</v>
      </c>
      <c r="T6" s="1"/>
      <c r="U6" s="1"/>
      <c r="V6" s="1"/>
      <c r="W6" s="1"/>
      <c r="X6" s="1"/>
      <c r="Y6" s="1"/>
      <c r="Z6" s="1"/>
      <c r="AA6" s="1"/>
      <c r="AB6" s="1"/>
      <c r="AC6" s="1"/>
      <c r="AD6" s="1"/>
      <c r="AE6" s="1"/>
      <c r="AF6" s="1"/>
      <c r="AG6" s="1"/>
      <c r="AH6" s="1"/>
      <c r="AI6" s="1"/>
      <c r="AJ6" s="1"/>
    </row>
    <row r="7" spans="1:36" ht="31.5">
      <c r="A7">
        <v>6</v>
      </c>
      <c r="B7" s="1" t="s">
        <v>2162</v>
      </c>
      <c r="D7" s="1" t="s">
        <v>96</v>
      </c>
      <c r="E7" s="1" t="s">
        <v>1</v>
      </c>
      <c r="F7" s="4">
        <v>4.1666666666666664E-2</v>
      </c>
      <c r="G7" s="5">
        <v>41891</v>
      </c>
      <c r="H7" s="1">
        <v>2014</v>
      </c>
      <c r="I7" s="1">
        <v>0</v>
      </c>
      <c r="J7" s="1">
        <v>6</v>
      </c>
      <c r="K7" s="1">
        <v>0</v>
      </c>
      <c r="L7" s="1">
        <v>1</v>
      </c>
      <c r="M7" s="1">
        <v>1</v>
      </c>
      <c r="N7" s="1"/>
      <c r="O7" s="15" t="s">
        <v>95</v>
      </c>
      <c r="P7" s="1">
        <f>COUNTIF(D3:D102,"conversation")</f>
        <v>9</v>
      </c>
      <c r="Q7" s="1"/>
      <c r="R7" s="1"/>
      <c r="S7" s="1">
        <f t="shared" ref="S7:S16" si="0">R7/85</f>
        <v>0</v>
      </c>
      <c r="T7" s="1"/>
      <c r="U7" s="1"/>
      <c r="V7" s="1"/>
      <c r="W7" s="1"/>
      <c r="X7" s="1"/>
      <c r="Y7" s="1"/>
      <c r="Z7" s="1"/>
      <c r="AA7" s="1"/>
      <c r="AB7" s="1"/>
      <c r="AC7" s="1"/>
      <c r="AD7" s="1"/>
      <c r="AE7" s="1"/>
      <c r="AF7" s="1"/>
      <c r="AG7" s="1"/>
      <c r="AH7" s="1"/>
      <c r="AI7" s="1"/>
      <c r="AJ7" s="1"/>
    </row>
    <row r="8" spans="1:36" ht="47.25">
      <c r="A8">
        <v>7</v>
      </c>
      <c r="B8" s="1" t="s">
        <v>2163</v>
      </c>
      <c r="D8" s="1" t="s">
        <v>94</v>
      </c>
      <c r="E8" s="1" t="s">
        <v>1</v>
      </c>
      <c r="F8" s="4">
        <v>0.76033564814814814</v>
      </c>
      <c r="G8" s="5">
        <v>41890</v>
      </c>
      <c r="H8" s="1">
        <v>2014</v>
      </c>
      <c r="I8" s="1">
        <v>0</v>
      </c>
      <c r="J8" s="1">
        <v>20</v>
      </c>
      <c r="K8" s="1">
        <v>2</v>
      </c>
      <c r="L8" s="1">
        <v>1</v>
      </c>
      <c r="M8" s="1">
        <v>1</v>
      </c>
      <c r="N8" s="1"/>
      <c r="O8" s="15" t="s">
        <v>97</v>
      </c>
      <c r="P8" s="1">
        <f>COUNTIF(D2:D103,"recognition and thank")</f>
        <v>11</v>
      </c>
      <c r="Q8" s="1"/>
      <c r="R8" s="1"/>
      <c r="S8" s="1">
        <f t="shared" si="0"/>
        <v>0</v>
      </c>
      <c r="T8" s="1"/>
      <c r="U8" s="1"/>
      <c r="V8" s="1"/>
      <c r="W8" s="1"/>
      <c r="X8" s="1"/>
      <c r="Y8" s="1"/>
      <c r="Z8" s="1"/>
      <c r="AA8" s="1"/>
      <c r="AB8" s="1"/>
      <c r="AC8" s="1"/>
      <c r="AD8" s="1"/>
      <c r="AE8" s="1"/>
      <c r="AF8" s="1"/>
      <c r="AG8" s="1"/>
      <c r="AH8" s="1"/>
      <c r="AI8" s="1"/>
      <c r="AJ8" s="1"/>
    </row>
    <row r="9" spans="1:36" ht="47.25">
      <c r="A9">
        <v>8</v>
      </c>
      <c r="B9" s="1" t="s">
        <v>2164</v>
      </c>
      <c r="D9" s="1" t="s">
        <v>103</v>
      </c>
      <c r="E9" s="1" t="s">
        <v>1</v>
      </c>
      <c r="F9" s="4">
        <v>0.64583333333333337</v>
      </c>
      <c r="G9" s="5">
        <v>41888</v>
      </c>
      <c r="H9" s="1">
        <v>2014</v>
      </c>
      <c r="I9" s="1">
        <v>1</v>
      </c>
      <c r="J9" s="1">
        <v>10</v>
      </c>
      <c r="K9" s="1">
        <v>0</v>
      </c>
      <c r="L9" s="1">
        <v>1</v>
      </c>
      <c r="M9" s="1">
        <v>1</v>
      </c>
      <c r="N9" s="1"/>
      <c r="O9" s="15" t="s">
        <v>104</v>
      </c>
      <c r="P9" s="1">
        <f>COUNTIF(D2:D104,"other organization")</f>
        <v>1</v>
      </c>
      <c r="Q9" s="1"/>
      <c r="R9" s="1"/>
      <c r="S9" s="1">
        <f t="shared" si="0"/>
        <v>0</v>
      </c>
      <c r="T9" s="1"/>
      <c r="U9" s="1"/>
      <c r="V9" s="1"/>
      <c r="W9" s="1"/>
      <c r="X9" s="1"/>
      <c r="Y9" s="1"/>
      <c r="Z9" s="1"/>
      <c r="AA9" s="1"/>
      <c r="AB9" s="1"/>
      <c r="AC9" s="1"/>
      <c r="AD9" s="1"/>
      <c r="AE9" s="1"/>
      <c r="AF9" s="1"/>
      <c r="AG9" s="1"/>
      <c r="AH9" s="1"/>
      <c r="AI9" s="1"/>
      <c r="AJ9" s="1"/>
    </row>
    <row r="10" spans="1:36" ht="31.5">
      <c r="A10">
        <v>9</v>
      </c>
      <c r="B10" s="1" t="s">
        <v>2165</v>
      </c>
      <c r="D10" s="1" t="s">
        <v>103</v>
      </c>
      <c r="E10" s="1" t="s">
        <v>1</v>
      </c>
      <c r="F10" s="4">
        <v>0.89584490740740741</v>
      </c>
      <c r="G10" s="5">
        <v>41887</v>
      </c>
      <c r="H10" s="1">
        <v>2014</v>
      </c>
      <c r="I10" s="1">
        <v>0</v>
      </c>
      <c r="J10" s="1">
        <v>13</v>
      </c>
      <c r="K10" s="1">
        <v>2</v>
      </c>
      <c r="L10" s="1">
        <v>1</v>
      </c>
      <c r="M10" s="1">
        <v>1</v>
      </c>
      <c r="N10" s="1"/>
      <c r="O10" s="15" t="s">
        <v>2282</v>
      </c>
      <c r="P10" s="1">
        <f>COUNTIF(D2:D105,"reporter")</f>
        <v>0</v>
      </c>
      <c r="Q10" s="1"/>
      <c r="R10" s="1"/>
      <c r="S10" s="1">
        <f t="shared" si="0"/>
        <v>0</v>
      </c>
      <c r="T10" s="1"/>
      <c r="U10" s="1"/>
      <c r="V10" s="1"/>
      <c r="W10" s="1"/>
      <c r="X10" s="1"/>
      <c r="Y10" s="1"/>
      <c r="Z10" s="1"/>
      <c r="AA10" s="1"/>
      <c r="AB10" s="1"/>
      <c r="AC10" s="1"/>
      <c r="AD10" s="1"/>
      <c r="AE10" s="1"/>
      <c r="AF10" s="1"/>
      <c r="AG10" s="1"/>
      <c r="AH10" s="1"/>
      <c r="AI10" s="1"/>
      <c r="AJ10" s="1"/>
    </row>
    <row r="11" spans="1:36" ht="63">
      <c r="A11">
        <v>10</v>
      </c>
      <c r="B11" s="1" t="s">
        <v>2166</v>
      </c>
      <c r="D11" s="1" t="s">
        <v>94</v>
      </c>
      <c r="E11" s="1" t="s">
        <v>1</v>
      </c>
      <c r="F11" s="4">
        <v>0.72652777777777777</v>
      </c>
      <c r="G11" s="5">
        <v>41887</v>
      </c>
      <c r="H11" s="1">
        <v>2014</v>
      </c>
      <c r="I11" s="1">
        <v>33</v>
      </c>
      <c r="J11" s="1">
        <v>25</v>
      </c>
      <c r="K11" s="1">
        <v>2</v>
      </c>
      <c r="L11" s="1">
        <v>1</v>
      </c>
      <c r="M11" s="1">
        <v>1</v>
      </c>
      <c r="N11" s="1"/>
      <c r="O11" s="15" t="s">
        <v>2283</v>
      </c>
      <c r="P11" s="1">
        <f>COUNTIF(D2:D106,"live tweeting")</f>
        <v>0</v>
      </c>
      <c r="Q11" s="1" t="s">
        <v>2286</v>
      </c>
      <c r="R11" s="17">
        <f>SUM(P7:P11)</f>
        <v>21</v>
      </c>
      <c r="S11" s="1">
        <f t="shared" si="0"/>
        <v>0.24705882352941178</v>
      </c>
      <c r="T11" s="1"/>
      <c r="U11" s="1"/>
      <c r="V11" s="1"/>
      <c r="W11" s="1"/>
      <c r="X11" s="1"/>
      <c r="Y11" s="1"/>
      <c r="Z11" s="1"/>
      <c r="AA11" s="1"/>
      <c r="AB11" s="1"/>
      <c r="AC11" s="1"/>
      <c r="AD11" s="1"/>
      <c r="AE11" s="1"/>
      <c r="AF11" s="1"/>
      <c r="AG11" s="1"/>
      <c r="AH11" s="1"/>
      <c r="AI11" s="1"/>
      <c r="AJ11" s="1"/>
    </row>
    <row r="12" spans="1:36" s="10" customFormat="1">
      <c r="A12" s="10">
        <v>11</v>
      </c>
      <c r="B12" s="11" t="s">
        <v>2167</v>
      </c>
      <c r="C12" s="11"/>
      <c r="D12" s="11" t="s">
        <v>94</v>
      </c>
      <c r="E12" s="11" t="s">
        <v>1</v>
      </c>
      <c r="F12" s="12">
        <v>0.56892361111111112</v>
      </c>
      <c r="G12" s="13">
        <v>41887</v>
      </c>
      <c r="H12" s="11">
        <v>2014</v>
      </c>
      <c r="I12" s="11">
        <v>42</v>
      </c>
      <c r="J12" s="11">
        <v>25</v>
      </c>
      <c r="K12" s="11">
        <v>2</v>
      </c>
      <c r="L12" s="11">
        <v>1</v>
      </c>
      <c r="M12" s="11">
        <v>1</v>
      </c>
      <c r="N12" s="11"/>
      <c r="O12" s="16" t="s">
        <v>103</v>
      </c>
      <c r="P12" s="1">
        <f>COUNTIF(D2:D107,"call for action")</f>
        <v>4</v>
      </c>
      <c r="Q12" s="11"/>
      <c r="R12" s="11"/>
      <c r="S12" s="1">
        <f t="shared" si="0"/>
        <v>0</v>
      </c>
      <c r="T12" s="11"/>
      <c r="U12" s="11"/>
      <c r="V12" s="11"/>
      <c r="W12" s="11"/>
      <c r="X12" s="11"/>
      <c r="Y12" s="11"/>
      <c r="Z12" s="11"/>
      <c r="AA12" s="11"/>
      <c r="AB12" s="11"/>
      <c r="AC12" s="11"/>
      <c r="AD12" s="11"/>
      <c r="AE12" s="11"/>
      <c r="AF12" s="11"/>
      <c r="AG12" s="11"/>
      <c r="AH12" s="11"/>
      <c r="AI12" s="11"/>
      <c r="AJ12" s="11"/>
    </row>
    <row r="13" spans="1:36" ht="47.25">
      <c r="A13">
        <v>12</v>
      </c>
      <c r="B13" s="1" t="s">
        <v>0</v>
      </c>
      <c r="D13" s="1" t="s">
        <v>92</v>
      </c>
      <c r="E13" s="1" t="s">
        <v>1</v>
      </c>
      <c r="F13" s="4">
        <v>0.68099537037037028</v>
      </c>
      <c r="G13" s="5">
        <v>41886</v>
      </c>
      <c r="H13" s="1">
        <v>2014</v>
      </c>
      <c r="I13" s="1">
        <v>1</v>
      </c>
      <c r="J13" s="1">
        <v>25</v>
      </c>
      <c r="K13" s="1">
        <v>0</v>
      </c>
      <c r="L13" s="1">
        <v>1</v>
      </c>
      <c r="M13">
        <v>1</v>
      </c>
      <c r="O13" s="16" t="s">
        <v>96</v>
      </c>
      <c r="P13" s="1">
        <f>COUNTIF(D2:D108,"event")</f>
        <v>17</v>
      </c>
      <c r="S13" s="1">
        <f t="shared" si="0"/>
        <v>0</v>
      </c>
    </row>
    <row r="14" spans="1:36" ht="31.5">
      <c r="A14">
        <v>13</v>
      </c>
      <c r="B14" s="1" t="s">
        <v>2</v>
      </c>
      <c r="D14" s="1" t="s">
        <v>93</v>
      </c>
      <c r="E14" s="1" t="s">
        <v>1</v>
      </c>
      <c r="F14" s="4">
        <v>2.0844907407407406E-2</v>
      </c>
      <c r="G14" s="5">
        <v>41885</v>
      </c>
      <c r="H14" s="1">
        <v>2014</v>
      </c>
      <c r="I14" s="1">
        <v>25</v>
      </c>
      <c r="J14" s="1">
        <v>25</v>
      </c>
      <c r="K14" s="1">
        <v>2</v>
      </c>
      <c r="L14" s="1">
        <v>1</v>
      </c>
      <c r="M14">
        <v>1</v>
      </c>
      <c r="O14" s="16" t="s">
        <v>100</v>
      </c>
      <c r="P14" s="1">
        <f>COUNTIF(D2:D109,"fundraising")</f>
        <v>1</v>
      </c>
      <c r="S14" s="1">
        <f t="shared" si="0"/>
        <v>0</v>
      </c>
    </row>
    <row r="15" spans="1:36" ht="47.25">
      <c r="A15">
        <v>14</v>
      </c>
      <c r="B15" s="1" t="s">
        <v>3</v>
      </c>
      <c r="D15" s="1" t="s">
        <v>94</v>
      </c>
      <c r="E15" s="1" t="s">
        <v>1</v>
      </c>
      <c r="F15" s="4">
        <v>0.77331018518518524</v>
      </c>
      <c r="G15" s="5">
        <v>41884</v>
      </c>
      <c r="H15" s="1">
        <v>2014</v>
      </c>
      <c r="I15" s="1">
        <v>28</v>
      </c>
      <c r="J15" s="1">
        <v>25</v>
      </c>
      <c r="K15" s="1">
        <v>2</v>
      </c>
      <c r="L15" s="1">
        <v>1</v>
      </c>
      <c r="M15">
        <v>1</v>
      </c>
      <c r="O15" s="16" t="s">
        <v>98</v>
      </c>
      <c r="P15" s="1">
        <f>COUNTIF(D2:D110,"advocacy")</f>
        <v>5</v>
      </c>
      <c r="S15" s="1">
        <f t="shared" si="0"/>
        <v>0</v>
      </c>
    </row>
    <row r="16" spans="1:36">
      <c r="A16">
        <v>15</v>
      </c>
      <c r="B16" s="1" t="s">
        <v>4</v>
      </c>
      <c r="D16" s="1" t="s">
        <v>95</v>
      </c>
      <c r="E16" s="1" t="s">
        <v>1</v>
      </c>
      <c r="F16" s="4">
        <v>0.60417824074074067</v>
      </c>
      <c r="G16" s="5">
        <v>41881</v>
      </c>
      <c r="H16" s="1">
        <v>2014</v>
      </c>
      <c r="I16" s="1">
        <v>0</v>
      </c>
      <c r="J16" s="1">
        <v>12</v>
      </c>
      <c r="K16" s="1">
        <v>2</v>
      </c>
      <c r="L16" s="1">
        <v>1</v>
      </c>
      <c r="M16">
        <v>1</v>
      </c>
      <c r="O16" s="16" t="s">
        <v>2284</v>
      </c>
      <c r="P16" s="1">
        <f>COUNTIF(D2:D111,"social media campaign")</f>
        <v>0</v>
      </c>
      <c r="Q16" t="s">
        <v>2287</v>
      </c>
      <c r="R16">
        <f>SUM(P12:P16)</f>
        <v>27</v>
      </c>
      <c r="S16" s="1">
        <f t="shared" si="0"/>
        <v>0.31764705882352939</v>
      </c>
    </row>
    <row r="17" spans="1:18" ht="31.5">
      <c r="A17">
        <v>16</v>
      </c>
      <c r="B17" s="1" t="s">
        <v>5</v>
      </c>
      <c r="D17" s="1" t="s">
        <v>95</v>
      </c>
      <c r="E17" s="1" t="s">
        <v>1</v>
      </c>
      <c r="F17" s="4">
        <v>0.87501157407407415</v>
      </c>
      <c r="G17" s="5">
        <v>41880</v>
      </c>
      <c r="H17" s="1">
        <v>2014</v>
      </c>
      <c r="I17" s="1">
        <v>0</v>
      </c>
      <c r="J17" s="1">
        <v>3</v>
      </c>
      <c r="K17" s="1">
        <v>2</v>
      </c>
      <c r="L17" s="1">
        <v>1</v>
      </c>
      <c r="M17">
        <v>1</v>
      </c>
      <c r="Q17" t="s">
        <v>2288</v>
      </c>
      <c r="R17">
        <f>SUM(P2:P16)</f>
        <v>85</v>
      </c>
    </row>
    <row r="18" spans="1:18">
      <c r="A18">
        <v>17</v>
      </c>
      <c r="B18" s="1" t="s">
        <v>6</v>
      </c>
      <c r="D18" s="1" t="s">
        <v>94</v>
      </c>
      <c r="E18" s="1" t="s">
        <v>1</v>
      </c>
      <c r="F18" s="4">
        <v>0.65317129629629633</v>
      </c>
      <c r="G18" s="5">
        <v>41880</v>
      </c>
      <c r="H18" s="1">
        <v>2014</v>
      </c>
      <c r="I18" s="1">
        <v>61</v>
      </c>
      <c r="J18" s="1">
        <v>25</v>
      </c>
      <c r="K18" s="1">
        <v>2</v>
      </c>
      <c r="L18" s="1">
        <v>1</v>
      </c>
      <c r="M18">
        <v>1</v>
      </c>
    </row>
    <row r="19" spans="1:18" ht="47.25">
      <c r="A19">
        <v>18</v>
      </c>
      <c r="B19" s="1" t="s">
        <v>7</v>
      </c>
      <c r="D19" s="1" t="s">
        <v>96</v>
      </c>
      <c r="E19" s="1" t="s">
        <v>1</v>
      </c>
      <c r="F19" s="4">
        <v>4.1689814814814818E-2</v>
      </c>
      <c r="G19" s="5">
        <v>41880</v>
      </c>
      <c r="H19" s="1">
        <v>2014</v>
      </c>
      <c r="I19" s="1">
        <v>1</v>
      </c>
      <c r="J19" s="1">
        <v>7</v>
      </c>
      <c r="K19" s="1">
        <v>0</v>
      </c>
      <c r="L19" s="1">
        <v>1</v>
      </c>
      <c r="M19">
        <v>1</v>
      </c>
    </row>
    <row r="20" spans="1:18" ht="78.75">
      <c r="A20">
        <v>19</v>
      </c>
      <c r="B20" s="1" t="s">
        <v>8</v>
      </c>
      <c r="D20" s="1" t="s">
        <v>97</v>
      </c>
      <c r="E20" s="1" t="s">
        <v>1</v>
      </c>
      <c r="F20" s="4">
        <v>0.79613425925925929</v>
      </c>
      <c r="G20" s="5">
        <v>41879</v>
      </c>
      <c r="H20" s="1">
        <v>2014</v>
      </c>
      <c r="I20" s="1">
        <v>1</v>
      </c>
      <c r="J20" s="1">
        <v>18</v>
      </c>
      <c r="K20" s="1">
        <v>0</v>
      </c>
      <c r="L20" s="1">
        <v>1</v>
      </c>
      <c r="M20">
        <v>1</v>
      </c>
    </row>
    <row r="21" spans="1:18">
      <c r="A21">
        <v>20</v>
      </c>
      <c r="B21" s="2"/>
      <c r="C21" s="2"/>
      <c r="D21" s="2"/>
      <c r="E21" s="2"/>
      <c r="F21" s="8"/>
      <c r="G21" s="9"/>
      <c r="H21" s="2"/>
      <c r="I21" s="2">
        <v>0</v>
      </c>
      <c r="J21" s="2">
        <v>0</v>
      </c>
      <c r="K21" s="2">
        <v>0</v>
      </c>
      <c r="L21" s="2">
        <v>1</v>
      </c>
      <c r="M21" s="3">
        <v>1</v>
      </c>
      <c r="N21" s="3"/>
      <c r="O21" s="3"/>
      <c r="P21" s="3"/>
      <c r="Q21" s="3"/>
    </row>
    <row r="22" spans="1:18" ht="31.5">
      <c r="A22">
        <v>21</v>
      </c>
      <c r="B22" s="1" t="s">
        <v>9</v>
      </c>
      <c r="D22" s="1" t="s">
        <v>93</v>
      </c>
      <c r="E22" s="1" t="s">
        <v>1</v>
      </c>
      <c r="F22" s="4">
        <v>0.90781250000000002</v>
      </c>
      <c r="G22" s="5">
        <v>41876</v>
      </c>
      <c r="H22" s="1">
        <v>2014</v>
      </c>
      <c r="I22" s="1">
        <v>734</v>
      </c>
      <c r="J22" s="1">
        <v>25</v>
      </c>
      <c r="K22" s="1">
        <v>2</v>
      </c>
      <c r="L22" s="1">
        <v>1</v>
      </c>
      <c r="M22">
        <v>1</v>
      </c>
    </row>
    <row r="23" spans="1:18" ht="47.25">
      <c r="A23">
        <v>22</v>
      </c>
      <c r="B23" s="1" t="s">
        <v>10</v>
      </c>
      <c r="D23" s="1" t="s">
        <v>98</v>
      </c>
      <c r="E23" s="1" t="s">
        <v>1</v>
      </c>
      <c r="F23" s="4">
        <v>0.58335648148148145</v>
      </c>
      <c r="G23" s="5">
        <v>41874</v>
      </c>
      <c r="H23" s="1">
        <v>2014</v>
      </c>
      <c r="I23" s="1">
        <v>16</v>
      </c>
      <c r="J23" s="1">
        <v>25</v>
      </c>
      <c r="K23" s="1">
        <v>0</v>
      </c>
      <c r="L23" s="1">
        <v>1</v>
      </c>
      <c r="M23">
        <v>1</v>
      </c>
    </row>
    <row r="24" spans="1:18" ht="31.5">
      <c r="A24">
        <v>23</v>
      </c>
      <c r="B24" s="1" t="s">
        <v>11</v>
      </c>
      <c r="D24" s="1" t="s">
        <v>95</v>
      </c>
      <c r="E24" s="1" t="s">
        <v>1</v>
      </c>
      <c r="F24" s="4">
        <v>0.87502314814814808</v>
      </c>
      <c r="G24" s="5">
        <v>41873</v>
      </c>
      <c r="H24" s="1">
        <v>2014</v>
      </c>
      <c r="I24" s="1">
        <v>0</v>
      </c>
      <c r="J24" s="1">
        <v>16</v>
      </c>
      <c r="K24" s="1">
        <v>2</v>
      </c>
      <c r="L24" s="1">
        <v>1</v>
      </c>
      <c r="M24">
        <v>1</v>
      </c>
    </row>
    <row r="25" spans="1:18">
      <c r="A25">
        <v>24</v>
      </c>
      <c r="B25" s="1" t="s">
        <v>12</v>
      </c>
      <c r="D25" s="1" t="s">
        <v>99</v>
      </c>
      <c r="E25" s="1" t="s">
        <v>1</v>
      </c>
      <c r="F25" s="4">
        <v>0.63622685185185179</v>
      </c>
      <c r="G25" s="5">
        <v>41873</v>
      </c>
      <c r="H25" s="1">
        <v>2014</v>
      </c>
      <c r="I25" s="1">
        <v>13</v>
      </c>
      <c r="J25" s="1">
        <v>25</v>
      </c>
      <c r="K25" s="1">
        <v>2</v>
      </c>
      <c r="L25" s="1">
        <v>1</v>
      </c>
      <c r="M25">
        <v>1</v>
      </c>
    </row>
    <row r="26" spans="1:18">
      <c r="A26">
        <v>25</v>
      </c>
      <c r="I26" s="1">
        <v>0</v>
      </c>
      <c r="J26" s="1">
        <v>0</v>
      </c>
      <c r="K26" s="1">
        <v>0</v>
      </c>
      <c r="L26" s="1">
        <v>1</v>
      </c>
      <c r="M26">
        <v>1</v>
      </c>
    </row>
    <row r="27" spans="1:18" ht="141.75">
      <c r="A27">
        <v>26</v>
      </c>
      <c r="B27" s="1" t="s">
        <v>13</v>
      </c>
      <c r="C27" s="1" t="s">
        <v>14</v>
      </c>
      <c r="D27" s="1" t="s">
        <v>97</v>
      </c>
      <c r="E27" s="1" t="s">
        <v>1</v>
      </c>
      <c r="F27" s="4">
        <v>0.87119212962962955</v>
      </c>
      <c r="G27" s="5">
        <v>41872</v>
      </c>
      <c r="H27" s="1">
        <v>2014</v>
      </c>
      <c r="I27" s="1">
        <v>0</v>
      </c>
      <c r="J27" s="1">
        <v>25</v>
      </c>
      <c r="K27" s="1">
        <v>2</v>
      </c>
      <c r="L27" s="1">
        <v>1</v>
      </c>
      <c r="M27">
        <v>1</v>
      </c>
    </row>
    <row r="28" spans="1:18">
      <c r="A28">
        <v>27</v>
      </c>
      <c r="E28" s="1" t="s">
        <v>1</v>
      </c>
      <c r="F28" s="4">
        <v>0.86952546296296296</v>
      </c>
      <c r="G28" s="5">
        <v>41872</v>
      </c>
      <c r="H28" s="1">
        <v>2014</v>
      </c>
      <c r="I28" s="1">
        <v>4</v>
      </c>
      <c r="J28" s="1">
        <v>16</v>
      </c>
      <c r="K28" s="1">
        <v>0</v>
      </c>
      <c r="L28" s="1">
        <v>1</v>
      </c>
      <c r="M28">
        <v>1</v>
      </c>
    </row>
    <row r="29" spans="1:18">
      <c r="A29">
        <v>28</v>
      </c>
      <c r="F29" s="4"/>
      <c r="G29" s="5"/>
      <c r="I29" s="1">
        <v>0</v>
      </c>
      <c r="J29" s="1">
        <v>0</v>
      </c>
      <c r="K29" s="1">
        <v>0</v>
      </c>
      <c r="L29" s="1">
        <v>1</v>
      </c>
      <c r="M29">
        <v>1</v>
      </c>
    </row>
    <row r="30" spans="1:18">
      <c r="A30">
        <v>29</v>
      </c>
      <c r="F30" s="4"/>
      <c r="G30" s="5"/>
      <c r="I30" s="1">
        <v>0</v>
      </c>
      <c r="J30" s="1">
        <v>0</v>
      </c>
      <c r="K30" s="1">
        <v>0</v>
      </c>
      <c r="L30" s="1">
        <v>0</v>
      </c>
      <c r="M30">
        <v>0</v>
      </c>
    </row>
    <row r="31" spans="1:18" ht="31.5">
      <c r="A31">
        <v>30</v>
      </c>
      <c r="B31" s="1" t="s">
        <v>15</v>
      </c>
      <c r="D31" s="1" t="s">
        <v>100</v>
      </c>
      <c r="E31" s="1" t="s">
        <v>1</v>
      </c>
      <c r="F31" s="4">
        <v>0.65017361111111105</v>
      </c>
      <c r="G31" s="5">
        <v>41870</v>
      </c>
      <c r="H31" s="1">
        <v>2014</v>
      </c>
      <c r="I31" s="1">
        <v>16</v>
      </c>
      <c r="J31" s="1">
        <v>25</v>
      </c>
      <c r="K31" s="1">
        <v>2</v>
      </c>
      <c r="L31" s="1">
        <v>1</v>
      </c>
      <c r="M31">
        <v>1</v>
      </c>
    </row>
    <row r="32" spans="1:18" ht="63">
      <c r="A32">
        <v>31</v>
      </c>
      <c r="B32" s="1" t="s">
        <v>16</v>
      </c>
      <c r="D32" s="1" t="s">
        <v>101</v>
      </c>
      <c r="E32" s="1" t="s">
        <v>1</v>
      </c>
      <c r="F32" s="4">
        <v>0.82303240740740735</v>
      </c>
      <c r="G32" s="5">
        <v>41869</v>
      </c>
      <c r="H32" s="1">
        <v>2014</v>
      </c>
      <c r="I32" s="1">
        <v>1</v>
      </c>
      <c r="J32" s="1">
        <v>25</v>
      </c>
      <c r="K32" s="1">
        <v>0</v>
      </c>
      <c r="L32" s="1">
        <v>1</v>
      </c>
      <c r="M32">
        <v>1</v>
      </c>
    </row>
    <row r="33" spans="1:13" ht="63">
      <c r="A33">
        <v>32</v>
      </c>
      <c r="B33" s="1" t="s">
        <v>17</v>
      </c>
      <c r="D33" s="1" t="s">
        <v>101</v>
      </c>
      <c r="E33" s="1" t="s">
        <v>1</v>
      </c>
      <c r="F33" s="4">
        <v>0.57291666666666663</v>
      </c>
      <c r="G33" s="5">
        <v>41867</v>
      </c>
      <c r="H33" s="1">
        <v>2014</v>
      </c>
      <c r="I33" s="1">
        <v>105</v>
      </c>
      <c r="J33" s="1">
        <v>25</v>
      </c>
      <c r="K33" s="1">
        <v>2</v>
      </c>
      <c r="L33" s="1">
        <v>1</v>
      </c>
      <c r="M33">
        <v>1</v>
      </c>
    </row>
    <row r="34" spans="1:13">
      <c r="A34">
        <v>33</v>
      </c>
      <c r="B34" s="1" t="s">
        <v>18</v>
      </c>
      <c r="D34" s="1" t="s">
        <v>95</v>
      </c>
      <c r="E34" s="1" t="s">
        <v>1</v>
      </c>
      <c r="F34" s="4">
        <v>0.86458333333333337</v>
      </c>
      <c r="G34" s="5">
        <v>41866</v>
      </c>
      <c r="H34" s="1">
        <v>2014</v>
      </c>
      <c r="I34" s="1">
        <v>0</v>
      </c>
      <c r="J34" s="1">
        <v>9</v>
      </c>
      <c r="K34" s="1">
        <v>2</v>
      </c>
      <c r="L34" s="1">
        <v>1</v>
      </c>
      <c r="M34">
        <v>1</v>
      </c>
    </row>
    <row r="35" spans="1:13" ht="31.5">
      <c r="A35">
        <v>34</v>
      </c>
      <c r="B35" s="1" t="s">
        <v>19</v>
      </c>
      <c r="D35" s="1" t="s">
        <v>93</v>
      </c>
      <c r="E35" s="1" t="s">
        <v>1</v>
      </c>
      <c r="F35" s="4">
        <v>0.98442129629629627</v>
      </c>
      <c r="G35" s="5">
        <v>41865</v>
      </c>
      <c r="H35" s="1">
        <v>2014</v>
      </c>
      <c r="I35" s="1">
        <v>0</v>
      </c>
      <c r="J35" s="1">
        <v>25</v>
      </c>
      <c r="K35" s="1">
        <v>2</v>
      </c>
      <c r="L35" s="1">
        <v>1</v>
      </c>
      <c r="M35">
        <v>1</v>
      </c>
    </row>
    <row r="36" spans="1:13">
      <c r="A36">
        <v>35</v>
      </c>
      <c r="B36" s="1" t="s">
        <v>20</v>
      </c>
      <c r="D36" s="1" t="s">
        <v>94</v>
      </c>
      <c r="E36" s="1" t="s">
        <v>1</v>
      </c>
      <c r="F36" s="4">
        <v>0.83523148148148152</v>
      </c>
      <c r="G36" s="5">
        <v>41864</v>
      </c>
      <c r="H36" s="1">
        <v>2014</v>
      </c>
      <c r="I36" s="1">
        <v>18</v>
      </c>
      <c r="J36" s="1">
        <v>25</v>
      </c>
      <c r="K36" s="1">
        <v>2</v>
      </c>
      <c r="L36" s="1">
        <v>1</v>
      </c>
      <c r="M36">
        <v>1</v>
      </c>
    </row>
    <row r="37" spans="1:13" ht="31.5">
      <c r="A37">
        <v>36</v>
      </c>
      <c r="B37" s="1" t="s">
        <v>21</v>
      </c>
      <c r="D37" s="1" t="s">
        <v>102</v>
      </c>
      <c r="E37" s="1" t="s">
        <v>1</v>
      </c>
      <c r="F37" s="4">
        <v>0.65185185185185179</v>
      </c>
      <c r="G37" s="5">
        <v>41864</v>
      </c>
      <c r="H37" s="1">
        <v>2014</v>
      </c>
      <c r="I37" s="1">
        <v>0</v>
      </c>
      <c r="J37" s="1">
        <v>12</v>
      </c>
      <c r="K37" s="1">
        <v>0</v>
      </c>
      <c r="L37" s="1">
        <v>1</v>
      </c>
      <c r="M37">
        <v>1</v>
      </c>
    </row>
    <row r="38" spans="1:13" ht="63">
      <c r="A38">
        <v>37</v>
      </c>
      <c r="C38" s="1" t="s">
        <v>22</v>
      </c>
      <c r="D38" s="1" t="s">
        <v>102</v>
      </c>
      <c r="E38" s="1" t="s">
        <v>1</v>
      </c>
      <c r="F38" s="4">
        <v>0.65185185185185179</v>
      </c>
      <c r="G38" s="5">
        <v>41864</v>
      </c>
      <c r="H38" s="1">
        <v>2014</v>
      </c>
      <c r="I38" s="1">
        <v>0</v>
      </c>
      <c r="J38" s="1">
        <v>0</v>
      </c>
      <c r="K38" s="1">
        <v>0</v>
      </c>
      <c r="L38" s="1">
        <v>1</v>
      </c>
      <c r="M38">
        <v>1</v>
      </c>
    </row>
    <row r="39" spans="1:13" ht="47.25">
      <c r="A39">
        <v>38</v>
      </c>
      <c r="B39" s="1" t="s">
        <v>23</v>
      </c>
      <c r="D39" s="1" t="s">
        <v>97</v>
      </c>
      <c r="E39" s="1" t="s">
        <v>1</v>
      </c>
      <c r="F39" s="4">
        <v>0.65185185185185179</v>
      </c>
      <c r="G39" s="5">
        <v>41864</v>
      </c>
      <c r="H39" s="1">
        <v>2014</v>
      </c>
      <c r="I39" s="1">
        <v>0</v>
      </c>
      <c r="J39" s="1">
        <v>0</v>
      </c>
      <c r="K39" s="1">
        <v>0</v>
      </c>
      <c r="L39" s="1">
        <v>1</v>
      </c>
      <c r="M39">
        <v>1</v>
      </c>
    </row>
    <row r="40" spans="1:13">
      <c r="A40">
        <v>39</v>
      </c>
      <c r="B40" s="1" t="s">
        <v>24</v>
      </c>
      <c r="D40" s="1" t="s">
        <v>102</v>
      </c>
      <c r="E40" s="1" t="s">
        <v>1</v>
      </c>
      <c r="F40" s="4">
        <v>0.65184027777777775</v>
      </c>
      <c r="G40" s="5">
        <v>41864</v>
      </c>
      <c r="H40" s="1">
        <v>2014</v>
      </c>
      <c r="I40" s="1">
        <v>0</v>
      </c>
      <c r="J40" s="1">
        <v>0</v>
      </c>
      <c r="K40" s="1">
        <v>0</v>
      </c>
      <c r="L40" s="1">
        <v>1</v>
      </c>
      <c r="M40">
        <v>1</v>
      </c>
    </row>
    <row r="41" spans="1:13" ht="47.25">
      <c r="A41">
        <v>40</v>
      </c>
      <c r="B41" s="1" t="s">
        <v>25</v>
      </c>
      <c r="D41" s="1" t="s">
        <v>102</v>
      </c>
      <c r="E41" s="1" t="s">
        <v>1</v>
      </c>
      <c r="F41" s="4">
        <v>0.65184027777777775</v>
      </c>
      <c r="G41" s="5">
        <v>41864</v>
      </c>
      <c r="H41" s="1">
        <v>2014</v>
      </c>
      <c r="I41" s="1">
        <v>0</v>
      </c>
      <c r="J41" s="1">
        <v>12</v>
      </c>
      <c r="K41" s="1">
        <v>0</v>
      </c>
      <c r="L41" s="1">
        <v>1</v>
      </c>
      <c r="M41">
        <v>1</v>
      </c>
    </row>
    <row r="42" spans="1:13" ht="63">
      <c r="A42">
        <v>41</v>
      </c>
      <c r="C42" s="1" t="s">
        <v>22</v>
      </c>
      <c r="D42" s="1" t="s">
        <v>102</v>
      </c>
      <c r="E42" s="1" t="s">
        <v>1</v>
      </c>
      <c r="F42" s="4">
        <v>0.65184027777777775</v>
      </c>
      <c r="G42" s="5">
        <v>41864</v>
      </c>
      <c r="H42" s="1">
        <v>2014</v>
      </c>
      <c r="I42" s="1">
        <v>0</v>
      </c>
      <c r="J42" s="1">
        <v>0</v>
      </c>
      <c r="K42" s="1">
        <v>0</v>
      </c>
      <c r="L42" s="1">
        <v>1</v>
      </c>
      <c r="M42">
        <v>1</v>
      </c>
    </row>
    <row r="43" spans="1:13" ht="47.25">
      <c r="A43">
        <v>42</v>
      </c>
      <c r="B43" s="1" t="s">
        <v>23</v>
      </c>
      <c r="D43" s="1" t="s">
        <v>97</v>
      </c>
      <c r="E43" s="1" t="s">
        <v>1</v>
      </c>
      <c r="F43" s="4">
        <v>0.65184027777777775</v>
      </c>
      <c r="G43" s="5">
        <v>41864</v>
      </c>
      <c r="H43" s="1">
        <v>2014</v>
      </c>
      <c r="I43" s="1">
        <v>0</v>
      </c>
      <c r="J43" s="1">
        <v>0</v>
      </c>
      <c r="K43" s="1">
        <v>0</v>
      </c>
      <c r="L43" s="1">
        <v>1</v>
      </c>
      <c r="M43">
        <v>1</v>
      </c>
    </row>
    <row r="44" spans="1:13" ht="47.25">
      <c r="A44">
        <v>43</v>
      </c>
      <c r="B44" s="1" t="s">
        <v>23</v>
      </c>
      <c r="D44" s="1" t="s">
        <v>97</v>
      </c>
      <c r="E44" s="1" t="s">
        <v>1</v>
      </c>
      <c r="F44" s="4">
        <v>0.65182870370370372</v>
      </c>
      <c r="G44" s="5">
        <v>41864</v>
      </c>
      <c r="H44" s="1">
        <v>2014</v>
      </c>
      <c r="I44" s="1">
        <v>0</v>
      </c>
      <c r="J44" s="1">
        <v>12</v>
      </c>
      <c r="K44" s="1">
        <v>0</v>
      </c>
      <c r="L44" s="1">
        <v>1</v>
      </c>
      <c r="M44">
        <v>1</v>
      </c>
    </row>
    <row r="45" spans="1:13" ht="31.5">
      <c r="A45">
        <v>44</v>
      </c>
      <c r="B45" s="1" t="s">
        <v>26</v>
      </c>
      <c r="D45" s="1" t="s">
        <v>97</v>
      </c>
      <c r="E45" s="1" t="s">
        <v>1</v>
      </c>
      <c r="F45" s="4">
        <v>0.65182870370370372</v>
      </c>
      <c r="G45" s="5">
        <v>41864</v>
      </c>
      <c r="H45" s="1">
        <v>2014</v>
      </c>
      <c r="I45" s="1">
        <v>0</v>
      </c>
      <c r="J45" s="1">
        <v>0</v>
      </c>
      <c r="K45" s="1">
        <v>0</v>
      </c>
      <c r="L45" s="1">
        <v>1</v>
      </c>
      <c r="M45">
        <v>1</v>
      </c>
    </row>
    <row r="46" spans="1:13" ht="47.25">
      <c r="A46">
        <v>45</v>
      </c>
      <c r="B46" s="1" t="s">
        <v>23</v>
      </c>
      <c r="D46" s="1" t="s">
        <v>97</v>
      </c>
      <c r="E46" s="1" t="s">
        <v>1</v>
      </c>
      <c r="F46" s="4">
        <v>0.65182870370370372</v>
      </c>
      <c r="G46" s="5">
        <v>41864</v>
      </c>
      <c r="H46" s="1">
        <v>2014</v>
      </c>
      <c r="I46" s="1">
        <v>0</v>
      </c>
      <c r="J46" s="1">
        <v>12</v>
      </c>
      <c r="K46" s="1">
        <v>0</v>
      </c>
      <c r="L46" s="1">
        <v>1</v>
      </c>
      <c r="M46">
        <v>1</v>
      </c>
    </row>
    <row r="47" spans="1:13" ht="47.25">
      <c r="A47">
        <v>46</v>
      </c>
      <c r="B47" s="1" t="s">
        <v>23</v>
      </c>
      <c r="D47" s="1" t="s">
        <v>97</v>
      </c>
      <c r="E47" s="1" t="s">
        <v>1</v>
      </c>
      <c r="F47" s="4">
        <v>0.65182870370370372</v>
      </c>
      <c r="G47" s="5">
        <v>41864</v>
      </c>
      <c r="H47" s="1">
        <v>2014</v>
      </c>
      <c r="I47" s="1">
        <v>0</v>
      </c>
      <c r="J47" s="1">
        <v>12</v>
      </c>
      <c r="K47" s="1">
        <v>0</v>
      </c>
      <c r="L47" s="1">
        <v>1</v>
      </c>
      <c r="M47">
        <v>1</v>
      </c>
    </row>
    <row r="48" spans="1:13">
      <c r="A48">
        <v>47</v>
      </c>
      <c r="B48" s="1" t="s">
        <v>27</v>
      </c>
      <c r="D48" s="1" t="s">
        <v>93</v>
      </c>
      <c r="E48" s="1" t="s">
        <v>1</v>
      </c>
      <c r="F48" s="4">
        <v>0.86623842592592604</v>
      </c>
      <c r="G48" s="5">
        <v>41863</v>
      </c>
      <c r="H48" s="1">
        <v>2014</v>
      </c>
      <c r="I48" s="1">
        <v>0</v>
      </c>
      <c r="J48" s="1">
        <v>5</v>
      </c>
      <c r="K48" s="1">
        <v>0</v>
      </c>
      <c r="L48" s="1">
        <v>1</v>
      </c>
      <c r="M48">
        <v>1</v>
      </c>
    </row>
    <row r="49" spans="1:13">
      <c r="A49">
        <v>48</v>
      </c>
      <c r="F49" s="4"/>
      <c r="G49" s="5"/>
      <c r="I49" s="1">
        <v>0</v>
      </c>
      <c r="J49" s="1">
        <v>0</v>
      </c>
      <c r="K49" s="1">
        <v>0</v>
      </c>
      <c r="L49" s="1">
        <v>1</v>
      </c>
      <c r="M49">
        <v>1</v>
      </c>
    </row>
    <row r="50" spans="1:13" ht="63">
      <c r="A50">
        <v>49</v>
      </c>
      <c r="B50" s="1" t="s">
        <v>28</v>
      </c>
      <c r="D50" s="1" t="s">
        <v>103</v>
      </c>
      <c r="E50" s="1" t="s">
        <v>1</v>
      </c>
      <c r="F50" s="4">
        <v>0.68056712962962962</v>
      </c>
      <c r="G50" s="5">
        <v>41863</v>
      </c>
      <c r="H50" s="1">
        <v>2014</v>
      </c>
      <c r="I50" s="1">
        <v>0</v>
      </c>
      <c r="J50" s="1">
        <v>25</v>
      </c>
      <c r="K50" s="1">
        <v>2</v>
      </c>
      <c r="L50" s="1">
        <v>1</v>
      </c>
      <c r="M50">
        <v>1</v>
      </c>
    </row>
    <row r="51" spans="1:13">
      <c r="A51">
        <v>50</v>
      </c>
      <c r="F51" s="4"/>
      <c r="G51" s="5"/>
      <c r="I51" s="1">
        <v>0</v>
      </c>
      <c r="J51" s="1">
        <v>1</v>
      </c>
      <c r="K51" s="1">
        <v>0</v>
      </c>
      <c r="L51" s="1">
        <v>1</v>
      </c>
      <c r="M51">
        <v>1</v>
      </c>
    </row>
    <row r="52" spans="1:13" ht="78.75">
      <c r="A52">
        <v>51</v>
      </c>
      <c r="B52" s="1" t="s">
        <v>29</v>
      </c>
      <c r="C52" s="1" t="s">
        <v>30</v>
      </c>
      <c r="D52" s="1" t="s">
        <v>96</v>
      </c>
      <c r="E52" s="1" t="s">
        <v>1</v>
      </c>
      <c r="F52" s="4">
        <v>0.85040509259259256</v>
      </c>
      <c r="G52" s="5">
        <v>41862</v>
      </c>
      <c r="H52" s="1">
        <v>2014</v>
      </c>
      <c r="I52" s="1">
        <v>0</v>
      </c>
      <c r="J52" s="1">
        <v>14</v>
      </c>
      <c r="K52" s="1">
        <v>0</v>
      </c>
      <c r="L52" s="1">
        <v>1</v>
      </c>
      <c r="M52">
        <v>1</v>
      </c>
    </row>
    <row r="53" spans="1:13">
      <c r="A53">
        <v>52</v>
      </c>
      <c r="B53" s="1" t="s">
        <v>31</v>
      </c>
      <c r="E53" s="1" t="s">
        <v>1</v>
      </c>
      <c r="F53" s="4">
        <v>0.64930555555555558</v>
      </c>
      <c r="G53" s="5">
        <v>41862</v>
      </c>
      <c r="H53" s="1">
        <v>2014</v>
      </c>
      <c r="I53" s="1">
        <v>22</v>
      </c>
      <c r="J53" s="1">
        <v>25</v>
      </c>
      <c r="K53" s="1">
        <v>2</v>
      </c>
      <c r="L53" s="1">
        <v>1</v>
      </c>
      <c r="M53">
        <v>1</v>
      </c>
    </row>
    <row r="54" spans="1:13">
      <c r="A54">
        <v>53</v>
      </c>
      <c r="B54" s="1" t="s">
        <v>32</v>
      </c>
      <c r="D54" s="1" t="s">
        <v>96</v>
      </c>
      <c r="E54" s="1" t="s">
        <v>1</v>
      </c>
      <c r="F54" s="4">
        <v>0.83334490740740741</v>
      </c>
      <c r="G54" s="5">
        <v>41861</v>
      </c>
      <c r="H54" s="1">
        <v>2014</v>
      </c>
      <c r="I54" s="1">
        <v>0</v>
      </c>
      <c r="J54" s="1">
        <v>6</v>
      </c>
      <c r="K54" s="1">
        <v>0</v>
      </c>
      <c r="L54" s="1">
        <v>1</v>
      </c>
      <c r="M54">
        <v>1</v>
      </c>
    </row>
    <row r="55" spans="1:13" ht="31.5">
      <c r="A55">
        <v>54</v>
      </c>
      <c r="B55" s="1" t="s">
        <v>33</v>
      </c>
      <c r="D55" s="1" t="s">
        <v>102</v>
      </c>
      <c r="E55" s="1" t="s">
        <v>1</v>
      </c>
      <c r="F55" s="4">
        <v>0.58334490740740741</v>
      </c>
      <c r="G55" s="5">
        <v>41860</v>
      </c>
      <c r="H55" s="1">
        <v>2014</v>
      </c>
      <c r="I55" s="1">
        <v>17</v>
      </c>
      <c r="J55" s="1">
        <v>25</v>
      </c>
      <c r="K55" s="1">
        <v>2</v>
      </c>
      <c r="L55" s="1">
        <v>1</v>
      </c>
      <c r="M55">
        <v>1</v>
      </c>
    </row>
    <row r="56" spans="1:13">
      <c r="A56">
        <v>55</v>
      </c>
      <c r="B56" s="1" t="s">
        <v>34</v>
      </c>
      <c r="E56" s="1" t="s">
        <v>1</v>
      </c>
      <c r="F56" s="4">
        <v>0.87501157407407415</v>
      </c>
      <c r="G56" s="5">
        <v>41859</v>
      </c>
      <c r="H56" s="1">
        <v>2014</v>
      </c>
      <c r="I56" s="1">
        <v>0</v>
      </c>
      <c r="J56" s="1">
        <v>9</v>
      </c>
      <c r="K56" s="1">
        <v>2</v>
      </c>
      <c r="L56" s="1">
        <v>1</v>
      </c>
      <c r="M56">
        <v>1</v>
      </c>
    </row>
    <row r="57" spans="1:13" ht="94.5">
      <c r="A57">
        <v>56</v>
      </c>
      <c r="B57" s="1" t="s">
        <v>35</v>
      </c>
      <c r="C57" s="1" t="s">
        <v>36</v>
      </c>
      <c r="D57" s="1" t="s">
        <v>102</v>
      </c>
      <c r="E57" s="1" t="s">
        <v>1</v>
      </c>
      <c r="F57" s="4">
        <v>0.63753472222222218</v>
      </c>
      <c r="G57" s="5">
        <v>41859</v>
      </c>
      <c r="H57" s="1">
        <v>2014</v>
      </c>
      <c r="I57" s="1">
        <v>0</v>
      </c>
      <c r="J57" s="1">
        <v>25</v>
      </c>
      <c r="K57" s="1">
        <v>2</v>
      </c>
      <c r="L57" s="1">
        <v>1</v>
      </c>
      <c r="M57">
        <v>1</v>
      </c>
    </row>
    <row r="58" spans="1:13" ht="63">
      <c r="A58">
        <v>57</v>
      </c>
      <c r="B58" s="1" t="s">
        <v>37</v>
      </c>
      <c r="D58" s="1" t="s">
        <v>96</v>
      </c>
      <c r="E58" s="1" t="s">
        <v>1</v>
      </c>
      <c r="F58" s="4">
        <v>0.87848379629629625</v>
      </c>
      <c r="G58" s="5">
        <v>41858</v>
      </c>
      <c r="H58" s="1">
        <v>2014</v>
      </c>
      <c r="I58" s="1">
        <v>0</v>
      </c>
      <c r="J58" s="1">
        <v>21</v>
      </c>
      <c r="K58" s="1">
        <v>0</v>
      </c>
      <c r="L58" s="1">
        <v>1</v>
      </c>
      <c r="M58">
        <v>1</v>
      </c>
    </row>
    <row r="59" spans="1:13" ht="78.75">
      <c r="A59">
        <v>58</v>
      </c>
      <c r="B59" s="1" t="s">
        <v>38</v>
      </c>
      <c r="D59" s="1" t="s">
        <v>102</v>
      </c>
      <c r="E59" s="1" t="s">
        <v>1</v>
      </c>
      <c r="F59" s="4">
        <v>0.8586111111111111</v>
      </c>
      <c r="G59" s="5">
        <v>41857</v>
      </c>
      <c r="H59" s="1">
        <v>2014</v>
      </c>
      <c r="I59" s="1">
        <v>1</v>
      </c>
      <c r="J59" s="1">
        <v>8</v>
      </c>
      <c r="K59" s="1">
        <v>0</v>
      </c>
      <c r="L59" s="1">
        <v>1</v>
      </c>
      <c r="M59">
        <v>1</v>
      </c>
    </row>
    <row r="60" spans="1:13" ht="47.25">
      <c r="A60">
        <v>59</v>
      </c>
      <c r="B60" s="1" t="s">
        <v>39</v>
      </c>
      <c r="D60" s="1" t="s">
        <v>103</v>
      </c>
      <c r="E60" s="1" t="s">
        <v>1</v>
      </c>
      <c r="F60" s="4">
        <v>0.78553240740740737</v>
      </c>
      <c r="G60" s="5">
        <v>41855</v>
      </c>
      <c r="H60" s="1">
        <v>2014</v>
      </c>
      <c r="I60" s="1">
        <v>0</v>
      </c>
      <c r="J60" s="1">
        <v>25</v>
      </c>
      <c r="K60" s="1">
        <v>2</v>
      </c>
      <c r="L60" s="1">
        <v>1</v>
      </c>
      <c r="M60">
        <v>1</v>
      </c>
    </row>
    <row r="61" spans="1:13" ht="78.75">
      <c r="A61">
        <v>60</v>
      </c>
      <c r="B61" s="1" t="s">
        <v>40</v>
      </c>
      <c r="C61" s="1" t="s">
        <v>41</v>
      </c>
      <c r="D61" s="1" t="s">
        <v>104</v>
      </c>
      <c r="E61" s="1" t="s">
        <v>1</v>
      </c>
      <c r="F61" s="4">
        <v>0.65636574074074072</v>
      </c>
      <c r="G61" s="5">
        <v>41852</v>
      </c>
      <c r="H61" s="1">
        <v>2014</v>
      </c>
      <c r="I61" s="1">
        <v>0</v>
      </c>
      <c r="J61" s="1">
        <v>25</v>
      </c>
      <c r="K61" s="1">
        <v>0</v>
      </c>
      <c r="L61" s="1">
        <v>1</v>
      </c>
      <c r="M61">
        <v>1</v>
      </c>
    </row>
    <row r="62" spans="1:13" ht="63">
      <c r="A62">
        <v>61</v>
      </c>
      <c r="B62" s="1" t="s">
        <v>42</v>
      </c>
      <c r="D62" s="1" t="s">
        <v>98</v>
      </c>
      <c r="E62" s="1" t="s">
        <v>1</v>
      </c>
      <c r="F62" s="4">
        <v>0.65995370370370365</v>
      </c>
      <c r="G62" s="5">
        <v>41851</v>
      </c>
      <c r="H62" s="1">
        <v>2014</v>
      </c>
      <c r="I62" s="1">
        <v>95</v>
      </c>
      <c r="J62" s="1">
        <v>25</v>
      </c>
      <c r="K62" s="1">
        <v>2</v>
      </c>
      <c r="L62" s="1">
        <v>1</v>
      </c>
      <c r="M62">
        <v>1</v>
      </c>
    </row>
    <row r="63" spans="1:13" ht="63">
      <c r="A63">
        <v>62</v>
      </c>
      <c r="B63" s="1" t="s">
        <v>43</v>
      </c>
      <c r="C63" s="1" t="s">
        <v>44</v>
      </c>
      <c r="D63" s="1" t="s">
        <v>96</v>
      </c>
      <c r="E63" s="1" t="s">
        <v>1</v>
      </c>
      <c r="F63" s="4">
        <v>6.2511574074074081E-2</v>
      </c>
      <c r="G63" s="5">
        <v>41850</v>
      </c>
      <c r="H63" s="1">
        <v>2014</v>
      </c>
      <c r="I63" s="1">
        <v>0</v>
      </c>
      <c r="J63" s="1">
        <v>5</v>
      </c>
      <c r="K63" s="1">
        <v>0</v>
      </c>
      <c r="L63" s="1">
        <v>0</v>
      </c>
      <c r="M63">
        <v>1</v>
      </c>
    </row>
    <row r="64" spans="1:13">
      <c r="A64">
        <v>63</v>
      </c>
      <c r="B64" s="1" t="s">
        <v>45</v>
      </c>
      <c r="D64" s="1" t="s">
        <v>94</v>
      </c>
      <c r="E64" s="1" t="s">
        <v>1</v>
      </c>
      <c r="F64" s="4">
        <v>0.81702546296296286</v>
      </c>
      <c r="G64" s="5">
        <v>41849</v>
      </c>
      <c r="H64" s="1">
        <v>2014</v>
      </c>
      <c r="I64" s="1">
        <v>29</v>
      </c>
      <c r="J64" s="1">
        <v>25</v>
      </c>
      <c r="K64" s="1">
        <v>2</v>
      </c>
      <c r="L64" s="1">
        <v>1</v>
      </c>
      <c r="M64">
        <v>1</v>
      </c>
    </row>
    <row r="65" spans="1:13" ht="31.5">
      <c r="A65">
        <v>64</v>
      </c>
      <c r="B65" s="1" t="s">
        <v>46</v>
      </c>
      <c r="D65" s="1" t="s">
        <v>99</v>
      </c>
      <c r="E65" s="1" t="s">
        <v>1</v>
      </c>
      <c r="F65" s="4">
        <v>0.57043981481481476</v>
      </c>
      <c r="G65" s="5">
        <v>41848</v>
      </c>
      <c r="H65" s="1">
        <v>2014</v>
      </c>
      <c r="I65" s="1">
        <v>30</v>
      </c>
      <c r="J65" s="1">
        <v>25</v>
      </c>
      <c r="K65" s="1">
        <v>2</v>
      </c>
      <c r="L65" s="1">
        <v>1</v>
      </c>
      <c r="M65">
        <v>1</v>
      </c>
    </row>
    <row r="66" spans="1:13">
      <c r="A66">
        <v>65</v>
      </c>
      <c r="F66" s="4"/>
      <c r="G66" s="5"/>
      <c r="I66" s="1">
        <v>0</v>
      </c>
      <c r="J66" s="1">
        <v>0</v>
      </c>
      <c r="K66" s="1">
        <v>0</v>
      </c>
      <c r="L66" s="1">
        <v>0</v>
      </c>
      <c r="M66">
        <v>0</v>
      </c>
    </row>
    <row r="67" spans="1:13">
      <c r="A67">
        <v>66</v>
      </c>
      <c r="F67" s="4"/>
      <c r="G67" s="5"/>
      <c r="I67" s="1">
        <v>2</v>
      </c>
      <c r="J67" s="1">
        <v>2</v>
      </c>
      <c r="K67" s="1">
        <v>0</v>
      </c>
      <c r="L67" s="1">
        <v>1</v>
      </c>
      <c r="M67">
        <v>1</v>
      </c>
    </row>
    <row r="68" spans="1:13" ht="78.75">
      <c r="A68">
        <v>67</v>
      </c>
      <c r="B68" s="1" t="s">
        <v>47</v>
      </c>
      <c r="D68" s="1" t="s">
        <v>96</v>
      </c>
      <c r="E68" s="1" t="s">
        <v>1</v>
      </c>
      <c r="F68" s="4">
        <v>6.475694444444445E-2</v>
      </c>
      <c r="G68" s="5">
        <v>41845</v>
      </c>
      <c r="H68" s="1">
        <v>2014</v>
      </c>
      <c r="I68" s="1">
        <v>1</v>
      </c>
      <c r="J68" s="1">
        <v>16</v>
      </c>
      <c r="K68" s="1">
        <v>2</v>
      </c>
      <c r="L68" s="1">
        <v>1</v>
      </c>
      <c r="M68">
        <v>1</v>
      </c>
    </row>
    <row r="69" spans="1:13" ht="94.5">
      <c r="A69">
        <v>68</v>
      </c>
      <c r="B69" s="1" t="s">
        <v>48</v>
      </c>
      <c r="D69" s="1" t="s">
        <v>94</v>
      </c>
      <c r="E69" s="1" t="s">
        <v>1</v>
      </c>
      <c r="F69" s="4">
        <v>0.62600694444444438</v>
      </c>
      <c r="G69" s="5">
        <v>41843</v>
      </c>
      <c r="H69" s="1">
        <v>2014</v>
      </c>
      <c r="I69" s="1">
        <v>0</v>
      </c>
      <c r="J69" s="1">
        <v>25</v>
      </c>
      <c r="K69" s="1">
        <v>0</v>
      </c>
      <c r="L69" s="1">
        <v>1</v>
      </c>
      <c r="M69">
        <v>1</v>
      </c>
    </row>
    <row r="70" spans="1:13" ht="63">
      <c r="A70">
        <v>69</v>
      </c>
      <c r="B70" s="1" t="s">
        <v>49</v>
      </c>
      <c r="C70" s="1" t="s">
        <v>50</v>
      </c>
      <c r="D70" s="1" t="s">
        <v>99</v>
      </c>
      <c r="E70" s="1" t="s">
        <v>1</v>
      </c>
      <c r="F70" s="4">
        <v>2.449074074074074E-2</v>
      </c>
      <c r="G70" s="5">
        <v>41843</v>
      </c>
      <c r="H70" s="1">
        <v>2014</v>
      </c>
      <c r="I70" s="1">
        <v>1</v>
      </c>
      <c r="J70" s="1">
        <v>19</v>
      </c>
      <c r="K70" s="1">
        <v>2</v>
      </c>
      <c r="L70" s="1">
        <v>1</v>
      </c>
      <c r="M70">
        <v>1</v>
      </c>
    </row>
    <row r="71" spans="1:13" ht="110.25">
      <c r="A71">
        <v>70</v>
      </c>
      <c r="B71" s="1" t="s">
        <v>51</v>
      </c>
      <c r="C71" s="1" t="s">
        <v>52</v>
      </c>
      <c r="D71" s="1" t="s">
        <v>96</v>
      </c>
      <c r="E71" s="1" t="s">
        <v>53</v>
      </c>
      <c r="F71" s="4">
        <v>0.86108796296296297</v>
      </c>
      <c r="G71" s="5">
        <v>41841</v>
      </c>
      <c r="H71" s="1">
        <v>2014</v>
      </c>
      <c r="I71" s="1">
        <v>0</v>
      </c>
      <c r="J71" s="1">
        <v>1</v>
      </c>
      <c r="K71" s="1">
        <v>0</v>
      </c>
      <c r="L71" s="1">
        <v>0</v>
      </c>
      <c r="M71">
        <v>1</v>
      </c>
    </row>
    <row r="72" spans="1:13" ht="47.25">
      <c r="A72">
        <v>71</v>
      </c>
      <c r="C72" s="1" t="s">
        <v>54</v>
      </c>
      <c r="D72" s="1" t="s">
        <v>94</v>
      </c>
      <c r="E72" s="1" t="s">
        <v>1</v>
      </c>
      <c r="F72" s="4">
        <v>0.91097222222222218</v>
      </c>
      <c r="G72" s="5">
        <v>41840</v>
      </c>
      <c r="H72" s="1">
        <v>2014</v>
      </c>
      <c r="I72" s="1">
        <v>59</v>
      </c>
      <c r="J72" s="1">
        <v>25</v>
      </c>
      <c r="K72" s="1">
        <v>2</v>
      </c>
      <c r="L72" s="1">
        <v>1</v>
      </c>
      <c r="M72">
        <v>1</v>
      </c>
    </row>
    <row r="73" spans="1:13" ht="31.5">
      <c r="A73">
        <v>72</v>
      </c>
      <c r="B73" s="1" t="s">
        <v>55</v>
      </c>
      <c r="D73" s="1" t="s">
        <v>93</v>
      </c>
      <c r="E73" s="1" t="s">
        <v>1</v>
      </c>
      <c r="F73" s="4">
        <v>0.86451388888888892</v>
      </c>
      <c r="G73" s="5">
        <v>41838</v>
      </c>
      <c r="H73" s="1">
        <v>2014</v>
      </c>
      <c r="I73" s="1">
        <v>0</v>
      </c>
      <c r="J73" s="1">
        <v>25</v>
      </c>
      <c r="K73" s="1">
        <v>2</v>
      </c>
      <c r="L73" s="1">
        <v>1</v>
      </c>
      <c r="M73">
        <v>1</v>
      </c>
    </row>
    <row r="74" spans="1:13" ht="31.5">
      <c r="A74">
        <v>73</v>
      </c>
      <c r="B74" s="1" t="s">
        <v>56</v>
      </c>
      <c r="D74" s="1" t="s">
        <v>96</v>
      </c>
      <c r="E74" s="1" t="s">
        <v>1</v>
      </c>
      <c r="F74" s="4">
        <v>0.65256944444444442</v>
      </c>
      <c r="G74" s="5">
        <v>41838</v>
      </c>
      <c r="H74" s="1">
        <v>2014</v>
      </c>
      <c r="I74" s="1">
        <v>0</v>
      </c>
      <c r="J74" s="1">
        <v>15</v>
      </c>
      <c r="K74" s="1">
        <v>2</v>
      </c>
      <c r="L74" s="1">
        <v>1</v>
      </c>
      <c r="M74">
        <v>1</v>
      </c>
    </row>
    <row r="75" spans="1:13">
      <c r="A75">
        <v>74</v>
      </c>
      <c r="B75" s="1" t="s">
        <v>57</v>
      </c>
      <c r="D75" s="1" t="s">
        <v>94</v>
      </c>
      <c r="E75" s="1" t="s">
        <v>1</v>
      </c>
      <c r="F75" s="4">
        <v>0</v>
      </c>
      <c r="G75" s="5">
        <v>41837</v>
      </c>
      <c r="H75" s="1">
        <v>2014</v>
      </c>
      <c r="I75" s="1">
        <v>16</v>
      </c>
      <c r="J75" s="1">
        <v>25</v>
      </c>
      <c r="K75" s="1">
        <v>2</v>
      </c>
      <c r="L75" s="1">
        <v>1</v>
      </c>
      <c r="M75">
        <v>1</v>
      </c>
    </row>
    <row r="76" spans="1:13">
      <c r="A76">
        <v>75</v>
      </c>
      <c r="B76" s="1" t="s">
        <v>58</v>
      </c>
      <c r="D76" s="1" t="s">
        <v>94</v>
      </c>
      <c r="E76" s="1" t="s">
        <v>1</v>
      </c>
      <c r="F76" s="4">
        <v>0.78033564814814815</v>
      </c>
      <c r="G76" s="5">
        <v>41836</v>
      </c>
      <c r="H76" s="1">
        <v>2014</v>
      </c>
      <c r="I76" s="1">
        <v>13</v>
      </c>
      <c r="J76" s="1">
        <v>22</v>
      </c>
      <c r="K76" s="1">
        <v>2</v>
      </c>
      <c r="L76" s="1">
        <v>1</v>
      </c>
      <c r="M76">
        <v>1</v>
      </c>
    </row>
    <row r="77" spans="1:13">
      <c r="A77">
        <v>76</v>
      </c>
      <c r="B77" s="1" t="s">
        <v>59</v>
      </c>
      <c r="D77" s="1" t="s">
        <v>93</v>
      </c>
      <c r="E77" s="1" t="s">
        <v>1</v>
      </c>
      <c r="F77" s="4">
        <v>4.6643518518518518E-3</v>
      </c>
      <c r="G77" s="5">
        <v>41836</v>
      </c>
      <c r="H77" s="1">
        <v>2014</v>
      </c>
      <c r="I77" s="1">
        <v>0</v>
      </c>
      <c r="J77" s="1">
        <v>25</v>
      </c>
      <c r="K77" s="1">
        <v>2</v>
      </c>
      <c r="L77" s="1">
        <v>1</v>
      </c>
      <c r="M77">
        <v>1</v>
      </c>
    </row>
    <row r="78" spans="1:13" ht="63">
      <c r="A78">
        <v>77</v>
      </c>
      <c r="B78" s="1" t="s">
        <v>60</v>
      </c>
      <c r="C78" s="1" t="s">
        <v>44</v>
      </c>
      <c r="D78" s="1" t="s">
        <v>96</v>
      </c>
      <c r="E78" s="1" t="s">
        <v>1</v>
      </c>
      <c r="F78" s="4">
        <v>0.50001157407407404</v>
      </c>
      <c r="G78" s="5">
        <v>41835</v>
      </c>
      <c r="H78" s="1">
        <v>2014</v>
      </c>
      <c r="I78" s="1">
        <v>0</v>
      </c>
      <c r="J78" s="1">
        <v>4</v>
      </c>
      <c r="K78" s="1">
        <v>0</v>
      </c>
      <c r="L78" s="1">
        <v>0</v>
      </c>
      <c r="M78">
        <v>1</v>
      </c>
    </row>
    <row r="79" spans="1:13" ht="63">
      <c r="A79">
        <v>78</v>
      </c>
      <c r="B79" s="1" t="s">
        <v>61</v>
      </c>
      <c r="D79" s="1" t="s">
        <v>96</v>
      </c>
      <c r="E79" s="1" t="s">
        <v>1</v>
      </c>
      <c r="F79" s="4">
        <v>0.97917824074074078</v>
      </c>
      <c r="G79" s="5">
        <v>41834</v>
      </c>
      <c r="H79" s="1">
        <v>2014</v>
      </c>
      <c r="I79" s="1">
        <v>0</v>
      </c>
      <c r="J79" s="1">
        <v>16</v>
      </c>
      <c r="K79" s="1">
        <v>2</v>
      </c>
      <c r="L79" s="1">
        <v>1</v>
      </c>
      <c r="M79">
        <v>1</v>
      </c>
    </row>
    <row r="80" spans="1:13" ht="31.5">
      <c r="A80">
        <v>79</v>
      </c>
      <c r="B80" s="1" t="s">
        <v>62</v>
      </c>
      <c r="D80" s="1" t="s">
        <v>95</v>
      </c>
      <c r="E80" s="1" t="s">
        <v>1</v>
      </c>
      <c r="F80" s="4">
        <v>0.63475694444444442</v>
      </c>
      <c r="G80" s="5">
        <v>41834</v>
      </c>
      <c r="H80" s="1">
        <v>2014</v>
      </c>
      <c r="I80" s="1">
        <v>23</v>
      </c>
      <c r="J80" s="1">
        <v>25</v>
      </c>
      <c r="K80" s="1">
        <v>2</v>
      </c>
      <c r="L80" s="1">
        <v>1</v>
      </c>
      <c r="M80">
        <v>1</v>
      </c>
    </row>
    <row r="81" spans="1:13">
      <c r="A81">
        <v>80</v>
      </c>
      <c r="B81" s="1" t="s">
        <v>63</v>
      </c>
      <c r="D81" s="1" t="s">
        <v>94</v>
      </c>
      <c r="E81" s="1" t="s">
        <v>1</v>
      </c>
      <c r="F81" s="4">
        <v>0.60164351851851849</v>
      </c>
      <c r="G81" s="5">
        <v>41831</v>
      </c>
      <c r="H81" s="1">
        <v>2014</v>
      </c>
      <c r="I81" s="1">
        <v>84</v>
      </c>
      <c r="J81" s="1">
        <v>25</v>
      </c>
      <c r="K81" s="1">
        <v>2</v>
      </c>
      <c r="L81" s="1">
        <v>1</v>
      </c>
      <c r="M81">
        <v>1</v>
      </c>
    </row>
    <row r="82" spans="1:13" ht="78.75">
      <c r="A82">
        <v>81</v>
      </c>
      <c r="B82" s="1" t="s">
        <v>64</v>
      </c>
      <c r="D82" s="1" t="s">
        <v>96</v>
      </c>
      <c r="E82" s="1" t="s">
        <v>65</v>
      </c>
      <c r="F82" s="4">
        <v>0.85093750000000001</v>
      </c>
      <c r="G82" s="5">
        <v>41830</v>
      </c>
      <c r="H82" s="1">
        <v>2014</v>
      </c>
      <c r="I82" s="1">
        <v>0</v>
      </c>
      <c r="J82" s="1">
        <v>0</v>
      </c>
      <c r="K82" s="1">
        <v>0</v>
      </c>
      <c r="L82" s="1">
        <v>0</v>
      </c>
      <c r="M82">
        <v>0</v>
      </c>
    </row>
    <row r="83" spans="1:13">
      <c r="A83">
        <v>82</v>
      </c>
      <c r="B83" s="1" t="s">
        <v>66</v>
      </c>
      <c r="D83" s="1" t="s">
        <v>95</v>
      </c>
      <c r="E83" s="1" t="s">
        <v>1</v>
      </c>
      <c r="F83" s="4">
        <v>0.5</v>
      </c>
      <c r="G83" s="5">
        <v>41830</v>
      </c>
      <c r="H83" s="1">
        <v>2014</v>
      </c>
      <c r="I83" s="1">
        <v>35</v>
      </c>
      <c r="J83" s="1">
        <v>25</v>
      </c>
      <c r="K83" s="1">
        <v>2</v>
      </c>
      <c r="L83" s="1">
        <v>1</v>
      </c>
      <c r="M83">
        <v>1</v>
      </c>
    </row>
    <row r="84" spans="1:13" ht="47.25">
      <c r="A84">
        <v>83</v>
      </c>
      <c r="B84" s="1" t="s">
        <v>67</v>
      </c>
      <c r="D84" s="1" t="s">
        <v>98</v>
      </c>
      <c r="E84" s="1" t="s">
        <v>1</v>
      </c>
      <c r="F84" s="4">
        <v>0.89584490740740741</v>
      </c>
      <c r="G84" s="5">
        <v>41829</v>
      </c>
      <c r="H84" s="1">
        <v>2014</v>
      </c>
      <c r="I84" s="1">
        <v>0</v>
      </c>
      <c r="J84" s="1">
        <v>21</v>
      </c>
      <c r="K84" s="1">
        <v>2</v>
      </c>
      <c r="L84" s="1">
        <v>1</v>
      </c>
      <c r="M84">
        <v>1</v>
      </c>
    </row>
    <row r="85" spans="1:13" ht="63">
      <c r="A85">
        <v>84</v>
      </c>
      <c r="C85" s="1" t="s">
        <v>68</v>
      </c>
      <c r="D85" s="1" t="s">
        <v>102</v>
      </c>
      <c r="E85" s="1" t="s">
        <v>1</v>
      </c>
      <c r="F85" s="4">
        <v>0.78997685185185185</v>
      </c>
      <c r="G85" s="5">
        <v>41829</v>
      </c>
      <c r="H85" s="1">
        <v>2014</v>
      </c>
      <c r="I85" s="1">
        <v>0</v>
      </c>
      <c r="J85" s="1">
        <v>7</v>
      </c>
      <c r="K85" s="1">
        <v>0</v>
      </c>
      <c r="L85" s="1">
        <v>1</v>
      </c>
      <c r="M85">
        <v>1</v>
      </c>
    </row>
    <row r="86" spans="1:13" ht="47.25">
      <c r="A86">
        <v>85</v>
      </c>
      <c r="B86" s="1" t="s">
        <v>69</v>
      </c>
      <c r="D86" s="1" t="s">
        <v>97</v>
      </c>
      <c r="E86" s="1" t="s">
        <v>1</v>
      </c>
      <c r="F86" s="4">
        <v>0.64364583333333336</v>
      </c>
      <c r="G86" s="5">
        <v>41829</v>
      </c>
      <c r="H86" s="1">
        <v>2014</v>
      </c>
      <c r="I86" s="1">
        <v>0</v>
      </c>
      <c r="J86" s="1">
        <v>14</v>
      </c>
      <c r="K86" s="1">
        <v>0</v>
      </c>
      <c r="L86" s="1">
        <v>1</v>
      </c>
      <c r="M86">
        <v>1</v>
      </c>
    </row>
    <row r="87" spans="1:13" ht="31.5">
      <c r="A87">
        <v>86</v>
      </c>
      <c r="B87" s="1" t="s">
        <v>70</v>
      </c>
      <c r="D87" s="1" t="s">
        <v>96</v>
      </c>
      <c r="E87" s="1" t="s">
        <v>1</v>
      </c>
      <c r="F87" s="4">
        <v>0.92366898148148147</v>
      </c>
      <c r="G87" s="5">
        <v>41828</v>
      </c>
      <c r="H87" s="1">
        <v>2014</v>
      </c>
      <c r="I87" s="1">
        <v>0</v>
      </c>
      <c r="J87" s="1">
        <v>24</v>
      </c>
      <c r="K87" s="1">
        <v>2</v>
      </c>
      <c r="L87" s="1">
        <v>1</v>
      </c>
      <c r="M87">
        <v>1</v>
      </c>
    </row>
    <row r="88" spans="1:13" ht="47.25">
      <c r="A88">
        <v>87</v>
      </c>
      <c r="B88" s="1" t="s">
        <v>71</v>
      </c>
      <c r="D88" s="1" t="s">
        <v>96</v>
      </c>
      <c r="E88" s="1" t="s">
        <v>1</v>
      </c>
      <c r="F88" s="4">
        <v>0.73480324074074066</v>
      </c>
      <c r="G88" s="5">
        <v>41827</v>
      </c>
      <c r="H88" s="1">
        <v>2014</v>
      </c>
      <c r="I88" s="1">
        <v>0</v>
      </c>
      <c r="J88" s="1">
        <v>6</v>
      </c>
      <c r="K88" s="1">
        <v>0</v>
      </c>
      <c r="L88" s="1">
        <v>1</v>
      </c>
      <c r="M88">
        <v>1</v>
      </c>
    </row>
    <row r="89" spans="1:13" ht="31.5">
      <c r="A89">
        <v>88</v>
      </c>
      <c r="B89" s="1" t="s">
        <v>72</v>
      </c>
      <c r="D89" s="1" t="s">
        <v>95</v>
      </c>
      <c r="E89" s="1" t="s">
        <v>1</v>
      </c>
      <c r="F89" s="4">
        <v>0.72752314814814811</v>
      </c>
      <c r="G89" s="5">
        <v>41823</v>
      </c>
      <c r="H89" s="1">
        <v>2014</v>
      </c>
      <c r="I89" s="1">
        <v>1</v>
      </c>
      <c r="J89" s="1">
        <v>18</v>
      </c>
      <c r="K89" s="1">
        <v>2</v>
      </c>
      <c r="L89" s="1">
        <v>1</v>
      </c>
      <c r="M89">
        <v>1</v>
      </c>
    </row>
    <row r="90" spans="1:13">
      <c r="A90">
        <v>89</v>
      </c>
      <c r="F90" s="4"/>
      <c r="G90" s="5"/>
      <c r="I90" s="1">
        <v>0</v>
      </c>
      <c r="J90" s="1">
        <v>0</v>
      </c>
      <c r="K90" s="1">
        <v>0</v>
      </c>
      <c r="L90" s="1">
        <v>0</v>
      </c>
      <c r="M90">
        <v>1</v>
      </c>
    </row>
    <row r="91" spans="1:13">
      <c r="A91">
        <v>90</v>
      </c>
      <c r="B91" s="1" t="s">
        <v>73</v>
      </c>
      <c r="D91" s="1" t="s">
        <v>102</v>
      </c>
      <c r="E91" s="1" t="s">
        <v>1</v>
      </c>
      <c r="F91" s="4">
        <v>0.71920138888888896</v>
      </c>
      <c r="G91" s="5">
        <v>41822</v>
      </c>
      <c r="H91" s="1">
        <v>2014</v>
      </c>
      <c r="I91" s="1">
        <v>12</v>
      </c>
      <c r="J91" s="1">
        <v>25</v>
      </c>
      <c r="K91" s="1">
        <v>0</v>
      </c>
      <c r="L91" s="1">
        <v>1</v>
      </c>
      <c r="M91">
        <v>1</v>
      </c>
    </row>
    <row r="92" spans="1:13" ht="94.5">
      <c r="A92">
        <v>91</v>
      </c>
      <c r="B92" s="1" t="s">
        <v>74</v>
      </c>
      <c r="C92" s="1" t="s">
        <v>75</v>
      </c>
      <c r="D92" s="1" t="s">
        <v>98</v>
      </c>
      <c r="E92" s="1" t="s">
        <v>1</v>
      </c>
      <c r="F92" s="4">
        <v>0.6852893518518518</v>
      </c>
      <c r="G92" s="5">
        <v>41820</v>
      </c>
      <c r="H92" s="1">
        <v>2014</v>
      </c>
      <c r="I92" s="1">
        <v>0</v>
      </c>
      <c r="J92" s="1">
        <v>25</v>
      </c>
      <c r="K92" s="1">
        <v>2</v>
      </c>
      <c r="L92" s="1">
        <v>1</v>
      </c>
      <c r="M92">
        <v>1</v>
      </c>
    </row>
    <row r="93" spans="1:13">
      <c r="A93">
        <v>92</v>
      </c>
      <c r="B93" s="1" t="s">
        <v>76</v>
      </c>
      <c r="D93" s="1" t="s">
        <v>95</v>
      </c>
      <c r="E93" s="1" t="s">
        <v>1</v>
      </c>
      <c r="F93" s="4">
        <v>0.60417824074074067</v>
      </c>
      <c r="G93" s="5">
        <v>41819</v>
      </c>
      <c r="H93" s="1">
        <v>2014</v>
      </c>
      <c r="I93" s="1">
        <v>0</v>
      </c>
      <c r="J93" s="1">
        <v>4</v>
      </c>
      <c r="K93" s="1">
        <v>2</v>
      </c>
      <c r="L93" s="1">
        <v>1</v>
      </c>
      <c r="M93">
        <v>1</v>
      </c>
    </row>
    <row r="94" spans="1:13">
      <c r="A94">
        <v>93</v>
      </c>
      <c r="B94" s="1" t="s">
        <v>77</v>
      </c>
      <c r="D94" s="1" t="s">
        <v>97</v>
      </c>
      <c r="E94" s="1" t="s">
        <v>1</v>
      </c>
      <c r="F94" s="4">
        <v>0.87502314814814808</v>
      </c>
      <c r="G94" s="5">
        <v>41817</v>
      </c>
      <c r="H94" s="1">
        <v>2014</v>
      </c>
      <c r="I94" s="1">
        <v>0</v>
      </c>
      <c r="J94" s="1">
        <v>12</v>
      </c>
      <c r="K94" s="1">
        <v>2</v>
      </c>
      <c r="L94" s="1">
        <v>1</v>
      </c>
      <c r="M94">
        <v>1</v>
      </c>
    </row>
    <row r="95" spans="1:13" ht="63">
      <c r="A95">
        <v>94</v>
      </c>
      <c r="B95" s="1" t="s">
        <v>78</v>
      </c>
      <c r="D95" s="1" t="s">
        <v>96</v>
      </c>
      <c r="E95" s="1" t="s">
        <v>1</v>
      </c>
      <c r="F95" s="4">
        <v>6.2511574074074081E-2</v>
      </c>
      <c r="G95" s="5">
        <v>41817</v>
      </c>
      <c r="H95" s="1">
        <v>2014</v>
      </c>
      <c r="I95" s="1">
        <v>0</v>
      </c>
      <c r="J95" s="1">
        <v>22</v>
      </c>
      <c r="K95" s="1">
        <v>0</v>
      </c>
      <c r="L95" s="1">
        <v>1</v>
      </c>
      <c r="M95">
        <v>1</v>
      </c>
    </row>
    <row r="96" spans="1:13">
      <c r="A96">
        <v>95</v>
      </c>
      <c r="B96" s="1" t="s">
        <v>79</v>
      </c>
      <c r="D96" s="1" t="s">
        <v>97</v>
      </c>
      <c r="E96" s="1" t="s">
        <v>1</v>
      </c>
      <c r="F96" s="4">
        <v>0.87758101851851855</v>
      </c>
      <c r="G96" s="5">
        <v>41815</v>
      </c>
      <c r="H96" s="1">
        <v>2014</v>
      </c>
      <c r="I96" s="1">
        <v>0</v>
      </c>
      <c r="J96" s="1">
        <v>1</v>
      </c>
      <c r="K96" s="1">
        <v>0</v>
      </c>
      <c r="L96" s="1">
        <v>1</v>
      </c>
      <c r="M96">
        <v>1</v>
      </c>
    </row>
    <row r="97" spans="1:13" ht="78.75">
      <c r="A97">
        <v>96</v>
      </c>
      <c r="B97" s="1" t="s">
        <v>80</v>
      </c>
      <c r="D97" s="1" t="s">
        <v>93</v>
      </c>
      <c r="E97" s="1" t="s">
        <v>1</v>
      </c>
      <c r="F97" s="4">
        <v>0.76368055555555558</v>
      </c>
      <c r="G97" s="5">
        <v>41815</v>
      </c>
      <c r="H97" s="1">
        <v>2014</v>
      </c>
      <c r="I97" s="1">
        <v>1</v>
      </c>
      <c r="J97" s="1">
        <v>18</v>
      </c>
      <c r="K97" s="1">
        <v>0</v>
      </c>
      <c r="L97" s="1">
        <v>1</v>
      </c>
      <c r="M97">
        <v>1</v>
      </c>
    </row>
    <row r="98" spans="1:13" ht="110.25">
      <c r="A98">
        <v>97</v>
      </c>
      <c r="C98" s="1" t="s">
        <v>81</v>
      </c>
      <c r="D98" s="1" t="s">
        <v>102</v>
      </c>
      <c r="E98" s="1" t="s">
        <v>1</v>
      </c>
      <c r="F98" s="4">
        <v>0.70217592592592604</v>
      </c>
      <c r="G98" s="5">
        <v>41815</v>
      </c>
      <c r="H98" s="1">
        <v>2014</v>
      </c>
      <c r="I98" s="1">
        <v>0</v>
      </c>
      <c r="J98" s="1">
        <v>25</v>
      </c>
      <c r="K98" s="1">
        <v>2</v>
      </c>
      <c r="L98" s="1">
        <v>1</v>
      </c>
      <c r="M98">
        <v>1</v>
      </c>
    </row>
    <row r="99" spans="1:13">
      <c r="A99">
        <v>98</v>
      </c>
      <c r="B99" s="1" t="s">
        <v>82</v>
      </c>
      <c r="D99" s="1" t="s">
        <v>92</v>
      </c>
      <c r="E99" s="1" t="s">
        <v>1</v>
      </c>
      <c r="F99" s="4">
        <v>3.8854166666666669E-2</v>
      </c>
      <c r="G99" s="5">
        <v>41815</v>
      </c>
      <c r="H99" s="1">
        <v>2014</v>
      </c>
      <c r="I99" s="1">
        <v>0</v>
      </c>
      <c r="J99" s="1">
        <v>18</v>
      </c>
      <c r="K99" s="1">
        <v>0</v>
      </c>
      <c r="L99" s="1">
        <v>1</v>
      </c>
      <c r="M99">
        <v>1</v>
      </c>
    </row>
    <row r="100" spans="1:13" ht="78.75">
      <c r="A100">
        <v>99</v>
      </c>
      <c r="B100" s="1" t="s">
        <v>83</v>
      </c>
      <c r="C100" s="1" t="s">
        <v>44</v>
      </c>
      <c r="D100" s="1" t="s">
        <v>96</v>
      </c>
      <c r="E100" s="1" t="s">
        <v>1</v>
      </c>
      <c r="F100" s="4">
        <v>0.82638888888888884</v>
      </c>
      <c r="G100" s="5">
        <v>41814</v>
      </c>
      <c r="H100" s="1">
        <v>2014</v>
      </c>
      <c r="I100" s="1">
        <v>0</v>
      </c>
      <c r="J100" s="1">
        <v>1</v>
      </c>
      <c r="K100" s="1">
        <v>0</v>
      </c>
      <c r="L100" s="1">
        <v>0</v>
      </c>
      <c r="M100">
        <v>1</v>
      </c>
    </row>
    <row r="101" spans="1:13">
      <c r="A101">
        <v>100</v>
      </c>
      <c r="B101" s="1" t="s">
        <v>84</v>
      </c>
      <c r="D101" s="1" t="s">
        <v>96</v>
      </c>
      <c r="E101" s="1" t="s">
        <v>1</v>
      </c>
      <c r="F101" s="4">
        <v>0.67662037037037026</v>
      </c>
      <c r="G101" s="5">
        <v>41814</v>
      </c>
      <c r="H101" s="1">
        <v>2014</v>
      </c>
      <c r="I101" s="1">
        <v>0</v>
      </c>
      <c r="J101" s="1">
        <v>3</v>
      </c>
      <c r="K101" s="1">
        <v>0</v>
      </c>
      <c r="L101" s="1">
        <v>1</v>
      </c>
      <c r="M101">
        <v>1</v>
      </c>
    </row>
    <row r="102" spans="1:13">
      <c r="F102" s="4"/>
      <c r="G102" s="5"/>
    </row>
    <row r="103" spans="1:13">
      <c r="F103" s="4"/>
      <c r="G103" s="5"/>
    </row>
    <row r="104" spans="1:13">
      <c r="F104" s="4"/>
      <c r="G104" s="5"/>
    </row>
    <row r="106" spans="1:13">
      <c r="F106" s="4"/>
      <c r="G106" s="5"/>
    </row>
    <row r="107" spans="1:13">
      <c r="F107" s="4"/>
      <c r="G107" s="5"/>
    </row>
    <row r="108" spans="1:13">
      <c r="F108" s="4"/>
      <c r="G108" s="5"/>
    </row>
    <row r="109" spans="1:13">
      <c r="F109" s="4"/>
      <c r="G109" s="5"/>
    </row>
    <row r="110" spans="1:13">
      <c r="F110" s="4"/>
      <c r="G110" s="5"/>
    </row>
    <row r="111" spans="1:13">
      <c r="F111" s="4"/>
      <c r="G111" s="5"/>
    </row>
    <row r="112" spans="1:13">
      <c r="F112" s="4"/>
      <c r="G112" s="5"/>
    </row>
  </sheetData>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C10" workbookViewId="0">
      <selection activeCell="E5" sqref="E5"/>
    </sheetView>
  </sheetViews>
  <sheetFormatPr defaultColWidth="11" defaultRowHeight="15.75"/>
  <cols>
    <col min="1" max="1" width="3.125" style="1" bestFit="1" customWidth="1"/>
    <col min="2" max="2" width="42" style="1" customWidth="1"/>
    <col min="3" max="3" width="24.625" style="1" customWidth="1"/>
    <col min="4" max="4" width="51.625" style="1" customWidth="1"/>
    <col min="5" max="5" width="27.5" style="1" bestFit="1" customWidth="1"/>
    <col min="6" max="6" width="8.375" style="1" bestFit="1" customWidth="1"/>
    <col min="7" max="7" width="7.5" style="1" bestFit="1" customWidth="1"/>
    <col min="8" max="8" width="5.125" style="1" bestFit="1" customWidth="1"/>
    <col min="9" max="10" width="3.125" style="1" bestFit="1" customWidth="1"/>
    <col min="11" max="13" width="2.125" style="1" bestFit="1" customWidth="1"/>
  </cols>
  <sheetData>
    <row r="1" spans="1:19" ht="47.25">
      <c r="A1" s="1">
        <v>1</v>
      </c>
      <c r="B1" s="1" t="s">
        <v>912</v>
      </c>
      <c r="D1" s="1" t="s">
        <v>93</v>
      </c>
      <c r="E1" s="1" t="s">
        <v>913</v>
      </c>
      <c r="F1" s="4">
        <v>0.76303240740740741</v>
      </c>
      <c r="G1" s="5">
        <v>41886</v>
      </c>
      <c r="H1" s="1">
        <v>2014</v>
      </c>
      <c r="I1" s="1">
        <v>0</v>
      </c>
      <c r="J1" s="1">
        <v>1</v>
      </c>
      <c r="K1" s="1">
        <v>0</v>
      </c>
      <c r="L1" s="1">
        <v>1</v>
      </c>
      <c r="M1" s="1">
        <v>1</v>
      </c>
      <c r="O1" s="14" t="s">
        <v>99</v>
      </c>
      <c r="P1" s="1">
        <f>COUNTIF(D1:D100,"education/tools")</f>
        <v>2</v>
      </c>
      <c r="Q1" s="1"/>
      <c r="R1" s="1"/>
      <c r="S1" s="1"/>
    </row>
    <row r="2" spans="1:19" ht="47.25">
      <c r="A2" s="1">
        <v>2</v>
      </c>
      <c r="B2" s="1" t="s">
        <v>914</v>
      </c>
      <c r="D2" s="1" t="s">
        <v>96</v>
      </c>
      <c r="E2" s="1" t="s">
        <v>913</v>
      </c>
      <c r="F2" s="4">
        <v>0.64599537037037036</v>
      </c>
      <c r="G2" s="5">
        <v>41886</v>
      </c>
      <c r="H2" s="1">
        <v>2014</v>
      </c>
      <c r="I2" s="1">
        <v>0</v>
      </c>
      <c r="J2" s="1">
        <v>5</v>
      </c>
      <c r="K2" s="1">
        <v>2</v>
      </c>
      <c r="L2" s="1">
        <v>1</v>
      </c>
      <c r="M2" s="1">
        <v>1</v>
      </c>
      <c r="O2" s="14" t="s">
        <v>102</v>
      </c>
      <c r="P2" s="1">
        <f>COUNTIF(D1:D100,"media")</f>
        <v>0</v>
      </c>
      <c r="Q2" s="1"/>
      <c r="R2" s="1"/>
      <c r="S2" s="1"/>
    </row>
    <row r="3" spans="1:19" ht="110.25">
      <c r="A3" s="1">
        <v>3</v>
      </c>
      <c r="B3" s="1" t="s">
        <v>915</v>
      </c>
      <c r="D3" s="1" t="s">
        <v>96</v>
      </c>
      <c r="E3" s="1" t="s">
        <v>913</v>
      </c>
      <c r="F3" s="4">
        <v>0.55795138888888884</v>
      </c>
      <c r="G3" s="5">
        <v>41871</v>
      </c>
      <c r="H3" s="1">
        <v>2014</v>
      </c>
      <c r="I3" s="1">
        <v>0</v>
      </c>
      <c r="J3" s="1">
        <v>4</v>
      </c>
      <c r="K3" s="1">
        <v>0</v>
      </c>
      <c r="L3" s="1">
        <v>1</v>
      </c>
      <c r="M3" s="1">
        <v>1</v>
      </c>
      <c r="O3" s="14" t="s">
        <v>94</v>
      </c>
      <c r="P3" s="1">
        <f>COUNTIF(D1:D100,"news")</f>
        <v>1</v>
      </c>
      <c r="Q3" s="1"/>
      <c r="R3" s="1"/>
      <c r="S3" s="1"/>
    </row>
    <row r="4" spans="1:19" ht="78.75">
      <c r="A4" s="1">
        <v>4</v>
      </c>
      <c r="B4" s="1" t="s">
        <v>916</v>
      </c>
      <c r="D4" s="1" t="s">
        <v>93</v>
      </c>
      <c r="E4" s="1" t="s">
        <v>913</v>
      </c>
      <c r="F4" s="4">
        <v>0.65005787037037044</v>
      </c>
      <c r="G4" s="5">
        <v>41870</v>
      </c>
      <c r="H4" s="1">
        <v>2014</v>
      </c>
      <c r="I4" s="1">
        <v>0</v>
      </c>
      <c r="J4" s="1">
        <v>12</v>
      </c>
      <c r="K4" s="1">
        <v>0</v>
      </c>
      <c r="L4" s="1">
        <v>1</v>
      </c>
      <c r="M4" s="1">
        <v>1</v>
      </c>
      <c r="O4" s="14" t="s">
        <v>93</v>
      </c>
      <c r="P4" s="1">
        <f>COUNTIF(D1:D100,"website/organization update")</f>
        <v>13</v>
      </c>
      <c r="Q4" s="1"/>
      <c r="R4" s="1"/>
      <c r="S4" s="1"/>
    </row>
    <row r="5" spans="1:19" ht="94.5">
      <c r="A5" s="1">
        <v>5</v>
      </c>
      <c r="B5" s="1" t="s">
        <v>917</v>
      </c>
      <c r="D5" s="1" t="s">
        <v>96</v>
      </c>
      <c r="E5" s="1" t="s">
        <v>913</v>
      </c>
      <c r="F5" s="4">
        <v>0.61156250000000001</v>
      </c>
      <c r="G5" s="5">
        <v>41870</v>
      </c>
      <c r="H5" s="1">
        <v>2014</v>
      </c>
      <c r="I5" s="1">
        <v>0</v>
      </c>
      <c r="J5" s="1">
        <v>1</v>
      </c>
      <c r="K5" s="1">
        <v>0</v>
      </c>
      <c r="L5" s="1">
        <v>1</v>
      </c>
      <c r="M5" s="1">
        <v>1</v>
      </c>
      <c r="O5" s="14" t="s">
        <v>101</v>
      </c>
      <c r="P5" s="1">
        <f>COUNTIF(D1:D100,"special day")</f>
        <v>0</v>
      </c>
      <c r="Q5" s="1" t="s">
        <v>2285</v>
      </c>
      <c r="R5" s="1">
        <f>SUM(P1:P5)</f>
        <v>16</v>
      </c>
      <c r="S5" s="1">
        <f>R5/85</f>
        <v>0.18823529411764706</v>
      </c>
    </row>
    <row r="6" spans="1:19" ht="47.25">
      <c r="A6" s="1">
        <v>6</v>
      </c>
      <c r="B6" s="1" t="s">
        <v>918</v>
      </c>
      <c r="D6" s="1" t="s">
        <v>99</v>
      </c>
      <c r="E6" s="1" t="s">
        <v>913</v>
      </c>
      <c r="F6" s="4">
        <v>0.74940972222222213</v>
      </c>
      <c r="G6" s="5">
        <v>41869</v>
      </c>
      <c r="H6" s="1">
        <v>2014</v>
      </c>
      <c r="I6" s="1">
        <v>0</v>
      </c>
      <c r="J6" s="1">
        <v>2</v>
      </c>
      <c r="K6" s="1">
        <v>0</v>
      </c>
      <c r="L6" s="1">
        <v>1</v>
      </c>
      <c r="M6" s="1">
        <v>1</v>
      </c>
      <c r="O6" s="15" t="s">
        <v>95</v>
      </c>
      <c r="P6" s="1">
        <f>COUNTIF(D2:D101,"conversation")</f>
        <v>0</v>
      </c>
      <c r="Q6" s="1"/>
      <c r="R6" s="1"/>
      <c r="S6" s="1">
        <f t="shared" ref="S6:S15" si="0">R6/85</f>
        <v>0</v>
      </c>
    </row>
    <row r="7" spans="1:19" ht="31.5">
      <c r="A7" s="1">
        <v>7</v>
      </c>
      <c r="B7" s="1" t="s">
        <v>919</v>
      </c>
      <c r="D7" s="1" t="s">
        <v>93</v>
      </c>
      <c r="E7" s="1" t="s">
        <v>913</v>
      </c>
      <c r="F7" s="4">
        <v>0.64502314814814821</v>
      </c>
      <c r="G7" s="5">
        <v>41864</v>
      </c>
      <c r="H7" s="1">
        <v>2014</v>
      </c>
      <c r="I7" s="1">
        <v>0</v>
      </c>
      <c r="J7" s="1">
        <v>3</v>
      </c>
      <c r="K7" s="1">
        <v>0</v>
      </c>
      <c r="L7" s="1">
        <v>1</v>
      </c>
      <c r="M7" s="1">
        <v>1</v>
      </c>
      <c r="O7" s="15" t="s">
        <v>97</v>
      </c>
      <c r="P7" s="1">
        <f>COUNTIF(D1:D102,"recognition and thank")</f>
        <v>0</v>
      </c>
      <c r="Q7" s="1"/>
      <c r="R7" s="1"/>
      <c r="S7" s="1">
        <f t="shared" si="0"/>
        <v>0</v>
      </c>
    </row>
    <row r="8" spans="1:19" ht="63">
      <c r="A8" s="1">
        <v>8</v>
      </c>
      <c r="B8" s="1" t="s">
        <v>920</v>
      </c>
      <c r="D8" s="1" t="s">
        <v>93</v>
      </c>
      <c r="E8" s="1" t="s">
        <v>913</v>
      </c>
      <c r="F8" s="4">
        <v>0.71423611111111107</v>
      </c>
      <c r="G8" s="5">
        <v>41843</v>
      </c>
      <c r="H8" s="1">
        <v>2014</v>
      </c>
      <c r="I8" s="1">
        <v>0</v>
      </c>
      <c r="J8" s="1">
        <v>7</v>
      </c>
      <c r="K8" s="1">
        <v>2</v>
      </c>
      <c r="L8" s="1">
        <v>1</v>
      </c>
      <c r="M8" s="1">
        <v>1</v>
      </c>
      <c r="O8" s="15" t="s">
        <v>104</v>
      </c>
      <c r="P8" s="1">
        <f>COUNTIF(D1:D103,"other organization")</f>
        <v>0</v>
      </c>
      <c r="Q8" s="1"/>
      <c r="R8" s="1"/>
      <c r="S8" s="1">
        <f t="shared" si="0"/>
        <v>0</v>
      </c>
    </row>
    <row r="9" spans="1:19" ht="47.25">
      <c r="A9" s="1">
        <v>9</v>
      </c>
      <c r="B9" s="1" t="s">
        <v>921</v>
      </c>
      <c r="D9" s="1" t="s">
        <v>93</v>
      </c>
      <c r="E9" s="1" t="s">
        <v>913</v>
      </c>
      <c r="F9" s="4">
        <v>0.66637731481481477</v>
      </c>
      <c r="G9" s="5">
        <v>41843</v>
      </c>
      <c r="H9" s="1">
        <v>2014</v>
      </c>
      <c r="I9" s="1">
        <v>0</v>
      </c>
      <c r="J9" s="1">
        <v>1</v>
      </c>
      <c r="K9" s="1">
        <v>0</v>
      </c>
      <c r="L9" s="1">
        <v>1</v>
      </c>
      <c r="M9" s="1">
        <v>1</v>
      </c>
      <c r="O9" s="15" t="s">
        <v>2282</v>
      </c>
      <c r="P9" s="1">
        <f>COUNTIF(D1:D104,"reporter")</f>
        <v>0</v>
      </c>
      <c r="Q9" s="1"/>
      <c r="R9" s="1"/>
      <c r="S9" s="1">
        <f t="shared" si="0"/>
        <v>0</v>
      </c>
    </row>
    <row r="10" spans="1:19" ht="78.75">
      <c r="A10" s="1">
        <v>10</v>
      </c>
      <c r="B10" s="1" t="s">
        <v>922</v>
      </c>
      <c r="D10" s="1" t="s">
        <v>992</v>
      </c>
      <c r="E10" s="1" t="s">
        <v>913</v>
      </c>
      <c r="F10" s="4">
        <v>0.61541666666666661</v>
      </c>
      <c r="G10" s="5">
        <v>41841</v>
      </c>
      <c r="H10" s="1">
        <v>2014</v>
      </c>
      <c r="I10" s="1">
        <v>0</v>
      </c>
      <c r="J10" s="1">
        <v>1</v>
      </c>
      <c r="K10" s="1">
        <v>0</v>
      </c>
      <c r="L10" s="1">
        <v>1</v>
      </c>
      <c r="M10" s="1">
        <v>1</v>
      </c>
      <c r="O10" s="15" t="s">
        <v>2283</v>
      </c>
      <c r="P10" s="1">
        <f>COUNTIF(D1:D105,"live tweeting")</f>
        <v>0</v>
      </c>
      <c r="Q10" s="1" t="s">
        <v>2286</v>
      </c>
      <c r="R10" s="17">
        <f>SUM(P6:P10)</f>
        <v>0</v>
      </c>
      <c r="S10" s="1">
        <f t="shared" si="0"/>
        <v>0</v>
      </c>
    </row>
    <row r="11" spans="1:19" ht="47.25">
      <c r="A11" s="1">
        <v>11</v>
      </c>
      <c r="B11" s="1" t="s">
        <v>923</v>
      </c>
      <c r="D11" s="1" t="s">
        <v>992</v>
      </c>
      <c r="E11" s="1" t="s">
        <v>924</v>
      </c>
      <c r="F11" s="4">
        <v>0.61391203703703701</v>
      </c>
      <c r="G11" s="5">
        <v>41841</v>
      </c>
      <c r="H11" s="1">
        <v>2014</v>
      </c>
      <c r="I11" s="1">
        <v>0</v>
      </c>
      <c r="J11" s="1">
        <v>1</v>
      </c>
      <c r="K11" s="1">
        <v>0</v>
      </c>
      <c r="L11" s="1">
        <v>1</v>
      </c>
      <c r="M11" s="1">
        <v>1</v>
      </c>
      <c r="O11" s="16" t="s">
        <v>103</v>
      </c>
      <c r="P11" s="1">
        <f>COUNTIF(D1:D106,"call for action")</f>
        <v>0</v>
      </c>
      <c r="Q11" s="11"/>
      <c r="R11" s="11"/>
      <c r="S11" s="1">
        <f t="shared" si="0"/>
        <v>0</v>
      </c>
    </row>
    <row r="12" spans="1:19" ht="31.5">
      <c r="A12" s="1">
        <v>12</v>
      </c>
      <c r="B12" s="1" t="s">
        <v>925</v>
      </c>
      <c r="D12" s="1" t="s">
        <v>93</v>
      </c>
      <c r="E12" s="1" t="s">
        <v>913</v>
      </c>
      <c r="F12" s="4">
        <v>0.66530092592592593</v>
      </c>
      <c r="G12" s="5">
        <v>41835</v>
      </c>
      <c r="H12" s="1">
        <v>2014</v>
      </c>
      <c r="I12" s="1">
        <v>0</v>
      </c>
      <c r="J12" s="1">
        <v>4</v>
      </c>
      <c r="K12" s="1">
        <v>0</v>
      </c>
      <c r="L12" s="1">
        <v>1</v>
      </c>
      <c r="M12" s="1">
        <v>1</v>
      </c>
      <c r="O12" s="16" t="s">
        <v>96</v>
      </c>
      <c r="P12" s="1">
        <f>COUNTIF(D1:D107,"event")</f>
        <v>3</v>
      </c>
      <c r="S12" s="1">
        <f t="shared" si="0"/>
        <v>0</v>
      </c>
    </row>
    <row r="13" spans="1:19" ht="47.25">
      <c r="A13" s="1">
        <v>13</v>
      </c>
      <c r="B13" s="1" t="s">
        <v>926</v>
      </c>
      <c r="D13" s="1" t="s">
        <v>992</v>
      </c>
      <c r="E13" s="1" t="s">
        <v>927</v>
      </c>
      <c r="F13" s="4">
        <v>5.5578703703703707E-2</v>
      </c>
      <c r="G13" s="5">
        <v>41831</v>
      </c>
      <c r="H13" s="1">
        <v>2014</v>
      </c>
      <c r="I13" s="1">
        <v>0</v>
      </c>
      <c r="J13" s="1">
        <v>0</v>
      </c>
      <c r="K13" s="1">
        <v>0</v>
      </c>
      <c r="L13" s="1">
        <v>0</v>
      </c>
      <c r="M13" s="1">
        <v>0</v>
      </c>
      <c r="O13" s="16" t="s">
        <v>100</v>
      </c>
      <c r="P13" s="1">
        <f>COUNTIF(D1:D108,"fundraising")</f>
        <v>0</v>
      </c>
      <c r="S13" s="1">
        <f t="shared" si="0"/>
        <v>0</v>
      </c>
    </row>
    <row r="14" spans="1:19" ht="78.75">
      <c r="A14" s="1">
        <v>14</v>
      </c>
      <c r="B14" s="1" t="s">
        <v>928</v>
      </c>
      <c r="D14" s="1" t="s">
        <v>93</v>
      </c>
      <c r="E14" s="1" t="s">
        <v>913</v>
      </c>
      <c r="F14" s="4">
        <v>0.9110300925925926</v>
      </c>
      <c r="G14" s="5">
        <v>41828</v>
      </c>
      <c r="H14" s="1">
        <v>2014</v>
      </c>
      <c r="I14" s="1">
        <v>0</v>
      </c>
      <c r="J14" s="1">
        <v>5</v>
      </c>
      <c r="K14" s="1">
        <v>0</v>
      </c>
      <c r="L14" s="1">
        <v>1</v>
      </c>
      <c r="M14" s="1">
        <v>1</v>
      </c>
      <c r="O14" s="16" t="s">
        <v>98</v>
      </c>
      <c r="P14" s="1">
        <f>COUNTIF(D1:D109,"advocacy")</f>
        <v>0</v>
      </c>
      <c r="S14" s="1">
        <f t="shared" si="0"/>
        <v>0</v>
      </c>
    </row>
    <row r="15" spans="1:19" ht="47.25">
      <c r="A15" s="1">
        <v>15</v>
      </c>
      <c r="B15" s="1" t="s">
        <v>929</v>
      </c>
      <c r="D15" s="1" t="s">
        <v>93</v>
      </c>
      <c r="E15" s="1" t="s">
        <v>913</v>
      </c>
      <c r="F15" s="4">
        <v>0.65969907407407413</v>
      </c>
      <c r="G15" s="5">
        <v>41823</v>
      </c>
      <c r="H15" s="1">
        <v>2014</v>
      </c>
      <c r="I15" s="1">
        <v>0</v>
      </c>
      <c r="J15" s="1">
        <v>5</v>
      </c>
      <c r="K15" s="1">
        <v>0</v>
      </c>
      <c r="L15" s="1">
        <v>1</v>
      </c>
      <c r="M15" s="1">
        <v>1</v>
      </c>
      <c r="O15" s="16" t="s">
        <v>2284</v>
      </c>
      <c r="P15" s="1">
        <f>COUNTIF(D1:D110,"social media campaign")</f>
        <v>0</v>
      </c>
      <c r="Q15" t="s">
        <v>2287</v>
      </c>
      <c r="R15">
        <f>SUM(P11:P15)</f>
        <v>3</v>
      </c>
      <c r="S15" s="1">
        <f t="shared" si="0"/>
        <v>3.5294117647058823E-2</v>
      </c>
    </row>
    <row r="16" spans="1:19" ht="47.25">
      <c r="A16" s="1">
        <v>16</v>
      </c>
      <c r="B16" s="1" t="s">
        <v>930</v>
      </c>
      <c r="D16" s="1" t="s">
        <v>93</v>
      </c>
      <c r="E16" s="1" t="s">
        <v>913</v>
      </c>
      <c r="F16" s="4">
        <v>0.61127314814814815</v>
      </c>
      <c r="G16" s="5">
        <v>41821</v>
      </c>
      <c r="H16" s="1">
        <v>2014</v>
      </c>
      <c r="I16" s="1">
        <v>1</v>
      </c>
      <c r="J16" s="1">
        <v>9</v>
      </c>
      <c r="K16" s="1">
        <v>2</v>
      </c>
      <c r="L16" s="1">
        <v>1</v>
      </c>
      <c r="M16" s="1">
        <v>1</v>
      </c>
      <c r="Q16" t="s">
        <v>2288</v>
      </c>
      <c r="R16">
        <f>SUM(P1:P15)</f>
        <v>19</v>
      </c>
    </row>
    <row r="17" spans="1:13" ht="31.5">
      <c r="A17" s="1">
        <v>17</v>
      </c>
      <c r="B17" s="1" t="s">
        <v>931</v>
      </c>
      <c r="D17" s="1" t="s">
        <v>93</v>
      </c>
      <c r="E17" s="1" t="s">
        <v>913</v>
      </c>
      <c r="F17" s="4">
        <v>0.64270833333333333</v>
      </c>
      <c r="G17" s="5">
        <v>41813</v>
      </c>
      <c r="H17" s="1">
        <v>2014</v>
      </c>
      <c r="I17" s="1">
        <v>0</v>
      </c>
      <c r="J17" s="1">
        <v>1</v>
      </c>
      <c r="K17" s="1">
        <v>0</v>
      </c>
      <c r="L17" s="1">
        <v>1</v>
      </c>
      <c r="M17" s="1">
        <v>1</v>
      </c>
    </row>
    <row r="18" spans="1:13" ht="31.5">
      <c r="A18" s="1">
        <v>18</v>
      </c>
      <c r="B18" s="1" t="s">
        <v>932</v>
      </c>
      <c r="D18" s="1" t="s">
        <v>93</v>
      </c>
      <c r="E18" s="1" t="s">
        <v>913</v>
      </c>
      <c r="F18" s="4">
        <v>0.74184027777777783</v>
      </c>
      <c r="G18" s="5">
        <v>41799</v>
      </c>
      <c r="H18" s="1">
        <v>2014</v>
      </c>
      <c r="I18" s="1">
        <v>0</v>
      </c>
      <c r="J18" s="1">
        <v>2</v>
      </c>
      <c r="K18" s="1">
        <v>0</v>
      </c>
      <c r="L18" s="1">
        <v>1</v>
      </c>
      <c r="M18" s="1">
        <v>1</v>
      </c>
    </row>
    <row r="19" spans="1:13" ht="78.75">
      <c r="A19" s="1">
        <v>19</v>
      </c>
      <c r="B19" s="1" t="s">
        <v>933</v>
      </c>
      <c r="D19" s="1" t="s">
        <v>93</v>
      </c>
      <c r="E19" s="1" t="s">
        <v>913</v>
      </c>
      <c r="F19" s="4">
        <v>0.59902777777777783</v>
      </c>
      <c r="G19" s="5">
        <v>41799</v>
      </c>
      <c r="H19" s="1">
        <v>2014</v>
      </c>
      <c r="I19" s="1">
        <v>0</v>
      </c>
      <c r="J19" s="1">
        <v>2</v>
      </c>
      <c r="K19" s="1">
        <v>0</v>
      </c>
      <c r="L19" s="1">
        <v>1</v>
      </c>
      <c r="M19" s="1">
        <v>1</v>
      </c>
    </row>
    <row r="20" spans="1:13">
      <c r="A20" s="1">
        <v>20</v>
      </c>
      <c r="F20" s="4"/>
      <c r="G20" s="5"/>
    </row>
    <row r="21" spans="1:13" ht="63">
      <c r="A21" s="1">
        <v>21</v>
      </c>
      <c r="B21" s="1" t="s">
        <v>934</v>
      </c>
      <c r="D21" s="1" t="s">
        <v>993</v>
      </c>
      <c r="E21" s="1" t="s">
        <v>913</v>
      </c>
      <c r="F21" s="4">
        <v>0.6088541666666667</v>
      </c>
      <c r="G21" s="5">
        <v>41793</v>
      </c>
      <c r="H21" s="1">
        <v>2014</v>
      </c>
      <c r="I21" s="1">
        <v>0</v>
      </c>
      <c r="J21" s="1">
        <v>6</v>
      </c>
      <c r="K21" s="1">
        <v>2</v>
      </c>
      <c r="L21" s="1">
        <v>0</v>
      </c>
      <c r="M21" s="1">
        <v>0</v>
      </c>
    </row>
    <row r="22" spans="1:13" ht="78.75">
      <c r="A22" s="1">
        <v>22</v>
      </c>
      <c r="B22" s="1" t="s">
        <v>935</v>
      </c>
      <c r="D22" s="1" t="s">
        <v>994</v>
      </c>
      <c r="E22" s="1" t="s">
        <v>936</v>
      </c>
      <c r="F22" s="4">
        <v>0.71565972222222218</v>
      </c>
      <c r="G22" s="5">
        <v>41792</v>
      </c>
      <c r="H22" s="1">
        <v>2014</v>
      </c>
      <c r="I22" s="1">
        <v>0</v>
      </c>
      <c r="J22" s="1">
        <v>25</v>
      </c>
      <c r="K22" s="1">
        <v>0</v>
      </c>
      <c r="L22" s="1">
        <v>1</v>
      </c>
      <c r="M22" s="1">
        <v>1</v>
      </c>
    </row>
    <row r="23" spans="1:13" ht="78.75">
      <c r="A23" s="1">
        <v>23</v>
      </c>
      <c r="B23" s="1" t="s">
        <v>937</v>
      </c>
      <c r="D23" s="1" t="s">
        <v>994</v>
      </c>
      <c r="E23" s="1" t="s">
        <v>913</v>
      </c>
      <c r="F23" s="4">
        <v>0.64892361111111108</v>
      </c>
      <c r="G23" s="5">
        <v>41792</v>
      </c>
      <c r="H23" s="1">
        <v>2014</v>
      </c>
      <c r="I23" s="1">
        <v>62</v>
      </c>
      <c r="J23" s="1">
        <v>8</v>
      </c>
      <c r="K23" s="1">
        <v>0</v>
      </c>
      <c r="L23" s="1">
        <v>1</v>
      </c>
      <c r="M23" s="1">
        <v>1</v>
      </c>
    </row>
    <row r="24" spans="1:13" ht="64.5" customHeight="1">
      <c r="A24" s="1">
        <v>24</v>
      </c>
      <c r="B24" s="1" t="s">
        <v>938</v>
      </c>
      <c r="D24" s="1" t="s">
        <v>94</v>
      </c>
      <c r="E24" s="1" t="s">
        <v>913</v>
      </c>
      <c r="F24" s="4">
        <v>0.6484375</v>
      </c>
      <c r="G24" s="5">
        <v>41792</v>
      </c>
      <c r="H24" s="1">
        <v>2014</v>
      </c>
      <c r="I24" s="1">
        <v>0</v>
      </c>
      <c r="J24" s="1">
        <v>2</v>
      </c>
      <c r="K24" s="1">
        <v>0</v>
      </c>
      <c r="L24" s="1">
        <v>1</v>
      </c>
      <c r="M24" s="1">
        <v>1</v>
      </c>
    </row>
    <row r="25" spans="1:13">
      <c r="A25" s="1">
        <v>25</v>
      </c>
      <c r="F25" s="4"/>
      <c r="G25" s="5"/>
    </row>
    <row r="26" spans="1:13">
      <c r="A26" s="1">
        <v>26</v>
      </c>
      <c r="F26" s="4"/>
      <c r="G26" s="5"/>
    </row>
    <row r="27" spans="1:13">
      <c r="A27" s="1">
        <v>27</v>
      </c>
      <c r="F27" s="4"/>
      <c r="G27" s="5"/>
    </row>
    <row r="28" spans="1:13" ht="78.75">
      <c r="A28" s="1">
        <v>28</v>
      </c>
      <c r="B28" s="1" t="s">
        <v>939</v>
      </c>
      <c r="D28" s="1" t="s">
        <v>2289</v>
      </c>
      <c r="E28" s="1" t="s">
        <v>913</v>
      </c>
      <c r="F28" s="4">
        <v>0.69668981481481485</v>
      </c>
      <c r="G28" s="5">
        <v>41768</v>
      </c>
      <c r="H28" s="1">
        <v>2014</v>
      </c>
      <c r="I28" s="1">
        <v>1</v>
      </c>
      <c r="J28" s="1">
        <v>3</v>
      </c>
      <c r="K28" s="1">
        <v>0</v>
      </c>
      <c r="L28" s="1">
        <v>1</v>
      </c>
      <c r="M28" s="1">
        <v>1</v>
      </c>
    </row>
    <row r="29" spans="1:13" ht="47.25">
      <c r="A29" s="1">
        <v>29</v>
      </c>
      <c r="B29" s="1" t="s">
        <v>940</v>
      </c>
      <c r="D29" s="1" t="s">
        <v>93</v>
      </c>
      <c r="E29" s="1" t="s">
        <v>913</v>
      </c>
      <c r="F29" s="4">
        <v>0.75041666666666673</v>
      </c>
      <c r="G29" s="5">
        <v>41751</v>
      </c>
      <c r="H29" s="1">
        <v>2014</v>
      </c>
      <c r="I29" s="1">
        <v>0</v>
      </c>
      <c r="J29" s="1">
        <v>0</v>
      </c>
      <c r="K29" s="1">
        <v>0</v>
      </c>
      <c r="L29" s="1">
        <v>1</v>
      </c>
      <c r="M29" s="1">
        <v>1</v>
      </c>
    </row>
    <row r="30" spans="1:13" ht="31.5">
      <c r="A30" s="1">
        <v>30</v>
      </c>
      <c r="C30" s="1" t="s">
        <v>941</v>
      </c>
      <c r="D30" s="1" t="s">
        <v>99</v>
      </c>
      <c r="E30" s="1" t="s">
        <v>913</v>
      </c>
      <c r="F30" s="4">
        <v>0.61273148148148149</v>
      </c>
      <c r="G30" s="5">
        <v>41718</v>
      </c>
      <c r="H30" s="1">
        <v>2014</v>
      </c>
      <c r="I30" s="1">
        <v>0</v>
      </c>
      <c r="J30" s="1">
        <v>1</v>
      </c>
      <c r="K30" s="1">
        <v>0</v>
      </c>
      <c r="L30" s="1">
        <v>0</v>
      </c>
      <c r="M30" s="1">
        <v>1</v>
      </c>
    </row>
    <row r="31" spans="1:13" ht="110.25">
      <c r="A31" s="1">
        <v>31</v>
      </c>
      <c r="B31" s="1" t="s">
        <v>942</v>
      </c>
      <c r="E31" s="1" t="s">
        <v>913</v>
      </c>
      <c r="F31" s="4">
        <v>0.59834490740740742</v>
      </c>
      <c r="G31" s="5">
        <v>41718</v>
      </c>
      <c r="H31" s="1">
        <v>2014</v>
      </c>
      <c r="I31" s="1">
        <v>0</v>
      </c>
      <c r="J31" s="1">
        <v>1</v>
      </c>
      <c r="K31" s="1">
        <v>0</v>
      </c>
      <c r="L31" s="1">
        <v>1</v>
      </c>
      <c r="M31" s="1">
        <v>1</v>
      </c>
    </row>
    <row r="32" spans="1:13" ht="31.5">
      <c r="A32" s="1">
        <v>32</v>
      </c>
      <c r="B32" s="1" t="s">
        <v>943</v>
      </c>
      <c r="C32" s="1" t="s">
        <v>944</v>
      </c>
      <c r="E32" s="1" t="s">
        <v>913</v>
      </c>
      <c r="F32" s="4">
        <v>0.74671296296296286</v>
      </c>
      <c r="G32" s="5">
        <v>41715</v>
      </c>
      <c r="H32" s="1">
        <v>2014</v>
      </c>
      <c r="I32" s="1">
        <v>0</v>
      </c>
      <c r="J32" s="1">
        <v>0</v>
      </c>
      <c r="K32" s="1">
        <v>0</v>
      </c>
      <c r="L32" s="1">
        <v>0</v>
      </c>
      <c r="M32" s="1">
        <v>1</v>
      </c>
    </row>
    <row r="33" spans="1:13" ht="47.25">
      <c r="A33" s="1">
        <v>33</v>
      </c>
      <c r="C33" s="1" t="s">
        <v>945</v>
      </c>
      <c r="E33" s="1" t="s">
        <v>913</v>
      </c>
      <c r="F33" s="4">
        <v>0.74452546296296296</v>
      </c>
      <c r="G33" s="5">
        <v>41715</v>
      </c>
      <c r="H33" s="1">
        <v>2014</v>
      </c>
      <c r="I33" s="1">
        <v>0</v>
      </c>
      <c r="J33" s="1">
        <v>0</v>
      </c>
      <c r="K33" s="1">
        <v>0</v>
      </c>
      <c r="L33" s="1">
        <v>0</v>
      </c>
      <c r="M33" s="1">
        <v>1</v>
      </c>
    </row>
    <row r="34" spans="1:13" ht="31.5">
      <c r="A34" s="1">
        <v>34</v>
      </c>
      <c r="B34" s="1" t="s">
        <v>946</v>
      </c>
      <c r="E34" s="1" t="s">
        <v>913</v>
      </c>
      <c r="F34" s="4">
        <v>0.61751157407407409</v>
      </c>
      <c r="G34" s="5">
        <v>41704</v>
      </c>
      <c r="H34" s="1">
        <v>2014</v>
      </c>
      <c r="I34" s="1">
        <v>0</v>
      </c>
      <c r="J34" s="1">
        <v>2</v>
      </c>
      <c r="K34" s="1">
        <v>0</v>
      </c>
      <c r="L34" s="1">
        <v>1</v>
      </c>
      <c r="M34" s="1">
        <v>1</v>
      </c>
    </row>
    <row r="35" spans="1:13" ht="47.25">
      <c r="A35" s="1">
        <v>35</v>
      </c>
      <c r="B35" s="1" t="s">
        <v>947</v>
      </c>
      <c r="E35" s="1" t="s">
        <v>948</v>
      </c>
      <c r="F35" s="4">
        <v>0.84857638888888898</v>
      </c>
      <c r="G35" s="5">
        <v>41696</v>
      </c>
      <c r="H35" s="1">
        <v>2014</v>
      </c>
      <c r="I35" s="1">
        <v>0</v>
      </c>
      <c r="J35" s="1">
        <v>0</v>
      </c>
      <c r="K35" s="1">
        <v>0</v>
      </c>
      <c r="L35" s="1">
        <v>1</v>
      </c>
      <c r="M35" s="1">
        <v>1</v>
      </c>
    </row>
    <row r="36" spans="1:13" ht="31.5">
      <c r="A36" s="1">
        <v>36</v>
      </c>
      <c r="B36" s="1" t="s">
        <v>949</v>
      </c>
      <c r="E36" s="1" t="s">
        <v>913</v>
      </c>
      <c r="F36" s="4">
        <v>0.59646990740740746</v>
      </c>
      <c r="G36" s="5">
        <v>41680</v>
      </c>
      <c r="H36" s="1">
        <v>2014</v>
      </c>
      <c r="I36" s="1">
        <v>0</v>
      </c>
      <c r="J36" s="1">
        <v>2</v>
      </c>
      <c r="K36" s="1">
        <v>0</v>
      </c>
      <c r="L36" s="1">
        <v>1</v>
      </c>
      <c r="M36" s="1">
        <v>1</v>
      </c>
    </row>
    <row r="37" spans="1:13">
      <c r="A37" s="1">
        <v>37</v>
      </c>
      <c r="B37" s="1" t="s">
        <v>950</v>
      </c>
      <c r="E37" s="1" t="s">
        <v>913</v>
      </c>
      <c r="F37" s="4">
        <v>0.73973379629629632</v>
      </c>
      <c r="G37" s="5">
        <v>41675</v>
      </c>
      <c r="H37" s="1">
        <v>2014</v>
      </c>
      <c r="I37" s="1">
        <v>0</v>
      </c>
      <c r="J37" s="1">
        <v>7</v>
      </c>
      <c r="K37" s="1">
        <v>0</v>
      </c>
      <c r="L37" s="1">
        <v>1</v>
      </c>
      <c r="M37" s="1">
        <v>1</v>
      </c>
    </row>
    <row r="38" spans="1:13" ht="63">
      <c r="A38" s="1">
        <v>38</v>
      </c>
      <c r="B38" s="1" t="s">
        <v>951</v>
      </c>
      <c r="E38" s="1" t="s">
        <v>913</v>
      </c>
      <c r="F38" s="4">
        <v>0.81278935185185175</v>
      </c>
      <c r="G38" s="5">
        <v>41649</v>
      </c>
      <c r="H38" s="1">
        <v>2014</v>
      </c>
      <c r="I38" s="1">
        <v>0</v>
      </c>
      <c r="J38" s="1">
        <v>3</v>
      </c>
      <c r="K38" s="1">
        <v>2</v>
      </c>
      <c r="L38" s="1">
        <v>1</v>
      </c>
      <c r="M38" s="1">
        <v>1</v>
      </c>
    </row>
    <row r="39" spans="1:13" ht="31.5">
      <c r="A39" s="1">
        <v>39</v>
      </c>
      <c r="B39" s="1" t="s">
        <v>952</v>
      </c>
      <c r="E39" s="1" t="s">
        <v>913</v>
      </c>
      <c r="F39" s="4">
        <v>0.74207175925925928</v>
      </c>
      <c r="G39" s="5">
        <v>41984</v>
      </c>
      <c r="H39" s="1">
        <v>2013</v>
      </c>
      <c r="I39" s="1">
        <v>0</v>
      </c>
      <c r="J39" s="1">
        <v>0</v>
      </c>
      <c r="K39" s="1">
        <v>0</v>
      </c>
      <c r="L39" s="1">
        <v>1</v>
      </c>
      <c r="M39" s="1">
        <v>1</v>
      </c>
    </row>
    <row r="40" spans="1:13" ht="31.5">
      <c r="A40" s="1">
        <v>40</v>
      </c>
      <c r="B40" s="1" t="s">
        <v>953</v>
      </c>
      <c r="E40" s="1" t="s">
        <v>913</v>
      </c>
      <c r="F40" s="4">
        <v>0.66071759259259266</v>
      </c>
      <c r="G40" s="5">
        <v>41957</v>
      </c>
      <c r="H40" s="1">
        <v>2013</v>
      </c>
      <c r="I40" s="1">
        <v>0</v>
      </c>
      <c r="J40" s="1">
        <v>0</v>
      </c>
      <c r="K40" s="1">
        <v>0</v>
      </c>
      <c r="L40" s="1">
        <v>1</v>
      </c>
      <c r="M40" s="1">
        <v>1</v>
      </c>
    </row>
    <row r="41" spans="1:13" ht="31.5">
      <c r="A41" s="1">
        <v>41</v>
      </c>
      <c r="B41" s="1" t="s">
        <v>954</v>
      </c>
      <c r="E41" s="1" t="s">
        <v>913</v>
      </c>
      <c r="F41" s="4">
        <v>0.66254629629629636</v>
      </c>
      <c r="G41" s="5">
        <v>41948</v>
      </c>
      <c r="H41" s="1">
        <v>2013</v>
      </c>
      <c r="I41" s="1">
        <v>0</v>
      </c>
      <c r="J41" s="1">
        <v>3</v>
      </c>
      <c r="K41" s="1">
        <v>0</v>
      </c>
      <c r="L41" s="1">
        <v>1</v>
      </c>
      <c r="M41" s="1">
        <v>1</v>
      </c>
    </row>
    <row r="42" spans="1:13" ht="63">
      <c r="A42" s="1">
        <v>42</v>
      </c>
      <c r="B42" s="1" t="s">
        <v>955</v>
      </c>
      <c r="E42" s="1" t="s">
        <v>913</v>
      </c>
      <c r="F42" s="4">
        <v>0.64390046296296299</v>
      </c>
      <c r="G42" s="5">
        <v>41948</v>
      </c>
      <c r="H42" s="1">
        <v>2013</v>
      </c>
      <c r="I42" s="1">
        <v>0</v>
      </c>
      <c r="J42" s="1">
        <v>2</v>
      </c>
      <c r="K42" s="1">
        <v>2</v>
      </c>
      <c r="L42" s="1">
        <v>1</v>
      </c>
      <c r="M42" s="1">
        <v>1</v>
      </c>
    </row>
    <row r="43" spans="1:13" ht="63">
      <c r="A43" s="1">
        <v>43</v>
      </c>
      <c r="B43" s="1" t="s">
        <v>956</v>
      </c>
      <c r="E43" s="1" t="s">
        <v>957</v>
      </c>
      <c r="F43" s="4">
        <v>0.57625000000000004</v>
      </c>
      <c r="G43" s="5">
        <v>41946</v>
      </c>
      <c r="H43" s="1">
        <v>2013</v>
      </c>
      <c r="I43" s="1">
        <v>1</v>
      </c>
      <c r="J43" s="1">
        <v>3</v>
      </c>
      <c r="K43" s="1">
        <v>0</v>
      </c>
      <c r="L43" s="1">
        <v>1</v>
      </c>
      <c r="M43" s="1">
        <v>1</v>
      </c>
    </row>
    <row r="44" spans="1:13" ht="47.25">
      <c r="A44" s="1">
        <v>44</v>
      </c>
      <c r="B44" s="1" t="s">
        <v>958</v>
      </c>
      <c r="E44" s="1" t="s">
        <v>913</v>
      </c>
      <c r="F44" s="4">
        <v>0.64951388888888884</v>
      </c>
      <c r="G44" s="5">
        <v>41944</v>
      </c>
      <c r="H44" s="1">
        <v>2013</v>
      </c>
      <c r="I44" s="1">
        <v>0</v>
      </c>
      <c r="J44" s="1">
        <v>0</v>
      </c>
      <c r="K44" s="1">
        <v>2</v>
      </c>
      <c r="L44" s="1">
        <v>1</v>
      </c>
      <c r="M44" s="1">
        <v>1</v>
      </c>
    </row>
    <row r="45" spans="1:13" ht="63">
      <c r="A45" s="1">
        <v>45</v>
      </c>
      <c r="B45" s="1" t="s">
        <v>959</v>
      </c>
      <c r="E45" s="1" t="s">
        <v>913</v>
      </c>
      <c r="F45" s="4">
        <v>0.77054398148148151</v>
      </c>
      <c r="G45" s="5">
        <v>41941</v>
      </c>
      <c r="H45" s="1">
        <v>2013</v>
      </c>
      <c r="I45" s="1">
        <v>0</v>
      </c>
      <c r="J45" s="1">
        <v>3</v>
      </c>
      <c r="K45" s="1">
        <v>2</v>
      </c>
      <c r="L45" s="1">
        <v>1</v>
      </c>
      <c r="M45" s="1">
        <v>1</v>
      </c>
    </row>
    <row r="46" spans="1:13" ht="63">
      <c r="A46" s="1">
        <v>46</v>
      </c>
      <c r="B46" s="1" t="s">
        <v>960</v>
      </c>
      <c r="E46" s="1" t="s">
        <v>913</v>
      </c>
      <c r="F46" s="4">
        <v>0.61427083333333332</v>
      </c>
      <c r="G46" s="5">
        <v>41930</v>
      </c>
      <c r="H46" s="1">
        <v>2013</v>
      </c>
      <c r="I46" s="1">
        <v>1</v>
      </c>
      <c r="J46" s="1">
        <v>5</v>
      </c>
      <c r="K46" s="1">
        <v>0</v>
      </c>
      <c r="L46" s="1">
        <v>1</v>
      </c>
      <c r="M46" s="1">
        <v>1</v>
      </c>
    </row>
    <row r="47" spans="1:13" ht="31.5">
      <c r="A47" s="1">
        <v>47</v>
      </c>
      <c r="B47" s="1" t="s">
        <v>961</v>
      </c>
      <c r="E47" s="1" t="s">
        <v>913</v>
      </c>
      <c r="F47" s="4">
        <v>0.59769675925925925</v>
      </c>
      <c r="G47" s="5">
        <v>41915</v>
      </c>
      <c r="H47" s="1">
        <v>2013</v>
      </c>
      <c r="I47" s="1">
        <v>0</v>
      </c>
      <c r="J47" s="1">
        <v>2</v>
      </c>
      <c r="K47" s="1">
        <v>0</v>
      </c>
      <c r="L47" s="1">
        <v>1</v>
      </c>
      <c r="M47" s="1">
        <v>1</v>
      </c>
    </row>
    <row r="48" spans="1:13" ht="31.5">
      <c r="A48" s="1">
        <v>48</v>
      </c>
      <c r="B48" s="1" t="s">
        <v>962</v>
      </c>
      <c r="E48" s="1" t="s">
        <v>913</v>
      </c>
      <c r="F48" s="4">
        <v>0.75489583333333332</v>
      </c>
      <c r="G48" s="5">
        <v>41905</v>
      </c>
      <c r="H48" s="1">
        <v>2013</v>
      </c>
      <c r="I48" s="1">
        <v>1</v>
      </c>
      <c r="J48" s="1">
        <v>2</v>
      </c>
      <c r="K48" s="1">
        <v>0</v>
      </c>
      <c r="L48" s="1">
        <v>1</v>
      </c>
      <c r="M48" s="1">
        <v>1</v>
      </c>
    </row>
    <row r="49" spans="1:13" ht="94.5">
      <c r="A49" s="1">
        <v>49</v>
      </c>
      <c r="B49" s="1" t="s">
        <v>963</v>
      </c>
      <c r="E49" s="1" t="s">
        <v>913</v>
      </c>
      <c r="F49" s="4">
        <v>0.63782407407407404</v>
      </c>
      <c r="G49" s="5">
        <v>41905</v>
      </c>
      <c r="H49" s="1">
        <v>2013</v>
      </c>
      <c r="I49" s="1">
        <v>0</v>
      </c>
      <c r="J49" s="1">
        <v>2</v>
      </c>
      <c r="K49" s="1">
        <v>0</v>
      </c>
      <c r="L49" s="1">
        <v>1</v>
      </c>
      <c r="M49" s="1">
        <v>1</v>
      </c>
    </row>
    <row r="50" spans="1:13" ht="47.25">
      <c r="A50" s="1">
        <v>50</v>
      </c>
      <c r="B50" s="1" t="s">
        <v>964</v>
      </c>
      <c r="E50" s="1" t="s">
        <v>965</v>
      </c>
      <c r="F50" s="4">
        <v>0.8194907407407408</v>
      </c>
      <c r="G50" s="5">
        <v>41902</v>
      </c>
      <c r="H50" s="1">
        <v>2013</v>
      </c>
      <c r="I50" s="1">
        <v>0</v>
      </c>
      <c r="J50" s="1">
        <v>0</v>
      </c>
      <c r="K50" s="1">
        <v>0</v>
      </c>
      <c r="L50" s="1">
        <v>1</v>
      </c>
      <c r="M50" s="1">
        <v>1</v>
      </c>
    </row>
    <row r="51" spans="1:13" ht="31.5">
      <c r="A51" s="1">
        <v>51</v>
      </c>
      <c r="B51" s="1" t="s">
        <v>966</v>
      </c>
      <c r="E51" s="1" t="s">
        <v>913</v>
      </c>
      <c r="F51" s="4">
        <v>0.65045138888888887</v>
      </c>
      <c r="G51" s="5">
        <v>41899</v>
      </c>
      <c r="H51" s="1">
        <v>2013</v>
      </c>
      <c r="I51" s="1">
        <v>0</v>
      </c>
      <c r="J51" s="1">
        <v>0</v>
      </c>
      <c r="K51" s="1">
        <v>0</v>
      </c>
      <c r="L51" s="1">
        <v>1</v>
      </c>
      <c r="M51" s="1">
        <v>1</v>
      </c>
    </row>
    <row r="52" spans="1:13" ht="47.25">
      <c r="A52" s="1">
        <v>52</v>
      </c>
      <c r="C52" s="1" t="s">
        <v>945</v>
      </c>
      <c r="E52" s="1" t="s">
        <v>913</v>
      </c>
      <c r="F52" s="4">
        <v>0.60309027777777779</v>
      </c>
      <c r="G52" s="5">
        <v>41898</v>
      </c>
      <c r="H52" s="1">
        <v>2013</v>
      </c>
      <c r="I52" s="1">
        <v>0</v>
      </c>
      <c r="J52" s="1">
        <v>0</v>
      </c>
      <c r="K52" s="1">
        <v>0</v>
      </c>
      <c r="L52" s="1">
        <v>0</v>
      </c>
      <c r="M52" s="1">
        <v>1</v>
      </c>
    </row>
    <row r="53" spans="1:13" ht="126">
      <c r="A53" s="1">
        <v>53</v>
      </c>
      <c r="B53" s="1" t="s">
        <v>967</v>
      </c>
      <c r="E53" s="1" t="s">
        <v>913</v>
      </c>
      <c r="F53" s="4">
        <v>0.60096064814814809</v>
      </c>
      <c r="G53" s="5">
        <v>41898</v>
      </c>
      <c r="H53" s="1">
        <v>2013</v>
      </c>
      <c r="I53" s="1">
        <v>1</v>
      </c>
      <c r="J53" s="1">
        <v>6</v>
      </c>
      <c r="K53" s="1">
        <v>2</v>
      </c>
      <c r="L53" s="1">
        <v>0</v>
      </c>
      <c r="M53" s="1">
        <v>0</v>
      </c>
    </row>
    <row r="54" spans="1:13" ht="47.25">
      <c r="A54" s="1">
        <v>54</v>
      </c>
      <c r="B54" s="1" t="s">
        <v>968</v>
      </c>
      <c r="E54" s="1" t="s">
        <v>924</v>
      </c>
      <c r="F54" s="4">
        <v>0.57608796296296294</v>
      </c>
      <c r="G54" s="5">
        <v>41891</v>
      </c>
      <c r="H54" s="1">
        <v>2013</v>
      </c>
      <c r="I54" s="1">
        <v>0</v>
      </c>
      <c r="J54" s="1">
        <v>4</v>
      </c>
      <c r="K54" s="1">
        <v>0</v>
      </c>
      <c r="L54" s="1">
        <v>1</v>
      </c>
      <c r="M54" s="1">
        <v>1</v>
      </c>
    </row>
    <row r="55" spans="1:13" ht="31.5">
      <c r="A55" s="1">
        <v>55</v>
      </c>
      <c r="B55" s="1" t="s">
        <v>969</v>
      </c>
      <c r="E55" s="1" t="s">
        <v>913</v>
      </c>
      <c r="F55" s="4">
        <v>0.5365509259259259</v>
      </c>
      <c r="G55" s="5">
        <v>41873</v>
      </c>
      <c r="H55" s="1">
        <v>2013</v>
      </c>
      <c r="I55" s="1">
        <v>0</v>
      </c>
      <c r="J55" s="1">
        <v>2</v>
      </c>
      <c r="K55" s="1">
        <v>0</v>
      </c>
      <c r="L55" s="1">
        <v>0</v>
      </c>
      <c r="M55" s="1">
        <v>1</v>
      </c>
    </row>
    <row r="56" spans="1:13" ht="31.5">
      <c r="A56" s="1">
        <v>56</v>
      </c>
      <c r="B56" s="1" t="s">
        <v>970</v>
      </c>
      <c r="E56" s="1" t="s">
        <v>971</v>
      </c>
      <c r="F56" s="4">
        <v>0.78623842592592597</v>
      </c>
      <c r="G56" s="5">
        <v>41854</v>
      </c>
      <c r="H56" s="1">
        <v>2013</v>
      </c>
      <c r="I56" s="1">
        <v>0</v>
      </c>
      <c r="J56" s="1">
        <v>1</v>
      </c>
      <c r="K56" s="1">
        <v>2</v>
      </c>
      <c r="L56" s="1">
        <v>1</v>
      </c>
      <c r="M56" s="1">
        <v>1</v>
      </c>
    </row>
    <row r="57" spans="1:13" ht="63">
      <c r="A57" s="1">
        <v>57</v>
      </c>
      <c r="B57" s="1" t="s">
        <v>972</v>
      </c>
      <c r="E57" s="1" t="s">
        <v>973</v>
      </c>
      <c r="F57" s="4">
        <v>0.89680555555555552</v>
      </c>
      <c r="G57" s="5">
        <v>41832</v>
      </c>
      <c r="H57" s="1">
        <v>2013</v>
      </c>
      <c r="I57" s="1">
        <v>0</v>
      </c>
      <c r="J57" s="1">
        <v>0</v>
      </c>
      <c r="K57" s="1">
        <v>0</v>
      </c>
      <c r="L57" s="1">
        <v>1</v>
      </c>
      <c r="M57" s="1">
        <v>1</v>
      </c>
    </row>
    <row r="58" spans="1:13" ht="220.5">
      <c r="A58" s="1">
        <v>58</v>
      </c>
      <c r="B58" s="1" t="s">
        <v>974</v>
      </c>
      <c r="E58" s="1" t="s">
        <v>975</v>
      </c>
      <c r="F58" s="4">
        <v>0.84031250000000002</v>
      </c>
      <c r="G58" s="5">
        <v>41811</v>
      </c>
      <c r="H58" s="1">
        <v>2013</v>
      </c>
      <c r="I58" s="1">
        <v>0</v>
      </c>
      <c r="J58" s="1">
        <v>0</v>
      </c>
      <c r="K58" s="1">
        <v>0</v>
      </c>
      <c r="L58" s="1">
        <v>1</v>
      </c>
      <c r="M58" s="1">
        <v>1</v>
      </c>
    </row>
    <row r="59" spans="1:13" ht="110.25">
      <c r="A59" s="1">
        <v>59</v>
      </c>
      <c r="B59" s="1" t="s">
        <v>976</v>
      </c>
      <c r="E59" s="1" t="s">
        <v>913</v>
      </c>
      <c r="F59" s="4">
        <v>0.63429398148148153</v>
      </c>
      <c r="G59" s="5">
        <v>41773</v>
      </c>
      <c r="H59" s="1">
        <v>2013</v>
      </c>
      <c r="I59" s="1">
        <v>0</v>
      </c>
      <c r="J59" s="1">
        <v>4</v>
      </c>
      <c r="K59" s="1">
        <v>0</v>
      </c>
      <c r="L59" s="1">
        <v>0</v>
      </c>
      <c r="M59" s="1">
        <v>0</v>
      </c>
    </row>
    <row r="60" spans="1:13" ht="31.5">
      <c r="A60" s="1">
        <v>60</v>
      </c>
      <c r="B60" s="1" t="s">
        <v>977</v>
      </c>
      <c r="E60" s="1" t="s">
        <v>913</v>
      </c>
      <c r="F60" s="4">
        <v>0.65181712962962968</v>
      </c>
      <c r="G60" s="5">
        <v>41761</v>
      </c>
      <c r="H60" s="1">
        <v>2013</v>
      </c>
      <c r="I60" s="1">
        <v>0</v>
      </c>
      <c r="J60" s="1">
        <v>1</v>
      </c>
      <c r="K60" s="1">
        <v>0</v>
      </c>
      <c r="L60" s="1">
        <v>1</v>
      </c>
      <c r="M60" s="1">
        <v>1</v>
      </c>
    </row>
    <row r="61" spans="1:13" ht="47.25">
      <c r="A61" s="1">
        <v>61</v>
      </c>
      <c r="B61" s="1" t="s">
        <v>978</v>
      </c>
      <c r="E61" s="1" t="s">
        <v>979</v>
      </c>
      <c r="F61" s="4">
        <v>0.87329861111111118</v>
      </c>
      <c r="G61" s="5">
        <v>41734</v>
      </c>
      <c r="H61" s="1">
        <v>2013</v>
      </c>
      <c r="I61" s="1">
        <v>0</v>
      </c>
      <c r="J61" s="1">
        <v>1</v>
      </c>
      <c r="K61" s="1">
        <v>0</v>
      </c>
      <c r="L61" s="1">
        <v>1</v>
      </c>
      <c r="M61" s="1">
        <v>1</v>
      </c>
    </row>
    <row r="62" spans="1:13" ht="31.5">
      <c r="A62" s="1">
        <v>62</v>
      </c>
      <c r="B62" s="1" t="s">
        <v>980</v>
      </c>
      <c r="E62" s="1" t="s">
        <v>979</v>
      </c>
      <c r="F62" s="4">
        <v>0.87211805555555555</v>
      </c>
      <c r="G62" s="5">
        <v>41734</v>
      </c>
      <c r="H62" s="1">
        <v>2013</v>
      </c>
      <c r="I62" s="1">
        <v>0</v>
      </c>
      <c r="J62" s="1">
        <v>1</v>
      </c>
      <c r="K62" s="1">
        <v>0</v>
      </c>
      <c r="L62" s="1">
        <v>1</v>
      </c>
      <c r="M62" s="1">
        <v>1</v>
      </c>
    </row>
    <row r="63" spans="1:13" ht="63">
      <c r="A63" s="1">
        <v>63</v>
      </c>
      <c r="B63" s="1" t="s">
        <v>981</v>
      </c>
      <c r="E63" s="1" t="s">
        <v>913</v>
      </c>
      <c r="F63" s="4">
        <v>0.70458333333333334</v>
      </c>
      <c r="G63" s="5">
        <v>41726</v>
      </c>
      <c r="H63" s="1">
        <v>2013</v>
      </c>
      <c r="I63" s="1">
        <v>0</v>
      </c>
      <c r="J63" s="1">
        <v>2</v>
      </c>
      <c r="K63" s="1">
        <v>0</v>
      </c>
      <c r="L63" s="1">
        <v>1</v>
      </c>
      <c r="M63" s="1">
        <v>1</v>
      </c>
    </row>
    <row r="64" spans="1:13" ht="110.25">
      <c r="A64" s="1">
        <v>64</v>
      </c>
      <c r="B64" s="1" t="s">
        <v>982</v>
      </c>
      <c r="E64" s="1" t="s">
        <v>913</v>
      </c>
      <c r="F64" s="4">
        <v>0.78836805555555556</v>
      </c>
      <c r="G64" s="5">
        <v>41683</v>
      </c>
      <c r="H64" s="1">
        <v>2013</v>
      </c>
      <c r="I64" s="1">
        <v>0</v>
      </c>
      <c r="J64" s="1">
        <v>2</v>
      </c>
      <c r="K64" s="1">
        <v>0</v>
      </c>
      <c r="L64" s="1">
        <v>0</v>
      </c>
      <c r="M64" s="1">
        <v>1</v>
      </c>
    </row>
    <row r="65" spans="1:13" ht="47.25">
      <c r="A65" s="1">
        <v>65</v>
      </c>
      <c r="B65" s="1" t="s">
        <v>983</v>
      </c>
      <c r="E65" s="1" t="s">
        <v>913</v>
      </c>
      <c r="F65" s="4">
        <v>0.59856481481481483</v>
      </c>
      <c r="G65" s="5">
        <v>41681</v>
      </c>
      <c r="H65" s="1">
        <v>2013</v>
      </c>
      <c r="I65" s="1">
        <v>1</v>
      </c>
      <c r="J65" s="1">
        <v>1</v>
      </c>
      <c r="K65" s="1">
        <v>0</v>
      </c>
      <c r="L65" s="1">
        <v>1</v>
      </c>
      <c r="M65" s="1">
        <v>1</v>
      </c>
    </row>
    <row r="66" spans="1:13" ht="78.75">
      <c r="A66" s="1">
        <v>66</v>
      </c>
      <c r="B66" s="1" t="s">
        <v>984</v>
      </c>
      <c r="E66" s="1" t="s">
        <v>913</v>
      </c>
      <c r="F66" s="4">
        <v>0.66545138888888888</v>
      </c>
      <c r="G66" s="5">
        <v>41677</v>
      </c>
      <c r="H66" s="1">
        <v>2013</v>
      </c>
      <c r="I66" s="1">
        <v>0</v>
      </c>
      <c r="J66" s="1">
        <v>4</v>
      </c>
      <c r="K66" s="1">
        <v>0</v>
      </c>
      <c r="L66" s="1">
        <v>1</v>
      </c>
      <c r="M66" s="1">
        <v>1</v>
      </c>
    </row>
    <row r="67" spans="1:13">
      <c r="A67" s="1">
        <v>67</v>
      </c>
      <c r="B67" s="1" t="s">
        <v>985</v>
      </c>
      <c r="E67" s="1" t="s">
        <v>913</v>
      </c>
      <c r="F67" s="4">
        <v>0.7480902777777777</v>
      </c>
      <c r="G67" s="5">
        <v>41642</v>
      </c>
      <c r="H67" s="1">
        <v>2013</v>
      </c>
      <c r="I67" s="1">
        <v>0</v>
      </c>
      <c r="J67" s="1">
        <v>5</v>
      </c>
      <c r="K67" s="1">
        <v>0</v>
      </c>
      <c r="L67" s="1">
        <v>1</v>
      </c>
      <c r="M67" s="1">
        <v>1</v>
      </c>
    </row>
    <row r="68" spans="1:13" ht="78.75">
      <c r="A68" s="1">
        <v>68</v>
      </c>
      <c r="B68" s="1" t="s">
        <v>986</v>
      </c>
      <c r="E68" s="1" t="s">
        <v>913</v>
      </c>
      <c r="F68" s="4">
        <v>0.80936342592592592</v>
      </c>
      <c r="G68" s="5">
        <v>41972</v>
      </c>
      <c r="H68" s="1">
        <v>2012</v>
      </c>
      <c r="I68" s="1">
        <v>0</v>
      </c>
      <c r="J68" s="1">
        <v>3</v>
      </c>
      <c r="K68" s="1">
        <v>0</v>
      </c>
      <c r="L68" s="1">
        <v>0</v>
      </c>
      <c r="M68" s="1">
        <v>1</v>
      </c>
    </row>
    <row r="69" spans="1:13" ht="31.5">
      <c r="A69" s="1">
        <v>69</v>
      </c>
      <c r="B69" s="1" t="s">
        <v>987</v>
      </c>
      <c r="E69" s="1" t="s">
        <v>913</v>
      </c>
      <c r="F69" s="4">
        <v>0.62537037037037035</v>
      </c>
      <c r="G69" s="5">
        <v>41951</v>
      </c>
      <c r="H69" s="1">
        <v>2012</v>
      </c>
      <c r="I69" s="1">
        <v>0</v>
      </c>
      <c r="J69" s="1">
        <v>0</v>
      </c>
      <c r="K69" s="1">
        <v>0</v>
      </c>
      <c r="L69" s="1">
        <v>0</v>
      </c>
      <c r="M69" s="1">
        <v>1</v>
      </c>
    </row>
    <row r="70" spans="1:13" ht="63">
      <c r="A70" s="1">
        <v>70</v>
      </c>
      <c r="B70" s="1" t="s">
        <v>988</v>
      </c>
      <c r="C70" s="1" t="s">
        <v>989</v>
      </c>
      <c r="E70" s="1" t="s">
        <v>913</v>
      </c>
      <c r="F70" s="4">
        <v>0.61325231481481479</v>
      </c>
      <c r="G70" s="5">
        <v>41934</v>
      </c>
      <c r="H70" s="1">
        <v>2012</v>
      </c>
      <c r="I70" s="1">
        <v>0</v>
      </c>
      <c r="J70" s="1">
        <v>0</v>
      </c>
      <c r="K70" s="1">
        <v>0</v>
      </c>
      <c r="L70" s="1">
        <v>0</v>
      </c>
      <c r="M70" s="1">
        <v>1</v>
      </c>
    </row>
    <row r="71" spans="1:13" ht="126">
      <c r="A71" s="1">
        <v>71</v>
      </c>
      <c r="B71" s="1" t="s">
        <v>990</v>
      </c>
      <c r="E71" s="1" t="s">
        <v>913</v>
      </c>
      <c r="F71" s="4">
        <v>0.6381134259259259</v>
      </c>
      <c r="G71" s="5">
        <v>41917</v>
      </c>
      <c r="H71" s="1">
        <v>2012</v>
      </c>
      <c r="I71" s="1">
        <v>0</v>
      </c>
      <c r="J71" s="1">
        <v>1</v>
      </c>
      <c r="K71" s="1">
        <v>0</v>
      </c>
      <c r="L71" s="1">
        <v>0</v>
      </c>
      <c r="M71" s="1">
        <v>0</v>
      </c>
    </row>
    <row r="72" spans="1:13" ht="110.25">
      <c r="A72" s="1">
        <v>72</v>
      </c>
      <c r="B72" s="1" t="s">
        <v>991</v>
      </c>
      <c r="E72" s="1" t="s">
        <v>913</v>
      </c>
      <c r="F72" s="4">
        <v>0.56997685185185187</v>
      </c>
      <c r="G72" s="5">
        <v>41917</v>
      </c>
      <c r="H72" s="1">
        <v>2012</v>
      </c>
      <c r="I72" s="1">
        <v>0</v>
      </c>
      <c r="J72" s="1">
        <v>14</v>
      </c>
      <c r="K72" s="1">
        <v>2</v>
      </c>
      <c r="L72" s="1">
        <v>1</v>
      </c>
      <c r="M72" s="1">
        <v>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topLeftCell="A22" workbookViewId="0">
      <selection activeCell="D28" sqref="D28"/>
    </sheetView>
  </sheetViews>
  <sheetFormatPr defaultColWidth="11" defaultRowHeight="15.75"/>
  <cols>
    <col min="1" max="1" width="4.125" bestFit="1" customWidth="1"/>
    <col min="2" max="2" width="42.125" style="1" customWidth="1"/>
    <col min="3" max="3" width="31" style="1" customWidth="1"/>
    <col min="4" max="4" width="43.375" style="1" customWidth="1"/>
    <col min="5" max="5" width="33" style="1" customWidth="1"/>
    <col min="6" max="6" width="12.625" style="1" customWidth="1"/>
    <col min="7" max="7" width="7.5" style="1" bestFit="1" customWidth="1"/>
    <col min="8" max="8" width="29.5" style="1" bestFit="1" customWidth="1"/>
    <col min="9" max="9" width="8.375" style="1" bestFit="1" customWidth="1"/>
    <col min="10" max="10" width="6.5" style="1" bestFit="1" customWidth="1"/>
    <col min="11" max="11" width="5.125" style="1" bestFit="1" customWidth="1"/>
    <col min="12" max="16" width="2.125" style="1" bestFit="1" customWidth="1"/>
    <col min="17" max="20" width="10.875" style="1"/>
  </cols>
  <sheetData>
    <row r="1" spans="1:13" ht="78.75">
      <c r="A1">
        <v>1</v>
      </c>
      <c r="B1" s="1" t="s">
        <v>995</v>
      </c>
      <c r="D1" s="1" t="s">
        <v>93</v>
      </c>
      <c r="E1" s="1" t="s">
        <v>996</v>
      </c>
      <c r="F1" s="4">
        <v>0.62935185185185183</v>
      </c>
      <c r="G1" s="5">
        <v>41893</v>
      </c>
      <c r="H1" s="1">
        <v>2014</v>
      </c>
      <c r="I1" s="1">
        <v>0</v>
      </c>
      <c r="J1" s="1">
        <v>0</v>
      </c>
      <c r="K1" s="1">
        <v>0</v>
      </c>
      <c r="L1" s="1">
        <v>1</v>
      </c>
      <c r="M1" s="1">
        <v>1</v>
      </c>
    </row>
    <row r="2" spans="1:13" ht="110.25">
      <c r="A2">
        <v>2</v>
      </c>
      <c r="B2" s="1" t="s">
        <v>997</v>
      </c>
      <c r="C2" s="1" t="s">
        <v>998</v>
      </c>
      <c r="D2" s="1" t="s">
        <v>96</v>
      </c>
      <c r="E2" s="1" t="s">
        <v>996</v>
      </c>
      <c r="F2" s="4">
        <v>0.77697916666666667</v>
      </c>
      <c r="G2" s="5">
        <v>41892</v>
      </c>
      <c r="H2" s="1">
        <v>2014</v>
      </c>
      <c r="I2" s="1">
        <v>0</v>
      </c>
      <c r="J2" s="1">
        <v>0</v>
      </c>
      <c r="K2" s="1">
        <v>0</v>
      </c>
      <c r="L2" s="1">
        <v>1</v>
      </c>
      <c r="M2" s="1">
        <v>1</v>
      </c>
    </row>
    <row r="3" spans="1:13" ht="63">
      <c r="A3">
        <v>3</v>
      </c>
      <c r="B3" s="1" t="s">
        <v>999</v>
      </c>
      <c r="C3" s="1" t="s">
        <v>1000</v>
      </c>
      <c r="D3" s="1" t="s">
        <v>96</v>
      </c>
      <c r="E3" s="1" t="s">
        <v>996</v>
      </c>
      <c r="F3" s="4">
        <v>0.81946759259259261</v>
      </c>
      <c r="G3" s="5">
        <v>41870</v>
      </c>
      <c r="H3" s="1">
        <v>2014</v>
      </c>
      <c r="I3" s="1">
        <v>0</v>
      </c>
      <c r="J3" s="1">
        <v>0</v>
      </c>
      <c r="K3" s="1">
        <v>0</v>
      </c>
      <c r="L3" s="1">
        <v>0</v>
      </c>
      <c r="M3" s="1">
        <v>1</v>
      </c>
    </row>
    <row r="4" spans="1:13" ht="78.75">
      <c r="A4">
        <v>4</v>
      </c>
      <c r="B4" s="1" t="s">
        <v>1001</v>
      </c>
      <c r="D4" s="1" t="s">
        <v>93</v>
      </c>
      <c r="E4" s="1" t="s">
        <v>996</v>
      </c>
      <c r="F4" s="4">
        <v>0.60337962962962965</v>
      </c>
      <c r="G4" s="5">
        <v>41870</v>
      </c>
      <c r="H4" s="1">
        <v>2014</v>
      </c>
      <c r="I4" s="1">
        <v>0</v>
      </c>
      <c r="J4" s="1">
        <v>1</v>
      </c>
      <c r="K4" s="1">
        <v>0</v>
      </c>
      <c r="L4" s="1">
        <v>1</v>
      </c>
      <c r="M4" s="1">
        <v>1</v>
      </c>
    </row>
    <row r="5" spans="1:13" ht="141.75">
      <c r="A5">
        <v>5</v>
      </c>
      <c r="B5" s="1" t="s">
        <v>1002</v>
      </c>
      <c r="D5" s="1" t="s">
        <v>93</v>
      </c>
      <c r="E5" s="1" t="s">
        <v>996</v>
      </c>
      <c r="F5" s="4">
        <v>0.61128472222222219</v>
      </c>
      <c r="G5" s="5">
        <v>41861</v>
      </c>
      <c r="H5" s="1">
        <v>2014</v>
      </c>
      <c r="I5" s="1">
        <v>0</v>
      </c>
      <c r="J5" s="1">
        <v>0</v>
      </c>
      <c r="K5" s="1">
        <v>0</v>
      </c>
      <c r="L5" s="1">
        <v>1</v>
      </c>
      <c r="M5" s="1">
        <v>1</v>
      </c>
    </row>
    <row r="6" spans="1:13" ht="94.5">
      <c r="A6">
        <v>6</v>
      </c>
      <c r="B6" s="1" t="s">
        <v>1003</v>
      </c>
      <c r="D6" s="1" t="s">
        <v>96</v>
      </c>
      <c r="E6" s="1" t="s">
        <v>996</v>
      </c>
      <c r="F6" s="4">
        <v>0.67328703703703707</v>
      </c>
      <c r="G6" s="5">
        <v>41857</v>
      </c>
      <c r="H6" s="1">
        <v>2014</v>
      </c>
      <c r="I6" s="1">
        <v>0</v>
      </c>
      <c r="J6" s="1">
        <v>0</v>
      </c>
      <c r="K6" s="1">
        <v>0</v>
      </c>
      <c r="L6" s="1">
        <v>1</v>
      </c>
      <c r="M6" s="1">
        <v>1</v>
      </c>
    </row>
    <row r="7" spans="1:13" ht="78.75">
      <c r="A7">
        <v>7</v>
      </c>
      <c r="B7" s="1" t="s">
        <v>1004</v>
      </c>
      <c r="D7" s="1" t="s">
        <v>94</v>
      </c>
      <c r="E7" s="1" t="s">
        <v>996</v>
      </c>
      <c r="F7" s="4">
        <v>0.56960648148148152</v>
      </c>
      <c r="G7" s="5">
        <v>41855</v>
      </c>
      <c r="H7" s="1">
        <v>2014</v>
      </c>
      <c r="I7" s="1">
        <v>0</v>
      </c>
      <c r="J7" s="1">
        <v>0</v>
      </c>
      <c r="K7" s="1">
        <v>0</v>
      </c>
      <c r="L7" s="1">
        <v>1</v>
      </c>
      <c r="M7" s="1">
        <v>1</v>
      </c>
    </row>
    <row r="8" spans="1:13" ht="47.25">
      <c r="A8">
        <v>8</v>
      </c>
      <c r="B8" s="1" t="s">
        <v>1005</v>
      </c>
      <c r="C8" s="1" t="s">
        <v>1006</v>
      </c>
      <c r="D8" s="1" t="s">
        <v>99</v>
      </c>
      <c r="E8" s="1" t="s">
        <v>996</v>
      </c>
      <c r="F8" s="4">
        <v>0.79185185185185192</v>
      </c>
      <c r="G8" s="5">
        <v>41851</v>
      </c>
      <c r="H8" s="1">
        <v>2014</v>
      </c>
      <c r="I8" s="1">
        <v>0</v>
      </c>
      <c r="J8" s="1">
        <v>1</v>
      </c>
      <c r="K8" s="1">
        <v>0</v>
      </c>
      <c r="L8" s="1">
        <v>1</v>
      </c>
      <c r="M8" s="1">
        <v>1</v>
      </c>
    </row>
    <row r="9" spans="1:13" ht="94.5">
      <c r="A9">
        <v>9</v>
      </c>
      <c r="B9" s="1" t="s">
        <v>1007</v>
      </c>
      <c r="C9" s="1" t="s">
        <v>1008</v>
      </c>
      <c r="D9" s="1" t="s">
        <v>96</v>
      </c>
      <c r="E9" s="1" t="s">
        <v>996</v>
      </c>
      <c r="F9" s="4">
        <v>0.79884259259259249</v>
      </c>
      <c r="G9" s="5">
        <v>41845</v>
      </c>
      <c r="H9" s="1">
        <v>2014</v>
      </c>
      <c r="I9" s="1">
        <v>0</v>
      </c>
      <c r="J9" s="1">
        <v>1</v>
      </c>
      <c r="K9" s="1">
        <v>0</v>
      </c>
      <c r="L9" s="1">
        <v>0</v>
      </c>
      <c r="M9" s="1">
        <v>1</v>
      </c>
    </row>
    <row r="10" spans="1:13" ht="47.25">
      <c r="A10">
        <v>10</v>
      </c>
      <c r="B10" s="1" t="s">
        <v>1009</v>
      </c>
      <c r="C10" s="1" t="s">
        <v>1000</v>
      </c>
      <c r="D10" s="1" t="s">
        <v>96</v>
      </c>
      <c r="E10" s="1" t="s">
        <v>996</v>
      </c>
      <c r="F10" s="4">
        <v>0.68521990740740746</v>
      </c>
      <c r="G10" s="5">
        <v>41842</v>
      </c>
      <c r="H10" s="1">
        <v>2014</v>
      </c>
      <c r="I10" s="1">
        <v>0</v>
      </c>
      <c r="J10" s="1">
        <v>0</v>
      </c>
      <c r="K10" s="1">
        <v>0</v>
      </c>
      <c r="L10" s="1">
        <v>0</v>
      </c>
      <c r="M10" s="1">
        <v>1</v>
      </c>
    </row>
    <row r="11" spans="1:13" ht="63">
      <c r="A11">
        <v>11</v>
      </c>
      <c r="B11" s="1" t="s">
        <v>1010</v>
      </c>
      <c r="D11" s="1" t="s">
        <v>96</v>
      </c>
      <c r="E11" s="1" t="s">
        <v>996</v>
      </c>
      <c r="F11" s="4">
        <v>0.82290509259259259</v>
      </c>
      <c r="G11" s="5">
        <v>41837</v>
      </c>
      <c r="H11" s="1">
        <v>2014</v>
      </c>
      <c r="I11" s="1">
        <v>0</v>
      </c>
      <c r="J11" s="1">
        <v>0</v>
      </c>
      <c r="K11" s="1">
        <v>0</v>
      </c>
      <c r="L11" s="1">
        <v>1</v>
      </c>
      <c r="M11" s="1">
        <v>1</v>
      </c>
    </row>
    <row r="12" spans="1:13">
      <c r="A12">
        <v>12</v>
      </c>
      <c r="F12" s="4"/>
      <c r="G12" s="5"/>
    </row>
    <row r="13" spans="1:13" ht="63">
      <c r="A13">
        <v>13</v>
      </c>
      <c r="B13" s="1" t="s">
        <v>1011</v>
      </c>
      <c r="D13" s="1" t="s">
        <v>96</v>
      </c>
      <c r="E13" s="1" t="s">
        <v>996</v>
      </c>
      <c r="F13" s="4">
        <v>0.83497685185185189</v>
      </c>
      <c r="G13" s="5">
        <v>41834</v>
      </c>
      <c r="H13" s="1">
        <v>2014</v>
      </c>
      <c r="I13" s="1">
        <v>1</v>
      </c>
      <c r="J13" s="1">
        <v>3</v>
      </c>
      <c r="K13" s="1">
        <v>0</v>
      </c>
      <c r="L13" s="1">
        <v>1</v>
      </c>
      <c r="M13" s="1">
        <v>1</v>
      </c>
    </row>
    <row r="14" spans="1:13" ht="31.5">
      <c r="A14">
        <v>14</v>
      </c>
      <c r="B14" s="1" t="s">
        <v>1012</v>
      </c>
      <c r="D14" s="1" t="s">
        <v>96</v>
      </c>
      <c r="E14" s="1" t="s">
        <v>996</v>
      </c>
      <c r="F14" s="4">
        <v>0.75936342592592598</v>
      </c>
      <c r="G14" s="5">
        <v>41823</v>
      </c>
      <c r="H14" s="1">
        <v>2014</v>
      </c>
      <c r="I14" s="1">
        <v>0</v>
      </c>
      <c r="J14" s="1">
        <v>3</v>
      </c>
      <c r="K14" s="1">
        <v>0</v>
      </c>
      <c r="L14" s="1">
        <v>1</v>
      </c>
      <c r="M14" s="1">
        <v>1</v>
      </c>
    </row>
    <row r="15" spans="1:13" ht="31.5">
      <c r="A15">
        <v>15</v>
      </c>
      <c r="C15" s="1" t="s">
        <v>1013</v>
      </c>
      <c r="D15" s="1" t="s">
        <v>99</v>
      </c>
      <c r="E15" s="1" t="s">
        <v>996</v>
      </c>
      <c r="F15" s="4">
        <v>0.77387731481481481</v>
      </c>
      <c r="G15" s="5">
        <v>41820</v>
      </c>
      <c r="H15" s="1">
        <v>2014</v>
      </c>
      <c r="I15" s="1">
        <v>0</v>
      </c>
      <c r="J15" s="1">
        <v>1</v>
      </c>
      <c r="K15" s="1">
        <v>0</v>
      </c>
      <c r="L15" s="1">
        <v>1</v>
      </c>
      <c r="M15" s="1">
        <v>1</v>
      </c>
    </row>
    <row r="16" spans="1:13" ht="78.75">
      <c r="A16">
        <v>16</v>
      </c>
      <c r="B16" s="1" t="s">
        <v>1014</v>
      </c>
      <c r="D16" s="1" t="s">
        <v>94</v>
      </c>
      <c r="E16" s="1" t="s">
        <v>996</v>
      </c>
      <c r="F16" s="4">
        <v>0.63624999999999998</v>
      </c>
      <c r="G16" s="5">
        <v>41808</v>
      </c>
      <c r="H16" s="1">
        <v>2014</v>
      </c>
      <c r="I16" s="1">
        <v>0</v>
      </c>
      <c r="J16" s="1">
        <v>2</v>
      </c>
      <c r="K16" s="1">
        <v>0</v>
      </c>
      <c r="L16" s="1">
        <v>1</v>
      </c>
      <c r="M16" s="1">
        <v>1</v>
      </c>
    </row>
    <row r="17" spans="1:13">
      <c r="A17">
        <v>17</v>
      </c>
      <c r="F17" s="4"/>
      <c r="G17" s="5"/>
    </row>
    <row r="18" spans="1:13" ht="126">
      <c r="A18">
        <v>18</v>
      </c>
      <c r="B18" s="1" t="s">
        <v>1015</v>
      </c>
      <c r="D18" s="1" t="s">
        <v>96</v>
      </c>
      <c r="E18" s="1" t="s">
        <v>996</v>
      </c>
      <c r="F18" s="4">
        <v>0.80873842592592593</v>
      </c>
      <c r="G18" s="5">
        <v>41803</v>
      </c>
      <c r="H18" s="1">
        <v>2014</v>
      </c>
      <c r="I18" s="1">
        <v>0</v>
      </c>
      <c r="J18" s="1">
        <v>0</v>
      </c>
      <c r="K18" s="1">
        <v>0</v>
      </c>
      <c r="L18" s="1">
        <v>1</v>
      </c>
      <c r="M18" s="1">
        <v>1</v>
      </c>
    </row>
    <row r="19" spans="1:13" ht="63">
      <c r="A19">
        <v>19</v>
      </c>
      <c r="B19" s="1" t="s">
        <v>1016</v>
      </c>
      <c r="C19" s="1" t="s">
        <v>1017</v>
      </c>
      <c r="D19" s="1" t="s">
        <v>96</v>
      </c>
      <c r="E19" s="1" t="s">
        <v>996</v>
      </c>
      <c r="F19" s="4">
        <v>0.8724884259259259</v>
      </c>
      <c r="G19" s="5">
        <v>41800</v>
      </c>
      <c r="H19" s="1">
        <v>2014</v>
      </c>
      <c r="I19" s="1">
        <v>0</v>
      </c>
      <c r="J19" s="1">
        <v>1</v>
      </c>
      <c r="K19" s="1">
        <v>2</v>
      </c>
      <c r="L19" s="1">
        <v>0</v>
      </c>
      <c r="M19" s="1">
        <v>1</v>
      </c>
    </row>
    <row r="20" spans="1:13" ht="78.75">
      <c r="A20">
        <v>20</v>
      </c>
      <c r="B20" s="1" t="s">
        <v>1018</v>
      </c>
      <c r="D20" s="1" t="s">
        <v>96</v>
      </c>
      <c r="E20" s="1" t="s">
        <v>996</v>
      </c>
      <c r="F20" s="4">
        <v>0.65208333333333335</v>
      </c>
      <c r="G20" s="5">
        <v>41792</v>
      </c>
      <c r="H20" s="1">
        <v>2014</v>
      </c>
      <c r="I20" s="1">
        <v>0</v>
      </c>
      <c r="J20" s="1">
        <v>0</v>
      </c>
      <c r="K20" s="1">
        <v>0</v>
      </c>
      <c r="L20" s="1">
        <v>1</v>
      </c>
      <c r="M20" s="1">
        <v>1</v>
      </c>
    </row>
    <row r="21" spans="1:13" ht="189">
      <c r="A21">
        <v>21</v>
      </c>
      <c r="B21" s="1" t="s">
        <v>1019</v>
      </c>
      <c r="D21" s="1" t="s">
        <v>104</v>
      </c>
      <c r="E21" s="1" t="s">
        <v>996</v>
      </c>
      <c r="F21" s="4">
        <v>0.64327546296296301</v>
      </c>
      <c r="G21" s="5">
        <v>41781</v>
      </c>
      <c r="H21" s="1">
        <v>2014</v>
      </c>
      <c r="I21" s="1">
        <v>0</v>
      </c>
      <c r="J21" s="1">
        <v>1</v>
      </c>
      <c r="K21" s="1">
        <v>0</v>
      </c>
      <c r="L21" s="1">
        <v>1</v>
      </c>
      <c r="M21" s="1">
        <v>1</v>
      </c>
    </row>
    <row r="22" spans="1:13" ht="78.75">
      <c r="A22">
        <v>22</v>
      </c>
      <c r="B22" s="1" t="s">
        <v>1020</v>
      </c>
      <c r="D22" s="1" t="s">
        <v>96</v>
      </c>
      <c r="E22" s="1" t="s">
        <v>996</v>
      </c>
      <c r="F22" s="4">
        <v>0.59438657407407403</v>
      </c>
      <c r="G22" s="5">
        <v>41751</v>
      </c>
      <c r="H22" s="1">
        <v>2014</v>
      </c>
      <c r="I22" s="1">
        <v>0</v>
      </c>
      <c r="J22" s="1">
        <v>0</v>
      </c>
      <c r="K22" s="1">
        <v>0</v>
      </c>
      <c r="L22" s="1">
        <v>1</v>
      </c>
      <c r="M22" s="1">
        <v>1</v>
      </c>
    </row>
    <row r="23" spans="1:13">
      <c r="A23">
        <v>23</v>
      </c>
      <c r="B23" s="1" t="s">
        <v>1021</v>
      </c>
      <c r="D23" s="1" t="s">
        <v>96</v>
      </c>
      <c r="E23" s="1" t="s">
        <v>996</v>
      </c>
      <c r="F23" s="4">
        <v>1.9351851851851853E-2</v>
      </c>
      <c r="G23" s="5">
        <v>41736</v>
      </c>
      <c r="H23" s="1">
        <v>2014</v>
      </c>
      <c r="I23" s="1">
        <v>0</v>
      </c>
      <c r="J23" s="1">
        <v>0</v>
      </c>
      <c r="K23" s="1">
        <v>0</v>
      </c>
      <c r="L23" s="1">
        <v>1</v>
      </c>
      <c r="M23" s="1">
        <v>1</v>
      </c>
    </row>
    <row r="24" spans="1:13" ht="47.25">
      <c r="A24">
        <v>24</v>
      </c>
      <c r="B24" s="1" t="s">
        <v>1022</v>
      </c>
      <c r="C24" s="1" t="s">
        <v>1023</v>
      </c>
      <c r="D24" s="1" t="s">
        <v>96</v>
      </c>
      <c r="E24" s="1" t="s">
        <v>996</v>
      </c>
      <c r="F24" s="4">
        <v>0.84009259259259261</v>
      </c>
      <c r="G24" s="5">
        <v>41732</v>
      </c>
      <c r="H24" s="1">
        <v>2014</v>
      </c>
      <c r="I24" s="1">
        <v>0</v>
      </c>
      <c r="J24" s="1">
        <v>1</v>
      </c>
      <c r="K24" s="1">
        <v>0</v>
      </c>
      <c r="L24" s="1">
        <v>1</v>
      </c>
      <c r="M24" s="1">
        <v>1</v>
      </c>
    </row>
    <row r="25" spans="1:13" ht="47.25">
      <c r="A25">
        <v>25</v>
      </c>
      <c r="B25" s="1" t="s">
        <v>1024</v>
      </c>
      <c r="D25" s="1" t="s">
        <v>95</v>
      </c>
      <c r="E25" s="1" t="s">
        <v>996</v>
      </c>
      <c r="F25" s="4">
        <v>0.59398148148148155</v>
      </c>
      <c r="G25" s="5">
        <v>41732</v>
      </c>
      <c r="H25" s="1">
        <v>2014</v>
      </c>
      <c r="I25" s="1">
        <v>0</v>
      </c>
      <c r="J25" s="1">
        <v>1</v>
      </c>
      <c r="K25" s="1">
        <v>0</v>
      </c>
      <c r="L25" s="1">
        <v>0</v>
      </c>
      <c r="M25" s="1">
        <v>0</v>
      </c>
    </row>
    <row r="26" spans="1:13" ht="47.25">
      <c r="A26">
        <v>26</v>
      </c>
      <c r="B26" s="1" t="s">
        <v>1025</v>
      </c>
      <c r="D26" s="1" t="s">
        <v>96</v>
      </c>
      <c r="E26" s="1" t="s">
        <v>996</v>
      </c>
      <c r="F26" s="4">
        <v>0.73399305555555561</v>
      </c>
      <c r="G26" s="5">
        <v>41719</v>
      </c>
      <c r="H26" s="1">
        <v>2014</v>
      </c>
      <c r="I26" s="1">
        <v>0</v>
      </c>
      <c r="J26" s="1">
        <v>1</v>
      </c>
      <c r="K26" s="1">
        <v>0</v>
      </c>
      <c r="L26" s="1">
        <v>1</v>
      </c>
      <c r="M26" s="1">
        <v>1</v>
      </c>
    </row>
    <row r="27" spans="1:13" ht="47.25">
      <c r="A27">
        <v>27</v>
      </c>
      <c r="B27" s="1" t="s">
        <v>1026</v>
      </c>
      <c r="D27" s="1" t="s">
        <v>94</v>
      </c>
      <c r="E27" s="1" t="s">
        <v>996</v>
      </c>
      <c r="F27" s="4">
        <v>0.82049768518518518</v>
      </c>
      <c r="G27" s="5">
        <v>41715</v>
      </c>
      <c r="H27" s="1">
        <v>2014</v>
      </c>
      <c r="I27" s="1">
        <v>0</v>
      </c>
      <c r="J27" s="1">
        <v>0</v>
      </c>
      <c r="K27" s="1">
        <v>0</v>
      </c>
      <c r="L27" s="1">
        <v>0</v>
      </c>
      <c r="M27" s="1">
        <v>0</v>
      </c>
    </row>
    <row r="28" spans="1:13" ht="110.25">
      <c r="A28">
        <v>28</v>
      </c>
      <c r="B28" s="1" t="s">
        <v>1027</v>
      </c>
      <c r="D28" s="1" t="s">
        <v>94</v>
      </c>
      <c r="E28" s="1" t="s">
        <v>996</v>
      </c>
      <c r="F28" s="4">
        <v>0.65645833333333337</v>
      </c>
      <c r="G28" s="5">
        <v>41712</v>
      </c>
      <c r="H28" s="1">
        <v>2014</v>
      </c>
      <c r="I28" s="1">
        <v>0</v>
      </c>
      <c r="J28" s="1">
        <v>1</v>
      </c>
      <c r="K28" s="1">
        <v>0</v>
      </c>
      <c r="L28" s="1">
        <v>1</v>
      </c>
      <c r="M28" s="1">
        <v>1</v>
      </c>
    </row>
    <row r="29" spans="1:13" ht="63">
      <c r="A29">
        <v>29</v>
      </c>
      <c r="B29" s="1" t="s">
        <v>1028</v>
      </c>
      <c r="D29" s="1" t="s">
        <v>104</v>
      </c>
      <c r="E29" s="1" t="s">
        <v>996</v>
      </c>
      <c r="F29" s="4">
        <v>0.74673611111111116</v>
      </c>
      <c r="G29" s="5">
        <v>41711</v>
      </c>
      <c r="H29" s="1">
        <v>2014</v>
      </c>
      <c r="I29" s="1">
        <v>0</v>
      </c>
      <c r="J29" s="1">
        <v>0</v>
      </c>
      <c r="K29" s="1">
        <v>0</v>
      </c>
      <c r="L29" s="1">
        <v>0</v>
      </c>
      <c r="M29" s="1">
        <v>1</v>
      </c>
    </row>
    <row r="30" spans="1:13">
      <c r="A30">
        <v>30</v>
      </c>
      <c r="B30" s="1" t="s">
        <v>1029</v>
      </c>
      <c r="D30" s="1" t="s">
        <v>93</v>
      </c>
      <c r="E30" s="1" t="s">
        <v>996</v>
      </c>
      <c r="F30" s="4">
        <v>0.86219907407407403</v>
      </c>
      <c r="G30" s="5">
        <v>41697</v>
      </c>
      <c r="H30" s="1">
        <v>2014</v>
      </c>
      <c r="I30" s="1">
        <v>0</v>
      </c>
      <c r="J30" s="1">
        <v>0</v>
      </c>
      <c r="K30" s="1">
        <v>0</v>
      </c>
      <c r="L30" s="1">
        <v>1</v>
      </c>
      <c r="M30" s="1">
        <v>1</v>
      </c>
    </row>
    <row r="31" spans="1:13" ht="110.25">
      <c r="A31">
        <v>31</v>
      </c>
      <c r="B31" s="1" t="s">
        <v>1030</v>
      </c>
      <c r="E31" s="1" t="s">
        <v>996</v>
      </c>
      <c r="F31" s="4">
        <v>0.8621875</v>
      </c>
      <c r="G31" s="5">
        <v>41697</v>
      </c>
      <c r="H31" s="1">
        <v>2014</v>
      </c>
      <c r="I31" s="1">
        <v>0</v>
      </c>
      <c r="J31" s="1">
        <v>0</v>
      </c>
      <c r="K31" s="1">
        <v>0</v>
      </c>
      <c r="L31" s="1">
        <v>1</v>
      </c>
      <c r="M31" s="1">
        <v>1</v>
      </c>
    </row>
    <row r="32" spans="1:13" ht="31.5">
      <c r="A32">
        <v>32</v>
      </c>
      <c r="B32" s="1" t="s">
        <v>1031</v>
      </c>
      <c r="E32" s="1" t="s">
        <v>996</v>
      </c>
      <c r="F32" s="4">
        <v>0.8621875</v>
      </c>
      <c r="G32" s="5">
        <v>41697</v>
      </c>
      <c r="H32" s="1">
        <v>2014</v>
      </c>
      <c r="I32" s="1">
        <v>0</v>
      </c>
      <c r="J32" s="1">
        <v>0</v>
      </c>
      <c r="K32" s="1">
        <v>0</v>
      </c>
      <c r="L32" s="1">
        <v>1</v>
      </c>
      <c r="M32" s="1">
        <v>1</v>
      </c>
    </row>
    <row r="33" spans="1:16" ht="47.25">
      <c r="A33">
        <v>33</v>
      </c>
      <c r="B33" s="1" t="s">
        <v>1032</v>
      </c>
      <c r="C33" s="1" t="s">
        <v>1033</v>
      </c>
      <c r="E33" s="1" t="s">
        <v>1034</v>
      </c>
      <c r="F33" s="4">
        <v>0.69346064814814812</v>
      </c>
      <c r="G33" s="5">
        <v>41691</v>
      </c>
      <c r="H33" s="1">
        <v>2014</v>
      </c>
      <c r="I33" s="1">
        <v>0</v>
      </c>
      <c r="J33" s="1">
        <v>1</v>
      </c>
      <c r="K33" s="1">
        <v>0</v>
      </c>
      <c r="L33" s="1">
        <v>0</v>
      </c>
      <c r="M33" s="1">
        <v>1</v>
      </c>
    </row>
    <row r="34" spans="1:16" ht="78.75">
      <c r="A34">
        <v>34</v>
      </c>
      <c r="B34" s="1" t="s">
        <v>1035</v>
      </c>
      <c r="E34" s="1" t="s">
        <v>996</v>
      </c>
      <c r="F34" s="4">
        <v>0.92420138888888881</v>
      </c>
      <c r="G34" s="5">
        <v>41684</v>
      </c>
      <c r="H34" s="1">
        <v>2014</v>
      </c>
      <c r="I34" s="1">
        <v>0</v>
      </c>
      <c r="J34" s="1">
        <v>1</v>
      </c>
      <c r="K34" s="1">
        <v>0</v>
      </c>
      <c r="L34" s="1">
        <v>0</v>
      </c>
      <c r="M34" s="1">
        <v>0</v>
      </c>
    </row>
    <row r="35" spans="1:16" ht="362.25">
      <c r="A35">
        <v>35</v>
      </c>
      <c r="B35" s="1" t="s">
        <v>1036</v>
      </c>
      <c r="C35" s="1" t="s">
        <v>1037</v>
      </c>
      <c r="E35" s="1" t="s">
        <v>1038</v>
      </c>
      <c r="F35" s="1" t="s">
        <v>1039</v>
      </c>
      <c r="H35" s="1" t="s">
        <v>996</v>
      </c>
      <c r="I35" s="4">
        <v>0.61840277777777775</v>
      </c>
      <c r="J35" s="5">
        <v>41667</v>
      </c>
      <c r="K35" s="1">
        <v>2014</v>
      </c>
      <c r="L35" s="1">
        <v>1</v>
      </c>
      <c r="M35" s="1">
        <v>3</v>
      </c>
      <c r="N35" s="1">
        <v>0</v>
      </c>
      <c r="O35" s="1">
        <v>1</v>
      </c>
      <c r="P35" s="1">
        <v>1</v>
      </c>
    </row>
    <row r="36" spans="1:16" ht="94.5">
      <c r="A36">
        <v>36</v>
      </c>
      <c r="B36" s="1" t="s">
        <v>1040</v>
      </c>
      <c r="E36" s="1" t="s">
        <v>996</v>
      </c>
      <c r="F36" s="4">
        <v>0.76877314814814823</v>
      </c>
      <c r="G36" s="5">
        <v>41663</v>
      </c>
      <c r="H36" s="1">
        <v>2014</v>
      </c>
      <c r="I36" s="1">
        <v>0</v>
      </c>
      <c r="J36" s="1">
        <v>1</v>
      </c>
      <c r="K36" s="1">
        <v>0</v>
      </c>
      <c r="L36" s="1">
        <v>1</v>
      </c>
      <c r="M36" s="1">
        <v>1</v>
      </c>
    </row>
    <row r="37" spans="1:16">
      <c r="A37">
        <v>37</v>
      </c>
      <c r="B37" s="1" t="s">
        <v>1041</v>
      </c>
      <c r="E37" s="1" t="s">
        <v>996</v>
      </c>
      <c r="F37" s="4">
        <v>0.82884259259259263</v>
      </c>
      <c r="G37" s="5">
        <v>41654</v>
      </c>
      <c r="H37" s="1">
        <v>2014</v>
      </c>
      <c r="I37" s="1">
        <v>0</v>
      </c>
      <c r="J37" s="1">
        <v>0</v>
      </c>
      <c r="K37" s="1">
        <v>0</v>
      </c>
      <c r="L37" s="1">
        <v>1</v>
      </c>
      <c r="M37" s="1">
        <v>1</v>
      </c>
    </row>
    <row r="38" spans="1:16" ht="31.5">
      <c r="A38">
        <v>38</v>
      </c>
      <c r="B38" s="1" t="s">
        <v>1042</v>
      </c>
      <c r="E38" s="1" t="s">
        <v>996</v>
      </c>
      <c r="F38" s="4">
        <v>0.80512731481481481</v>
      </c>
      <c r="G38" s="5">
        <v>41978</v>
      </c>
      <c r="H38" s="1">
        <v>2013</v>
      </c>
      <c r="I38" s="1">
        <v>0</v>
      </c>
      <c r="J38" s="1">
        <v>0</v>
      </c>
      <c r="K38" s="1">
        <v>0</v>
      </c>
      <c r="L38" s="1">
        <v>1</v>
      </c>
      <c r="M38" s="1">
        <v>1</v>
      </c>
    </row>
    <row r="39" spans="1:16" ht="63">
      <c r="A39">
        <v>39</v>
      </c>
      <c r="B39" s="1" t="s">
        <v>1043</v>
      </c>
      <c r="C39" s="1" t="s">
        <v>1044</v>
      </c>
      <c r="E39" s="1" t="s">
        <v>996</v>
      </c>
      <c r="F39" s="4">
        <v>0.6834027777777778</v>
      </c>
      <c r="G39" s="5">
        <v>41964</v>
      </c>
      <c r="H39" s="1">
        <v>2013</v>
      </c>
      <c r="I39" s="1">
        <v>0</v>
      </c>
      <c r="J39" s="1">
        <v>2</v>
      </c>
      <c r="K39" s="1">
        <v>0</v>
      </c>
      <c r="L39" s="1">
        <v>1</v>
      </c>
      <c r="M39" s="1">
        <v>1</v>
      </c>
    </row>
    <row r="40" spans="1:16" ht="63">
      <c r="A40">
        <v>40</v>
      </c>
      <c r="B40" s="1" t="s">
        <v>1045</v>
      </c>
      <c r="E40" s="1" t="s">
        <v>996</v>
      </c>
      <c r="F40" s="4">
        <v>0.72806712962962961</v>
      </c>
      <c r="G40" s="5">
        <v>41963</v>
      </c>
      <c r="H40" s="1">
        <v>2013</v>
      </c>
      <c r="I40" s="1">
        <v>0</v>
      </c>
      <c r="J40" s="1">
        <v>2</v>
      </c>
      <c r="K40" s="1">
        <v>0</v>
      </c>
      <c r="L40" s="1">
        <v>1</v>
      </c>
      <c r="M40" s="1">
        <v>1</v>
      </c>
    </row>
    <row r="41" spans="1:16" ht="31.5">
      <c r="A41">
        <v>41</v>
      </c>
      <c r="C41" s="1" t="s">
        <v>1013</v>
      </c>
      <c r="E41" s="1" t="s">
        <v>996</v>
      </c>
      <c r="F41" s="4">
        <v>0.91817129629629635</v>
      </c>
      <c r="G41" s="5">
        <v>41962</v>
      </c>
      <c r="H41" s="1">
        <v>2013</v>
      </c>
      <c r="I41" s="1">
        <v>0</v>
      </c>
      <c r="J41" s="1">
        <v>1</v>
      </c>
      <c r="K41" s="1">
        <v>0</v>
      </c>
      <c r="L41" s="1">
        <v>1</v>
      </c>
      <c r="M41" s="1">
        <v>1</v>
      </c>
    </row>
    <row r="42" spans="1:16" ht="189">
      <c r="A42">
        <v>42</v>
      </c>
      <c r="B42" s="1" t="s">
        <v>1046</v>
      </c>
      <c r="E42" s="1" t="s">
        <v>996</v>
      </c>
      <c r="F42" s="4">
        <v>0.91259259259259251</v>
      </c>
      <c r="G42" s="5">
        <v>41962</v>
      </c>
      <c r="H42" s="1">
        <v>2013</v>
      </c>
      <c r="I42" s="1">
        <v>0</v>
      </c>
      <c r="J42" s="1">
        <v>1</v>
      </c>
      <c r="K42" s="1">
        <v>0</v>
      </c>
      <c r="L42" s="1">
        <v>0</v>
      </c>
      <c r="M42" s="1">
        <v>1</v>
      </c>
    </row>
    <row r="43" spans="1:16" ht="47.25">
      <c r="A43">
        <v>43</v>
      </c>
      <c r="B43" s="1" t="s">
        <v>1047</v>
      </c>
      <c r="E43" s="1" t="s">
        <v>996</v>
      </c>
      <c r="F43" s="4">
        <v>0.61879629629629629</v>
      </c>
      <c r="G43" s="5">
        <v>41940</v>
      </c>
      <c r="H43" s="1">
        <v>2013</v>
      </c>
      <c r="I43" s="1">
        <v>0</v>
      </c>
      <c r="J43" s="1">
        <v>1</v>
      </c>
      <c r="K43" s="1">
        <v>0</v>
      </c>
      <c r="L43" s="1">
        <v>1</v>
      </c>
      <c r="M43" s="1">
        <v>1</v>
      </c>
    </row>
    <row r="44" spans="1:16" ht="31.5">
      <c r="A44">
        <v>44</v>
      </c>
      <c r="B44" s="1" t="s">
        <v>1048</v>
      </c>
      <c r="E44" s="1" t="s">
        <v>996</v>
      </c>
      <c r="F44" s="4">
        <v>0.67244212962962957</v>
      </c>
      <c r="G44" s="5">
        <v>41933</v>
      </c>
      <c r="H44" s="1">
        <v>2013</v>
      </c>
      <c r="I44" s="1">
        <v>0</v>
      </c>
      <c r="J44" s="1">
        <v>1</v>
      </c>
      <c r="K44" s="1">
        <v>2</v>
      </c>
      <c r="L44" s="1">
        <v>0</v>
      </c>
      <c r="M44" s="1">
        <v>1</v>
      </c>
    </row>
    <row r="45" spans="1:16" ht="126">
      <c r="A45">
        <v>45</v>
      </c>
      <c r="B45" s="1" t="s">
        <v>1049</v>
      </c>
      <c r="E45" s="1" t="s">
        <v>996</v>
      </c>
      <c r="F45" s="4">
        <v>0.69949074074074069</v>
      </c>
      <c r="G45" s="5">
        <v>41928</v>
      </c>
      <c r="H45" s="1">
        <v>2013</v>
      </c>
      <c r="I45" s="1">
        <v>1</v>
      </c>
      <c r="J45" s="1">
        <v>3</v>
      </c>
      <c r="K45" s="1">
        <v>0</v>
      </c>
      <c r="L45" s="1">
        <v>1</v>
      </c>
      <c r="M45" s="1">
        <v>1</v>
      </c>
    </row>
    <row r="46" spans="1:16" ht="47.25">
      <c r="A46">
        <v>46</v>
      </c>
      <c r="B46" s="1" t="s">
        <v>1050</v>
      </c>
      <c r="C46" s="1" t="s">
        <v>1023</v>
      </c>
      <c r="E46" s="1" t="s">
        <v>996</v>
      </c>
      <c r="F46" s="4">
        <v>0.6501851851851852</v>
      </c>
      <c r="G46" s="5">
        <v>41928</v>
      </c>
      <c r="H46" s="1">
        <v>2013</v>
      </c>
      <c r="I46" s="1">
        <v>1</v>
      </c>
      <c r="J46" s="1">
        <v>3</v>
      </c>
      <c r="K46" s="1">
        <v>0</v>
      </c>
      <c r="L46" s="1">
        <v>1</v>
      </c>
      <c r="M46" s="1">
        <v>1</v>
      </c>
    </row>
    <row r="47" spans="1:16" ht="126">
      <c r="A47">
        <v>47</v>
      </c>
      <c r="B47" s="1" t="s">
        <v>1051</v>
      </c>
      <c r="E47" s="1" t="s">
        <v>996</v>
      </c>
      <c r="F47" s="4">
        <v>0.74960648148148146</v>
      </c>
      <c r="G47" s="5">
        <v>41920</v>
      </c>
      <c r="H47" s="1">
        <v>2013</v>
      </c>
      <c r="I47" s="1">
        <v>0</v>
      </c>
      <c r="J47" s="1">
        <v>0</v>
      </c>
      <c r="K47" s="1">
        <v>2</v>
      </c>
      <c r="L47" s="1">
        <v>0</v>
      </c>
      <c r="M47" s="1">
        <v>1</v>
      </c>
    </row>
    <row r="48" spans="1:16" ht="157.5">
      <c r="A48">
        <v>48</v>
      </c>
      <c r="B48" s="1" t="s">
        <v>1052</v>
      </c>
      <c r="E48" s="1" t="s">
        <v>996</v>
      </c>
      <c r="F48" s="4">
        <v>0.59167824074074071</v>
      </c>
      <c r="G48" s="5">
        <v>41919</v>
      </c>
      <c r="H48" s="1">
        <v>2013</v>
      </c>
      <c r="I48" s="1">
        <v>0</v>
      </c>
      <c r="J48" s="1">
        <v>0</v>
      </c>
      <c r="K48" s="1">
        <v>0</v>
      </c>
      <c r="L48" s="1">
        <v>1</v>
      </c>
      <c r="M48" s="1">
        <v>1</v>
      </c>
    </row>
    <row r="49" spans="1:13" ht="78.75">
      <c r="A49">
        <v>49</v>
      </c>
      <c r="B49" s="1" t="s">
        <v>1053</v>
      </c>
      <c r="E49" s="1" t="s">
        <v>996</v>
      </c>
      <c r="F49" s="4">
        <v>0.73576388888888899</v>
      </c>
      <c r="G49" s="5">
        <v>41913</v>
      </c>
      <c r="H49" s="1">
        <v>2013</v>
      </c>
      <c r="I49" s="1">
        <v>0</v>
      </c>
      <c r="J49" s="1">
        <v>1</v>
      </c>
      <c r="K49" s="1">
        <v>2</v>
      </c>
      <c r="L49" s="1">
        <v>1</v>
      </c>
      <c r="M49" s="1">
        <v>1</v>
      </c>
    </row>
    <row r="50" spans="1:13" ht="126">
      <c r="A50">
        <v>50</v>
      </c>
      <c r="B50" s="1" t="s">
        <v>1054</v>
      </c>
      <c r="E50" s="1" t="s">
        <v>996</v>
      </c>
      <c r="F50" s="4">
        <v>0.74315972222222226</v>
      </c>
      <c r="G50" s="5">
        <v>41912</v>
      </c>
      <c r="H50" s="1">
        <v>2013</v>
      </c>
      <c r="I50" s="1">
        <v>0</v>
      </c>
      <c r="J50" s="1">
        <v>0</v>
      </c>
      <c r="K50" s="1">
        <v>0</v>
      </c>
      <c r="L50" s="1">
        <v>0</v>
      </c>
      <c r="M50" s="1">
        <v>1</v>
      </c>
    </row>
    <row r="51" spans="1:13" ht="126">
      <c r="A51">
        <v>51</v>
      </c>
      <c r="B51" s="1" t="s">
        <v>1055</v>
      </c>
      <c r="E51" s="1" t="s">
        <v>996</v>
      </c>
      <c r="F51" s="4">
        <v>0.64193287037037039</v>
      </c>
      <c r="G51" s="5">
        <v>41912</v>
      </c>
      <c r="H51" s="1">
        <v>2013</v>
      </c>
      <c r="I51" s="1">
        <v>0</v>
      </c>
      <c r="J51" s="1">
        <v>0</v>
      </c>
      <c r="K51" s="1">
        <v>0</v>
      </c>
      <c r="L51" s="1">
        <v>0</v>
      </c>
      <c r="M51" s="1">
        <v>1</v>
      </c>
    </row>
    <row r="52" spans="1:13">
      <c r="A52">
        <v>52</v>
      </c>
      <c r="B52" s="6">
        <v>41538</v>
      </c>
      <c r="E52" s="1" t="s">
        <v>996</v>
      </c>
      <c r="F52" s="4">
        <v>0.82207175925925924</v>
      </c>
      <c r="G52" s="5">
        <v>41908</v>
      </c>
      <c r="H52" s="1">
        <v>2013</v>
      </c>
      <c r="I52" s="1">
        <v>0</v>
      </c>
      <c r="J52" s="1">
        <v>5</v>
      </c>
      <c r="K52" s="1">
        <v>2</v>
      </c>
      <c r="L52" s="1">
        <v>1</v>
      </c>
      <c r="M52" s="1">
        <v>1</v>
      </c>
    </row>
    <row r="53" spans="1:13" ht="110.25">
      <c r="A53">
        <v>53</v>
      </c>
      <c r="B53" s="1" t="s">
        <v>1056</v>
      </c>
      <c r="C53" s="1" t="s">
        <v>1057</v>
      </c>
      <c r="E53" s="1" t="s">
        <v>996</v>
      </c>
      <c r="F53" s="4">
        <v>0.63458333333333339</v>
      </c>
      <c r="G53" s="5">
        <v>41908</v>
      </c>
      <c r="H53" s="1">
        <v>2013</v>
      </c>
      <c r="I53" s="1">
        <v>0</v>
      </c>
      <c r="J53" s="1">
        <v>1</v>
      </c>
      <c r="K53" s="1">
        <v>0</v>
      </c>
      <c r="L53" s="1">
        <v>1</v>
      </c>
      <c r="M53" s="1">
        <v>1</v>
      </c>
    </row>
    <row r="54" spans="1:13" ht="126">
      <c r="A54">
        <v>54</v>
      </c>
      <c r="B54" s="1" t="s">
        <v>1058</v>
      </c>
      <c r="E54" s="1" t="s">
        <v>996</v>
      </c>
      <c r="F54" s="4">
        <v>0.70332175925925933</v>
      </c>
      <c r="G54" s="5">
        <v>41905</v>
      </c>
      <c r="H54" s="1">
        <v>2013</v>
      </c>
      <c r="I54" s="1">
        <v>0</v>
      </c>
      <c r="J54" s="1">
        <v>5</v>
      </c>
      <c r="K54" s="1">
        <v>0</v>
      </c>
      <c r="L54" s="1">
        <v>0</v>
      </c>
      <c r="M54" s="1">
        <v>0</v>
      </c>
    </row>
    <row r="55" spans="1:13" ht="141.75">
      <c r="A55">
        <v>55</v>
      </c>
      <c r="B55" s="1" t="s">
        <v>1059</v>
      </c>
      <c r="E55" s="1" t="s">
        <v>996</v>
      </c>
      <c r="F55" s="4">
        <v>0.81546296296296295</v>
      </c>
      <c r="G55" s="5">
        <v>41894</v>
      </c>
      <c r="H55" s="1">
        <v>2013</v>
      </c>
      <c r="I55" s="1">
        <v>1</v>
      </c>
      <c r="J55" s="1">
        <v>5</v>
      </c>
      <c r="K55" s="1">
        <v>2</v>
      </c>
      <c r="L55" s="1">
        <v>1</v>
      </c>
      <c r="M55" s="1">
        <v>1</v>
      </c>
    </row>
    <row r="56" spans="1:13" ht="31.5">
      <c r="A56">
        <v>56</v>
      </c>
      <c r="C56" s="1" t="s">
        <v>1060</v>
      </c>
      <c r="E56" s="1" t="s">
        <v>996</v>
      </c>
      <c r="F56" s="4">
        <v>0.76561342592592585</v>
      </c>
      <c r="G56" s="5">
        <v>41894</v>
      </c>
      <c r="H56" s="1">
        <v>2013</v>
      </c>
      <c r="I56" s="1">
        <v>0</v>
      </c>
      <c r="J56" s="1">
        <v>1</v>
      </c>
      <c r="K56" s="1">
        <v>0</v>
      </c>
      <c r="L56" s="1">
        <v>1</v>
      </c>
      <c r="M56" s="1">
        <v>1</v>
      </c>
    </row>
    <row r="57" spans="1:13" ht="31.5">
      <c r="A57">
        <v>57</v>
      </c>
      <c r="C57" s="1" t="s">
        <v>1060</v>
      </c>
      <c r="E57" s="1" t="s">
        <v>996</v>
      </c>
      <c r="F57" s="4">
        <v>0.76560185185185192</v>
      </c>
      <c r="G57" s="5">
        <v>41894</v>
      </c>
      <c r="H57" s="1">
        <v>2013</v>
      </c>
      <c r="I57" s="1">
        <v>0</v>
      </c>
      <c r="J57" s="1">
        <v>1</v>
      </c>
      <c r="K57" s="1">
        <v>0</v>
      </c>
      <c r="L57" s="1">
        <v>1</v>
      </c>
      <c r="M57" s="1">
        <v>1</v>
      </c>
    </row>
    <row r="58" spans="1:13" ht="31.5">
      <c r="A58">
        <v>58</v>
      </c>
      <c r="C58" s="1" t="s">
        <v>1060</v>
      </c>
      <c r="E58" s="1" t="s">
        <v>996</v>
      </c>
      <c r="F58" s="4">
        <v>0.76559027777777777</v>
      </c>
      <c r="G58" s="5">
        <v>41894</v>
      </c>
      <c r="H58" s="1">
        <v>2013</v>
      </c>
      <c r="I58" s="1">
        <v>0</v>
      </c>
      <c r="J58" s="1">
        <v>1</v>
      </c>
      <c r="K58" s="1">
        <v>0</v>
      </c>
      <c r="L58" s="1">
        <v>1</v>
      </c>
      <c r="M58" s="1">
        <v>1</v>
      </c>
    </row>
    <row r="59" spans="1:13" ht="78.75">
      <c r="A59">
        <v>59</v>
      </c>
      <c r="B59" s="1" t="s">
        <v>1061</v>
      </c>
      <c r="C59" s="1" t="s">
        <v>1062</v>
      </c>
      <c r="E59" s="1" t="s">
        <v>996</v>
      </c>
      <c r="F59" s="4">
        <v>0.11928240740740741</v>
      </c>
      <c r="G59" s="5">
        <v>41892</v>
      </c>
      <c r="H59" s="1">
        <v>2013</v>
      </c>
      <c r="I59" s="1">
        <v>1</v>
      </c>
      <c r="J59" s="1">
        <v>3</v>
      </c>
      <c r="K59" s="1">
        <v>0</v>
      </c>
      <c r="L59" s="1">
        <v>0</v>
      </c>
      <c r="M59" s="1">
        <v>1</v>
      </c>
    </row>
    <row r="60" spans="1:13" ht="31.5">
      <c r="A60">
        <v>60</v>
      </c>
      <c r="C60" s="1" t="s">
        <v>1063</v>
      </c>
      <c r="E60" s="1" t="s">
        <v>996</v>
      </c>
      <c r="F60" s="4">
        <v>0.10910879629629629</v>
      </c>
      <c r="G60" s="5">
        <v>41892</v>
      </c>
      <c r="H60" s="1">
        <v>2013</v>
      </c>
      <c r="I60" s="1">
        <v>0</v>
      </c>
      <c r="J60" s="1">
        <v>0</v>
      </c>
      <c r="K60" s="1">
        <v>0</v>
      </c>
      <c r="L60" s="1">
        <v>0</v>
      </c>
      <c r="M60" s="1">
        <v>1</v>
      </c>
    </row>
    <row r="61" spans="1:13" ht="141.75">
      <c r="A61">
        <v>61</v>
      </c>
      <c r="B61" s="1" t="s">
        <v>1064</v>
      </c>
      <c r="E61" s="1" t="s">
        <v>1065</v>
      </c>
      <c r="F61" s="4">
        <v>0.1892824074074074</v>
      </c>
      <c r="G61" s="5">
        <v>41891</v>
      </c>
      <c r="H61" s="1">
        <v>2013</v>
      </c>
      <c r="I61" s="1">
        <v>0</v>
      </c>
      <c r="J61" s="1">
        <v>1</v>
      </c>
      <c r="K61" s="1">
        <v>2</v>
      </c>
      <c r="L61" s="1">
        <v>0</v>
      </c>
      <c r="M61" s="1">
        <v>0</v>
      </c>
    </row>
    <row r="62" spans="1:13" ht="31.5">
      <c r="A62">
        <v>62</v>
      </c>
      <c r="B62" s="1" t="s">
        <v>1066</v>
      </c>
      <c r="E62" s="1" t="s">
        <v>996</v>
      </c>
      <c r="F62" s="4">
        <v>0.59112268518518518</v>
      </c>
      <c r="G62" s="5">
        <v>41865</v>
      </c>
      <c r="H62" s="1">
        <v>2013</v>
      </c>
      <c r="I62" s="1">
        <v>1</v>
      </c>
      <c r="J62" s="1">
        <v>5</v>
      </c>
      <c r="K62" s="1">
        <v>2</v>
      </c>
      <c r="L62" s="1">
        <v>1</v>
      </c>
      <c r="M62" s="1">
        <v>1</v>
      </c>
    </row>
    <row r="63" spans="1:13" ht="283.5">
      <c r="A63">
        <v>63</v>
      </c>
      <c r="B63" s="1" t="s">
        <v>1067</v>
      </c>
      <c r="E63" s="1" t="s">
        <v>996</v>
      </c>
      <c r="F63" s="4">
        <v>0.76428240740740738</v>
      </c>
      <c r="G63" s="5">
        <v>41853</v>
      </c>
      <c r="H63" s="1">
        <v>2013</v>
      </c>
      <c r="I63" s="1">
        <v>0</v>
      </c>
      <c r="J63" s="1">
        <v>2</v>
      </c>
      <c r="K63" s="1">
        <v>0</v>
      </c>
      <c r="L63" s="1">
        <v>1</v>
      </c>
      <c r="M63" s="1">
        <v>1</v>
      </c>
    </row>
    <row r="64" spans="1:13" ht="47.25">
      <c r="A64">
        <v>64</v>
      </c>
      <c r="B64" s="1" t="s">
        <v>1068</v>
      </c>
      <c r="E64" s="1" t="s">
        <v>1069</v>
      </c>
      <c r="F64" s="4">
        <v>0.67151620370370368</v>
      </c>
      <c r="G64" s="5">
        <v>41850</v>
      </c>
      <c r="H64" s="1">
        <v>2013</v>
      </c>
      <c r="I64" s="1">
        <v>0</v>
      </c>
      <c r="J64" s="1">
        <v>0</v>
      </c>
      <c r="K64" s="1">
        <v>0</v>
      </c>
      <c r="L64" s="1">
        <v>1</v>
      </c>
      <c r="M64" s="1">
        <v>1</v>
      </c>
    </row>
    <row r="65" spans="1:13" ht="31.5">
      <c r="A65">
        <v>65</v>
      </c>
      <c r="B65" s="1" t="s">
        <v>1070</v>
      </c>
      <c r="E65" s="1" t="s">
        <v>1069</v>
      </c>
      <c r="F65" s="4">
        <v>0.66969907407407403</v>
      </c>
      <c r="G65" s="5">
        <v>41850</v>
      </c>
      <c r="H65" s="1">
        <v>2013</v>
      </c>
      <c r="I65" s="1">
        <v>0</v>
      </c>
      <c r="J65" s="1">
        <v>0</v>
      </c>
      <c r="K65" s="1">
        <v>0</v>
      </c>
      <c r="L65" s="1">
        <v>1</v>
      </c>
      <c r="M65" s="1">
        <v>1</v>
      </c>
    </row>
    <row r="66" spans="1:13" ht="47.25">
      <c r="A66">
        <v>66</v>
      </c>
      <c r="B66" s="1" t="s">
        <v>1071</v>
      </c>
      <c r="E66" s="1" t="s">
        <v>996</v>
      </c>
      <c r="F66" s="4">
        <v>0.66885416666666664</v>
      </c>
      <c r="G66" s="5">
        <v>41835</v>
      </c>
      <c r="H66" s="1">
        <v>2013</v>
      </c>
      <c r="I66" s="1">
        <v>0</v>
      </c>
      <c r="J66" s="1">
        <v>0</v>
      </c>
      <c r="K66" s="1">
        <v>0</v>
      </c>
      <c r="L66" s="1">
        <v>1</v>
      </c>
      <c r="M66" s="1">
        <v>1</v>
      </c>
    </row>
    <row r="67" spans="1:13" ht="31.5">
      <c r="A67">
        <v>67</v>
      </c>
      <c r="B67" s="1" t="s">
        <v>1072</v>
      </c>
      <c r="E67" s="1" t="s">
        <v>996</v>
      </c>
      <c r="F67" s="4">
        <v>0.6688425925925926</v>
      </c>
      <c r="G67" s="5">
        <v>41835</v>
      </c>
      <c r="H67" s="1">
        <v>2013</v>
      </c>
      <c r="I67" s="1">
        <v>0</v>
      </c>
      <c r="J67" s="1">
        <v>0</v>
      </c>
      <c r="K67" s="1">
        <v>0</v>
      </c>
      <c r="L67" s="1">
        <v>1</v>
      </c>
      <c r="M67" s="1">
        <v>1</v>
      </c>
    </row>
    <row r="68" spans="1:13" ht="31.5">
      <c r="A68">
        <v>68</v>
      </c>
      <c r="B68" s="1" t="s">
        <v>1073</v>
      </c>
      <c r="E68" s="1" t="s">
        <v>996</v>
      </c>
      <c r="F68" s="4">
        <v>0.66883101851851856</v>
      </c>
      <c r="G68" s="5">
        <v>41835</v>
      </c>
      <c r="H68" s="1">
        <v>2013</v>
      </c>
      <c r="I68" s="1">
        <v>0</v>
      </c>
      <c r="J68" s="1">
        <v>0</v>
      </c>
      <c r="K68" s="1">
        <v>0</v>
      </c>
      <c r="L68" s="1">
        <v>1</v>
      </c>
      <c r="M68" s="1">
        <v>1</v>
      </c>
    </row>
    <row r="69" spans="1:13" ht="47.25">
      <c r="A69">
        <v>69</v>
      </c>
      <c r="B69" s="1" t="s">
        <v>1074</v>
      </c>
      <c r="E69" s="1" t="s">
        <v>996</v>
      </c>
      <c r="F69" s="4">
        <v>0.82833333333333325</v>
      </c>
      <c r="G69" s="5">
        <v>41830</v>
      </c>
      <c r="H69" s="1">
        <v>2013</v>
      </c>
      <c r="I69" s="1">
        <v>0</v>
      </c>
      <c r="J69" s="1">
        <v>0</v>
      </c>
      <c r="K69" s="1">
        <v>0</v>
      </c>
      <c r="L69" s="1">
        <v>1</v>
      </c>
      <c r="M69" s="1">
        <v>1</v>
      </c>
    </row>
    <row r="70" spans="1:13">
      <c r="A70">
        <v>70</v>
      </c>
      <c r="E70" s="1" t="s">
        <v>1069</v>
      </c>
      <c r="F70" s="4">
        <v>0.59052083333333327</v>
      </c>
      <c r="G70" s="5">
        <v>41815</v>
      </c>
      <c r="H70" s="1">
        <v>2013</v>
      </c>
      <c r="I70" s="1">
        <v>0</v>
      </c>
      <c r="J70" s="1">
        <v>0</v>
      </c>
      <c r="K70" s="1">
        <v>0</v>
      </c>
      <c r="L70" s="1">
        <v>1</v>
      </c>
      <c r="M70" s="1">
        <v>1</v>
      </c>
    </row>
    <row r="71" spans="1:13" ht="31.5">
      <c r="A71">
        <v>71</v>
      </c>
      <c r="B71" s="1" t="s">
        <v>1075</v>
      </c>
      <c r="E71" s="1" t="s">
        <v>996</v>
      </c>
      <c r="F71" s="4">
        <v>0.56166666666666665</v>
      </c>
      <c r="G71" s="5">
        <v>41810</v>
      </c>
      <c r="H71" s="1">
        <v>2013</v>
      </c>
      <c r="I71" s="1">
        <v>0</v>
      </c>
      <c r="J71" s="1">
        <v>0</v>
      </c>
      <c r="K71" s="1">
        <v>0</v>
      </c>
      <c r="L71" s="1">
        <v>1</v>
      </c>
      <c r="M71" s="1">
        <v>1</v>
      </c>
    </row>
    <row r="72" spans="1:13" ht="47.25">
      <c r="A72">
        <v>72</v>
      </c>
      <c r="B72" s="1" t="s">
        <v>1076</v>
      </c>
      <c r="E72" s="1" t="s">
        <v>996</v>
      </c>
      <c r="F72" s="4">
        <v>0.8383680555555556</v>
      </c>
      <c r="G72" s="5">
        <v>41808</v>
      </c>
      <c r="H72" s="1">
        <v>2013</v>
      </c>
      <c r="I72" s="1">
        <v>0</v>
      </c>
      <c r="J72" s="1">
        <v>0</v>
      </c>
      <c r="K72" s="1">
        <v>0</v>
      </c>
      <c r="L72" s="1">
        <v>1</v>
      </c>
      <c r="M72" s="1">
        <v>1</v>
      </c>
    </row>
    <row r="73" spans="1:13" ht="47.25">
      <c r="A73">
        <v>73</v>
      </c>
      <c r="B73" s="1" t="s">
        <v>1077</v>
      </c>
      <c r="E73" s="1" t="s">
        <v>1069</v>
      </c>
      <c r="F73" s="4">
        <v>0.83059027777777772</v>
      </c>
      <c r="G73" s="5">
        <v>41807</v>
      </c>
      <c r="H73" s="1">
        <v>2013</v>
      </c>
      <c r="I73" s="1">
        <v>0</v>
      </c>
      <c r="J73" s="1">
        <v>0</v>
      </c>
      <c r="K73" s="1">
        <v>0</v>
      </c>
      <c r="L73" s="1">
        <v>1</v>
      </c>
      <c r="M73" s="1">
        <v>1</v>
      </c>
    </row>
    <row r="74" spans="1:13" ht="47.25">
      <c r="A74">
        <v>74</v>
      </c>
      <c r="B74" s="1" t="s">
        <v>1078</v>
      </c>
      <c r="C74" s="1" t="s">
        <v>1079</v>
      </c>
      <c r="E74" s="1" t="s">
        <v>1069</v>
      </c>
      <c r="F74" s="4">
        <v>0.75513888888888892</v>
      </c>
      <c r="G74" s="5">
        <v>41807</v>
      </c>
      <c r="H74" s="1">
        <v>2013</v>
      </c>
      <c r="I74" s="1">
        <v>0</v>
      </c>
      <c r="J74" s="1">
        <v>2</v>
      </c>
      <c r="K74" s="1">
        <v>0</v>
      </c>
      <c r="L74" s="1">
        <v>1</v>
      </c>
      <c r="M74" s="1">
        <v>1</v>
      </c>
    </row>
    <row r="75" spans="1:13" ht="31.5">
      <c r="A75">
        <v>75</v>
      </c>
      <c r="B75" s="1" t="s">
        <v>1080</v>
      </c>
      <c r="E75" s="1" t="s">
        <v>996</v>
      </c>
      <c r="F75" s="4">
        <v>0.84976851851851853</v>
      </c>
      <c r="G75" s="5">
        <v>41804</v>
      </c>
      <c r="H75" s="1">
        <v>2013</v>
      </c>
      <c r="I75" s="1">
        <v>0</v>
      </c>
      <c r="J75" s="1">
        <v>0</v>
      </c>
      <c r="K75" s="1">
        <v>0</v>
      </c>
      <c r="L75" s="1">
        <v>1</v>
      </c>
      <c r="M75" s="1">
        <v>1</v>
      </c>
    </row>
    <row r="76" spans="1:13" ht="47.25">
      <c r="A76">
        <v>76</v>
      </c>
      <c r="B76" s="1" t="s">
        <v>1081</v>
      </c>
      <c r="E76" s="1" t="s">
        <v>996</v>
      </c>
      <c r="F76" s="4">
        <v>0.70706018518518521</v>
      </c>
      <c r="G76" s="5">
        <v>41804</v>
      </c>
      <c r="H76" s="1">
        <v>2013</v>
      </c>
      <c r="I76" s="1">
        <v>0</v>
      </c>
      <c r="J76" s="1">
        <v>0</v>
      </c>
      <c r="K76" s="1">
        <v>0</v>
      </c>
      <c r="L76" s="1">
        <v>1</v>
      </c>
      <c r="M76" s="1">
        <v>1</v>
      </c>
    </row>
    <row r="77" spans="1:13">
      <c r="A77">
        <v>77</v>
      </c>
      <c r="B77" s="1" t="s">
        <v>1082</v>
      </c>
      <c r="E77" s="1" t="s">
        <v>996</v>
      </c>
      <c r="F77" s="4">
        <v>0.56631944444444449</v>
      </c>
      <c r="G77" s="5">
        <v>41796</v>
      </c>
      <c r="H77" s="1">
        <v>2013</v>
      </c>
      <c r="I77" s="1">
        <v>0</v>
      </c>
      <c r="J77" s="1">
        <v>1</v>
      </c>
      <c r="K77" s="1">
        <v>0</v>
      </c>
      <c r="L77" s="1">
        <v>1</v>
      </c>
      <c r="M77" s="1">
        <v>1</v>
      </c>
    </row>
    <row r="78" spans="1:13" ht="47.25">
      <c r="A78">
        <v>78</v>
      </c>
      <c r="B78" s="1" t="s">
        <v>1083</v>
      </c>
      <c r="E78" s="1" t="s">
        <v>996</v>
      </c>
      <c r="F78" s="4">
        <v>0.76847222222222233</v>
      </c>
      <c r="G78" s="5">
        <v>41789</v>
      </c>
      <c r="H78" s="1">
        <v>2013</v>
      </c>
      <c r="I78" s="1">
        <v>0</v>
      </c>
      <c r="J78" s="1">
        <v>0</v>
      </c>
      <c r="K78" s="1">
        <v>0</v>
      </c>
      <c r="L78" s="1">
        <v>1</v>
      </c>
      <c r="M78" s="1">
        <v>1</v>
      </c>
    </row>
    <row r="79" spans="1:13" ht="78.75">
      <c r="A79">
        <v>79</v>
      </c>
      <c r="B79" s="1" t="s">
        <v>1084</v>
      </c>
      <c r="E79" s="1" t="s">
        <v>996</v>
      </c>
      <c r="F79" s="4">
        <v>0.66291666666666671</v>
      </c>
      <c r="G79" s="5">
        <v>41787</v>
      </c>
      <c r="H79" s="1">
        <v>2013</v>
      </c>
      <c r="I79" s="1">
        <v>0</v>
      </c>
      <c r="J79" s="1">
        <v>1</v>
      </c>
      <c r="K79" s="1">
        <v>0</v>
      </c>
      <c r="L79" s="1">
        <v>1</v>
      </c>
      <c r="M79" s="1">
        <v>1</v>
      </c>
    </row>
    <row r="80" spans="1:13" ht="126">
      <c r="A80">
        <v>80</v>
      </c>
      <c r="B80" s="1" t="s">
        <v>1085</v>
      </c>
      <c r="E80" s="1" t="s">
        <v>996</v>
      </c>
      <c r="F80" s="4">
        <v>0.58797453703703706</v>
      </c>
      <c r="G80" s="5">
        <v>41779</v>
      </c>
      <c r="H80" s="1">
        <v>2013</v>
      </c>
      <c r="I80" s="1">
        <v>0</v>
      </c>
      <c r="J80" s="1">
        <v>5</v>
      </c>
      <c r="K80" s="1">
        <v>2</v>
      </c>
      <c r="L80" s="1">
        <v>1</v>
      </c>
      <c r="M80" s="1">
        <v>1</v>
      </c>
    </row>
    <row r="81" spans="1:13" ht="31.5">
      <c r="A81">
        <v>81</v>
      </c>
      <c r="B81" s="1" t="s">
        <v>1086</v>
      </c>
      <c r="E81" s="1" t="s">
        <v>996</v>
      </c>
      <c r="F81" s="4">
        <v>0.56478009259259265</v>
      </c>
      <c r="G81" s="5">
        <v>41779</v>
      </c>
      <c r="H81" s="1">
        <v>2013</v>
      </c>
      <c r="I81" s="1">
        <v>0</v>
      </c>
      <c r="J81" s="1">
        <v>0</v>
      </c>
      <c r="K81" s="1">
        <v>0</v>
      </c>
      <c r="L81" s="1">
        <v>1</v>
      </c>
      <c r="M81" s="1">
        <v>1</v>
      </c>
    </row>
    <row r="82" spans="1:13">
      <c r="A82">
        <v>82</v>
      </c>
      <c r="B82" s="1" t="s">
        <v>1087</v>
      </c>
      <c r="E82" s="1" t="s">
        <v>996</v>
      </c>
      <c r="F82" s="4">
        <v>0.5647685185185185</v>
      </c>
      <c r="G82" s="5">
        <v>41779</v>
      </c>
      <c r="H82" s="1">
        <v>2013</v>
      </c>
      <c r="I82" s="1">
        <v>0</v>
      </c>
      <c r="J82" s="1">
        <v>0</v>
      </c>
      <c r="K82" s="1">
        <v>0</v>
      </c>
      <c r="L82" s="1">
        <v>1</v>
      </c>
      <c r="M82" s="1">
        <v>1</v>
      </c>
    </row>
    <row r="83" spans="1:13" ht="31.5">
      <c r="A83">
        <v>83</v>
      </c>
      <c r="B83" s="1" t="s">
        <v>1088</v>
      </c>
      <c r="E83" s="1" t="s">
        <v>996</v>
      </c>
      <c r="F83" s="4">
        <v>0.56475694444444446</v>
      </c>
      <c r="G83" s="5">
        <v>41779</v>
      </c>
      <c r="H83" s="1">
        <v>2013</v>
      </c>
      <c r="I83" s="1">
        <v>0</v>
      </c>
      <c r="J83" s="1">
        <v>0</v>
      </c>
      <c r="K83" s="1">
        <v>0</v>
      </c>
      <c r="L83" s="1">
        <v>1</v>
      </c>
      <c r="M83" s="1">
        <v>1</v>
      </c>
    </row>
    <row r="84" spans="1:13" ht="126">
      <c r="A84">
        <v>84</v>
      </c>
      <c r="B84" s="1" t="s">
        <v>1089</v>
      </c>
      <c r="E84" s="1" t="s">
        <v>996</v>
      </c>
      <c r="F84" s="4">
        <v>0.70628472222222216</v>
      </c>
      <c r="G84" s="5">
        <v>41774</v>
      </c>
      <c r="H84" s="1">
        <v>2013</v>
      </c>
      <c r="I84" s="1">
        <v>1</v>
      </c>
      <c r="J84" s="1">
        <v>3</v>
      </c>
      <c r="K84" s="1">
        <v>0</v>
      </c>
      <c r="L84" s="1">
        <v>1</v>
      </c>
      <c r="M84" s="1">
        <v>1</v>
      </c>
    </row>
    <row r="85" spans="1:13" ht="47.25">
      <c r="A85">
        <v>85</v>
      </c>
      <c r="B85" s="1" t="s">
        <v>1090</v>
      </c>
      <c r="E85" s="1" t="s">
        <v>996</v>
      </c>
      <c r="F85" s="4">
        <v>0.63878472222222216</v>
      </c>
      <c r="G85" s="5">
        <v>41774</v>
      </c>
      <c r="H85" s="1">
        <v>2013</v>
      </c>
      <c r="I85" s="1">
        <v>1</v>
      </c>
      <c r="J85" s="1">
        <v>2</v>
      </c>
      <c r="K85" s="1">
        <v>0</v>
      </c>
      <c r="L85" s="1">
        <v>1</v>
      </c>
      <c r="M85" s="1">
        <v>1</v>
      </c>
    </row>
    <row r="86" spans="1:13" ht="31.5">
      <c r="A86">
        <v>86</v>
      </c>
      <c r="C86" s="1" t="s">
        <v>1013</v>
      </c>
      <c r="E86" s="1" t="s">
        <v>996</v>
      </c>
      <c r="F86" s="4">
        <v>0.82327546296296295</v>
      </c>
      <c r="G86" s="5">
        <v>41760</v>
      </c>
      <c r="H86" s="1">
        <v>2013</v>
      </c>
      <c r="I86" s="1">
        <v>1</v>
      </c>
      <c r="J86" s="1">
        <v>0</v>
      </c>
      <c r="K86" s="1">
        <v>0</v>
      </c>
      <c r="L86" s="1">
        <v>1</v>
      </c>
      <c r="M86" s="1">
        <v>1</v>
      </c>
    </row>
    <row r="87" spans="1:13" ht="47.25">
      <c r="A87">
        <v>87</v>
      </c>
      <c r="B87" s="1" t="s">
        <v>1091</v>
      </c>
      <c r="E87" s="1" t="s">
        <v>996</v>
      </c>
      <c r="F87" s="4">
        <v>0.84826388888888893</v>
      </c>
      <c r="G87" s="5">
        <v>41754</v>
      </c>
      <c r="H87" s="1">
        <v>2013</v>
      </c>
      <c r="I87" s="1">
        <v>0</v>
      </c>
      <c r="J87" s="1">
        <v>2</v>
      </c>
      <c r="K87" s="1">
        <v>0</v>
      </c>
      <c r="L87" s="1">
        <v>0</v>
      </c>
      <c r="M87" s="1">
        <v>1</v>
      </c>
    </row>
    <row r="88" spans="1:13" ht="31.5">
      <c r="A88">
        <v>88</v>
      </c>
      <c r="B88" s="1" t="s">
        <v>1092</v>
      </c>
      <c r="E88" s="1" t="s">
        <v>996</v>
      </c>
      <c r="F88" s="4">
        <v>0.77898148148148139</v>
      </c>
      <c r="G88" s="5">
        <v>41745</v>
      </c>
      <c r="H88" s="1">
        <v>2013</v>
      </c>
      <c r="I88" s="1">
        <v>0</v>
      </c>
      <c r="J88" s="1">
        <v>3</v>
      </c>
      <c r="K88" s="1">
        <v>0</v>
      </c>
      <c r="L88" s="1">
        <v>1</v>
      </c>
      <c r="M88" s="1">
        <v>1</v>
      </c>
    </row>
    <row r="89" spans="1:13" ht="47.25">
      <c r="A89">
        <v>89</v>
      </c>
      <c r="C89" s="1" t="s">
        <v>1057</v>
      </c>
      <c r="E89" s="1" t="s">
        <v>996</v>
      </c>
      <c r="F89" s="4">
        <v>0.72520833333333334</v>
      </c>
      <c r="G89" s="5">
        <v>41739</v>
      </c>
      <c r="H89" s="1">
        <v>2013</v>
      </c>
      <c r="I89" s="1">
        <v>0</v>
      </c>
      <c r="J89" s="1">
        <v>1</v>
      </c>
      <c r="K89" s="1">
        <v>0</v>
      </c>
      <c r="L89" s="1">
        <v>1</v>
      </c>
      <c r="M89" s="1">
        <v>1</v>
      </c>
    </row>
    <row r="90" spans="1:13" ht="78.75">
      <c r="A90">
        <v>90</v>
      </c>
      <c r="B90" s="1" t="s">
        <v>1093</v>
      </c>
      <c r="E90" s="1" t="s">
        <v>1069</v>
      </c>
      <c r="F90" s="4">
        <v>0.67874999999999996</v>
      </c>
      <c r="G90" s="5">
        <v>41733</v>
      </c>
      <c r="H90" s="1">
        <v>2013</v>
      </c>
      <c r="I90" s="1">
        <v>0</v>
      </c>
      <c r="J90" s="1">
        <v>0</v>
      </c>
      <c r="K90" s="1">
        <v>0</v>
      </c>
      <c r="L90" s="1">
        <v>1</v>
      </c>
      <c r="M90" s="1">
        <v>1</v>
      </c>
    </row>
    <row r="91" spans="1:13" ht="47.25">
      <c r="A91">
        <v>91</v>
      </c>
      <c r="B91" s="1" t="s">
        <v>1094</v>
      </c>
      <c r="E91" s="1" t="s">
        <v>996</v>
      </c>
      <c r="F91" s="4">
        <v>0.73813657407407407</v>
      </c>
      <c r="G91" s="5">
        <v>41724</v>
      </c>
      <c r="H91" s="1">
        <v>2013</v>
      </c>
      <c r="I91" s="1">
        <v>0</v>
      </c>
      <c r="J91" s="1">
        <v>1</v>
      </c>
      <c r="K91" s="1">
        <v>0</v>
      </c>
      <c r="L91" s="1">
        <v>0</v>
      </c>
      <c r="M91" s="1">
        <v>0</v>
      </c>
    </row>
    <row r="92" spans="1:13" ht="31.5">
      <c r="A92">
        <v>92</v>
      </c>
      <c r="B92" s="1" t="s">
        <v>1095</v>
      </c>
      <c r="E92" s="1" t="s">
        <v>996</v>
      </c>
      <c r="F92" s="4">
        <v>0.70780092592592592</v>
      </c>
      <c r="G92" s="5">
        <v>41723</v>
      </c>
      <c r="H92" s="1">
        <v>2013</v>
      </c>
      <c r="I92" s="1">
        <v>0</v>
      </c>
      <c r="J92" s="1">
        <v>3</v>
      </c>
      <c r="K92" s="1">
        <v>0</v>
      </c>
      <c r="L92" s="1">
        <v>1</v>
      </c>
      <c r="M92" s="1">
        <v>1</v>
      </c>
    </row>
    <row r="93" spans="1:13" ht="63">
      <c r="A93">
        <v>93</v>
      </c>
      <c r="B93" s="1" t="s">
        <v>1096</v>
      </c>
      <c r="E93" s="1" t="s">
        <v>996</v>
      </c>
      <c r="F93" s="4">
        <v>0.66682870370370362</v>
      </c>
      <c r="G93" s="5">
        <v>41723</v>
      </c>
      <c r="H93" s="1">
        <v>2013</v>
      </c>
      <c r="I93" s="1">
        <v>3</v>
      </c>
      <c r="J93" s="1">
        <v>2</v>
      </c>
      <c r="K93" s="1">
        <v>0</v>
      </c>
      <c r="L93" s="1">
        <v>1</v>
      </c>
      <c r="M93" s="1">
        <v>1</v>
      </c>
    </row>
    <row r="94" spans="1:13" ht="47.25">
      <c r="A94">
        <v>94</v>
      </c>
      <c r="B94" s="1" t="s">
        <v>1097</v>
      </c>
      <c r="C94" s="1" t="s">
        <v>1079</v>
      </c>
      <c r="E94" s="1" t="s">
        <v>1069</v>
      </c>
      <c r="F94" s="4">
        <v>0.9118518518518518</v>
      </c>
      <c r="G94" s="5">
        <v>41719</v>
      </c>
      <c r="H94" s="1">
        <v>2013</v>
      </c>
      <c r="I94" s="1">
        <v>0</v>
      </c>
      <c r="J94" s="1">
        <v>2</v>
      </c>
      <c r="K94" s="1">
        <v>0</v>
      </c>
      <c r="L94" s="1">
        <v>1</v>
      </c>
      <c r="M94" s="1">
        <v>1</v>
      </c>
    </row>
    <row r="95" spans="1:13" ht="47.25">
      <c r="A95">
        <v>95</v>
      </c>
      <c r="B95" s="1" t="s">
        <v>1098</v>
      </c>
      <c r="E95" s="1" t="s">
        <v>1069</v>
      </c>
      <c r="F95" s="4">
        <v>0.86513888888888879</v>
      </c>
      <c r="G95" s="5">
        <v>41719</v>
      </c>
      <c r="H95" s="1">
        <v>2013</v>
      </c>
      <c r="I95" s="1">
        <v>0</v>
      </c>
      <c r="J95" s="1">
        <v>0</v>
      </c>
      <c r="K95" s="1">
        <v>0</v>
      </c>
      <c r="L95" s="1">
        <v>1</v>
      </c>
      <c r="M95" s="1">
        <v>1</v>
      </c>
    </row>
    <row r="96" spans="1:13" ht="63">
      <c r="A96">
        <v>96</v>
      </c>
      <c r="B96" s="1" t="s">
        <v>1099</v>
      </c>
      <c r="E96" s="1" t="s">
        <v>1069</v>
      </c>
      <c r="F96" s="4">
        <v>0.69618055555555547</v>
      </c>
      <c r="G96" s="5">
        <v>41718</v>
      </c>
      <c r="H96" s="1">
        <v>2013</v>
      </c>
      <c r="I96" s="1">
        <v>0</v>
      </c>
      <c r="J96" s="1">
        <v>1</v>
      </c>
      <c r="K96" s="1">
        <v>0</v>
      </c>
      <c r="L96" s="1">
        <v>0</v>
      </c>
      <c r="M96" s="1">
        <v>1</v>
      </c>
    </row>
    <row r="97" spans="1:13">
      <c r="A97">
        <v>97</v>
      </c>
      <c r="E97" s="1" t="s">
        <v>1069</v>
      </c>
      <c r="F97" s="4">
        <v>0.77836805555555555</v>
      </c>
      <c r="G97" s="5">
        <v>41717</v>
      </c>
      <c r="H97" s="1">
        <v>2013</v>
      </c>
      <c r="I97" s="1">
        <v>0</v>
      </c>
      <c r="J97" s="1">
        <v>1</v>
      </c>
      <c r="K97" s="1">
        <v>0</v>
      </c>
      <c r="L97" s="1">
        <v>1</v>
      </c>
      <c r="M97" s="1">
        <v>1</v>
      </c>
    </row>
    <row r="98" spans="1:13" ht="31.5">
      <c r="A98">
        <v>98</v>
      </c>
      <c r="B98" s="1" t="s">
        <v>1100</v>
      </c>
      <c r="E98" s="1" t="s">
        <v>1069</v>
      </c>
      <c r="F98" s="4">
        <v>0.62437500000000001</v>
      </c>
      <c r="G98" s="5">
        <v>41717</v>
      </c>
      <c r="H98" s="1">
        <v>2013</v>
      </c>
      <c r="I98" s="1">
        <v>0</v>
      </c>
      <c r="J98" s="1">
        <v>0</v>
      </c>
      <c r="K98" s="1">
        <v>0</v>
      </c>
      <c r="L98" s="1">
        <v>1</v>
      </c>
      <c r="M98" s="1">
        <v>1</v>
      </c>
    </row>
    <row r="99" spans="1:13" ht="47.25">
      <c r="A99">
        <v>99</v>
      </c>
      <c r="B99" s="1" t="s">
        <v>1101</v>
      </c>
      <c r="E99" s="1" t="s">
        <v>996</v>
      </c>
      <c r="F99" s="4">
        <v>0.85832175925925924</v>
      </c>
      <c r="G99" s="5">
        <v>41713</v>
      </c>
      <c r="H99" s="1">
        <v>2013</v>
      </c>
      <c r="I99" s="1">
        <v>0</v>
      </c>
      <c r="J99" s="1">
        <v>1</v>
      </c>
      <c r="K99" s="1">
        <v>0</v>
      </c>
      <c r="L99" s="1">
        <v>1</v>
      </c>
      <c r="M99" s="1">
        <v>1</v>
      </c>
    </row>
    <row r="100" spans="1:13" ht="31.5">
      <c r="A100">
        <v>100</v>
      </c>
      <c r="B100" s="1" t="s">
        <v>1102</v>
      </c>
      <c r="E100" s="1" t="s">
        <v>1069</v>
      </c>
      <c r="F100" s="4">
        <v>0.84199074074074076</v>
      </c>
      <c r="G100" s="5">
        <v>41713</v>
      </c>
      <c r="H100" s="1">
        <v>2013</v>
      </c>
      <c r="I100" s="1">
        <v>0</v>
      </c>
      <c r="J100" s="1">
        <v>0</v>
      </c>
      <c r="K100" s="1">
        <v>0</v>
      </c>
      <c r="L100" s="1">
        <v>1</v>
      </c>
      <c r="M100" s="1">
        <v>1</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
  <sheetViews>
    <sheetView topLeftCell="A55" workbookViewId="0">
      <selection activeCell="C31" sqref="C31"/>
    </sheetView>
  </sheetViews>
  <sheetFormatPr defaultColWidth="11" defaultRowHeight="15.75"/>
  <cols>
    <col min="1" max="1" width="4.125" style="1" bestFit="1" customWidth="1"/>
    <col min="2" max="2" width="40.125" style="1" customWidth="1"/>
    <col min="3" max="4" width="36.375" style="1" customWidth="1"/>
    <col min="5" max="5" width="26.875" style="1" customWidth="1"/>
    <col min="6" max="6" width="8.375" style="1" bestFit="1" customWidth="1"/>
    <col min="7" max="7" width="7" style="1" bestFit="1" customWidth="1"/>
    <col min="8" max="8" width="5.125" style="1" bestFit="1" customWidth="1"/>
    <col min="9" max="9" width="2.125" style="1" bestFit="1" customWidth="1"/>
    <col min="10" max="10" width="3.125" style="1" bestFit="1" customWidth="1"/>
    <col min="11" max="13" width="2.125" style="1" bestFit="1" customWidth="1"/>
    <col min="14" max="22" width="10.875" style="1"/>
  </cols>
  <sheetData>
    <row r="1" spans="1:13" ht="78.75">
      <c r="A1" s="1">
        <v>1</v>
      </c>
      <c r="B1" s="1" t="s">
        <v>1103</v>
      </c>
      <c r="D1" s="1" t="s">
        <v>93</v>
      </c>
      <c r="E1" s="1" t="s">
        <v>1104</v>
      </c>
      <c r="F1" s="4">
        <v>0.61922453703703706</v>
      </c>
      <c r="G1" s="5">
        <v>41893</v>
      </c>
      <c r="H1" s="1">
        <v>2014</v>
      </c>
      <c r="I1" s="1">
        <v>0</v>
      </c>
      <c r="J1" s="1">
        <v>0</v>
      </c>
      <c r="K1" s="1">
        <v>0</v>
      </c>
      <c r="L1" s="1">
        <v>1</v>
      </c>
      <c r="M1" s="1">
        <v>1</v>
      </c>
    </row>
    <row r="2" spans="1:13" ht="346.5">
      <c r="A2" s="1">
        <v>2</v>
      </c>
      <c r="B2" s="1" t="s">
        <v>1105</v>
      </c>
      <c r="D2" s="1" t="s">
        <v>93</v>
      </c>
      <c r="E2" s="1" t="s">
        <v>1104</v>
      </c>
      <c r="F2" s="4">
        <v>0.90166666666666673</v>
      </c>
      <c r="G2" s="5">
        <v>41892</v>
      </c>
      <c r="H2" s="1">
        <v>2014</v>
      </c>
      <c r="I2" s="1">
        <v>0</v>
      </c>
      <c r="J2" s="1">
        <v>1</v>
      </c>
      <c r="K2" s="1">
        <v>0</v>
      </c>
      <c r="L2" s="1">
        <v>1</v>
      </c>
      <c r="M2" s="1">
        <v>1</v>
      </c>
    </row>
    <row r="3" spans="1:13" ht="110.25">
      <c r="A3" s="1">
        <v>3</v>
      </c>
      <c r="B3" s="1" t="s">
        <v>1106</v>
      </c>
      <c r="D3" s="1" t="s">
        <v>93</v>
      </c>
      <c r="E3" s="1" t="s">
        <v>1104</v>
      </c>
      <c r="F3" s="4">
        <v>0.80837962962962961</v>
      </c>
      <c r="G3" s="5">
        <v>41892</v>
      </c>
      <c r="H3" s="1">
        <v>2014</v>
      </c>
      <c r="I3" s="1">
        <v>0</v>
      </c>
      <c r="J3" s="1">
        <v>4</v>
      </c>
      <c r="K3" s="1">
        <v>0</v>
      </c>
      <c r="L3" s="1">
        <v>1</v>
      </c>
      <c r="M3" s="1">
        <v>1</v>
      </c>
    </row>
    <row r="4" spans="1:13" ht="78.75">
      <c r="A4" s="1">
        <v>4</v>
      </c>
      <c r="B4" s="1" t="s">
        <v>1107</v>
      </c>
      <c r="C4" s="1" t="s">
        <v>1108</v>
      </c>
      <c r="D4" s="1" t="s">
        <v>102</v>
      </c>
      <c r="E4" s="1" t="s">
        <v>1104</v>
      </c>
      <c r="F4" s="4">
        <v>0.77086805555555549</v>
      </c>
      <c r="G4" s="5">
        <v>41892</v>
      </c>
      <c r="H4" s="1">
        <v>2014</v>
      </c>
      <c r="I4" s="1">
        <v>0</v>
      </c>
      <c r="J4" s="1">
        <v>3</v>
      </c>
      <c r="K4" s="1">
        <v>2</v>
      </c>
      <c r="L4" s="1">
        <v>1</v>
      </c>
      <c r="M4" s="1">
        <v>1</v>
      </c>
    </row>
    <row r="5" spans="1:13" ht="110.25">
      <c r="A5" s="1">
        <v>5</v>
      </c>
      <c r="B5" s="1" t="s">
        <v>1109</v>
      </c>
      <c r="D5" s="1" t="s">
        <v>96</v>
      </c>
      <c r="E5" s="1" t="s">
        <v>1104</v>
      </c>
      <c r="F5" s="4">
        <v>0.72796296296296292</v>
      </c>
      <c r="G5" s="5">
        <v>41892</v>
      </c>
      <c r="H5" s="1">
        <v>2014</v>
      </c>
      <c r="I5" s="1">
        <v>0</v>
      </c>
      <c r="J5" s="1">
        <v>3</v>
      </c>
      <c r="K5" s="1">
        <v>0</v>
      </c>
      <c r="L5" s="1">
        <v>1</v>
      </c>
      <c r="M5" s="1">
        <v>1</v>
      </c>
    </row>
    <row r="6" spans="1:13" ht="141.75">
      <c r="A6" s="1">
        <v>6</v>
      </c>
      <c r="B6" s="1" t="s">
        <v>1110</v>
      </c>
      <c r="D6" s="1" t="s">
        <v>93</v>
      </c>
      <c r="E6" s="1" t="s">
        <v>1104</v>
      </c>
      <c r="F6" s="4">
        <v>0.62677083333333339</v>
      </c>
      <c r="G6" s="5">
        <v>41892</v>
      </c>
      <c r="H6" s="1">
        <v>2014</v>
      </c>
      <c r="I6" s="1">
        <v>0</v>
      </c>
      <c r="J6" s="1">
        <v>3</v>
      </c>
      <c r="K6" s="1">
        <v>0</v>
      </c>
      <c r="L6" s="1">
        <v>1</v>
      </c>
      <c r="M6" s="1">
        <v>1</v>
      </c>
    </row>
    <row r="7" spans="1:13" ht="173.25">
      <c r="A7" s="1">
        <v>7</v>
      </c>
      <c r="B7" s="1" t="s">
        <v>1111</v>
      </c>
      <c r="D7" s="1" t="s">
        <v>93</v>
      </c>
      <c r="E7" s="1" t="s">
        <v>1104</v>
      </c>
      <c r="F7" s="4">
        <v>0.87898148148148147</v>
      </c>
      <c r="G7" s="5">
        <v>41891</v>
      </c>
      <c r="H7" s="1">
        <v>2014</v>
      </c>
      <c r="I7" s="1">
        <v>0</v>
      </c>
      <c r="J7" s="1">
        <v>4</v>
      </c>
      <c r="K7" s="1">
        <v>0</v>
      </c>
      <c r="L7" s="1">
        <v>1</v>
      </c>
      <c r="M7" s="1">
        <v>1</v>
      </c>
    </row>
    <row r="8" spans="1:13" ht="78.75">
      <c r="A8" s="1">
        <v>8</v>
      </c>
      <c r="B8" s="1" t="s">
        <v>1112</v>
      </c>
      <c r="D8" s="1" t="s">
        <v>93</v>
      </c>
      <c r="E8" s="1" t="s">
        <v>1104</v>
      </c>
      <c r="F8" s="4">
        <v>0.75708333333333344</v>
      </c>
      <c r="G8" s="5">
        <v>41891</v>
      </c>
      <c r="H8" s="1">
        <v>2014</v>
      </c>
      <c r="I8" s="1">
        <v>0</v>
      </c>
      <c r="J8" s="1">
        <v>1</v>
      </c>
      <c r="K8" s="1">
        <v>0</v>
      </c>
      <c r="L8" s="1">
        <v>1</v>
      </c>
      <c r="M8" s="1">
        <v>1</v>
      </c>
    </row>
    <row r="9" spans="1:13" ht="126">
      <c r="A9" s="1">
        <v>9</v>
      </c>
      <c r="B9" s="1" t="s">
        <v>1113</v>
      </c>
      <c r="D9" s="1" t="s">
        <v>93</v>
      </c>
      <c r="E9" s="1" t="s">
        <v>1104</v>
      </c>
      <c r="F9" s="4">
        <v>0.70879629629629637</v>
      </c>
      <c r="G9" s="5">
        <v>41891</v>
      </c>
      <c r="H9" s="1">
        <v>2014</v>
      </c>
      <c r="I9" s="1">
        <v>0</v>
      </c>
      <c r="J9" s="1">
        <v>3</v>
      </c>
      <c r="K9" s="1">
        <v>0</v>
      </c>
      <c r="L9" s="1">
        <v>1</v>
      </c>
      <c r="M9" s="1">
        <v>1</v>
      </c>
    </row>
    <row r="10" spans="1:13" ht="47.25">
      <c r="A10" s="1">
        <v>10</v>
      </c>
      <c r="B10" s="1" t="s">
        <v>1114</v>
      </c>
      <c r="D10" s="1" t="s">
        <v>94</v>
      </c>
      <c r="E10" s="1" t="s">
        <v>1104</v>
      </c>
      <c r="F10" s="4">
        <v>0.68166666666666664</v>
      </c>
      <c r="G10" s="5">
        <v>41891</v>
      </c>
      <c r="H10" s="1">
        <v>2014</v>
      </c>
      <c r="I10" s="1">
        <v>0</v>
      </c>
      <c r="J10" s="1">
        <v>7</v>
      </c>
      <c r="K10" s="1">
        <v>2</v>
      </c>
      <c r="L10" s="1">
        <v>1</v>
      </c>
      <c r="M10" s="1">
        <v>1</v>
      </c>
    </row>
    <row r="11" spans="1:13" ht="252">
      <c r="A11" s="1">
        <v>11</v>
      </c>
      <c r="B11" s="1" t="s">
        <v>1115</v>
      </c>
      <c r="D11" s="1" t="s">
        <v>96</v>
      </c>
      <c r="E11" s="1" t="s">
        <v>1104</v>
      </c>
      <c r="F11" s="4">
        <v>0.66893518518518524</v>
      </c>
      <c r="G11" s="5">
        <v>41891</v>
      </c>
      <c r="H11" s="1">
        <v>2014</v>
      </c>
      <c r="I11" s="1">
        <v>1</v>
      </c>
      <c r="J11" s="1">
        <v>0</v>
      </c>
      <c r="K11" s="1">
        <v>0</v>
      </c>
      <c r="L11" s="1">
        <v>1</v>
      </c>
      <c r="M11" s="1">
        <v>1</v>
      </c>
    </row>
    <row r="12" spans="1:13" ht="63">
      <c r="A12" s="1">
        <v>12</v>
      </c>
      <c r="B12" s="1" t="s">
        <v>1116</v>
      </c>
      <c r="D12" s="1" t="s">
        <v>94</v>
      </c>
      <c r="E12" s="1" t="s">
        <v>1104</v>
      </c>
      <c r="F12" s="4">
        <v>0.58451388888888889</v>
      </c>
      <c r="G12" s="5">
        <v>41891</v>
      </c>
      <c r="H12" s="1">
        <v>2014</v>
      </c>
      <c r="I12" s="1">
        <v>2</v>
      </c>
      <c r="J12" s="1">
        <v>1</v>
      </c>
      <c r="K12" s="1">
        <v>0</v>
      </c>
      <c r="L12" s="1">
        <v>1</v>
      </c>
      <c r="M12" s="1">
        <v>1</v>
      </c>
    </row>
    <row r="13" spans="1:13" ht="126">
      <c r="A13" s="1">
        <v>13</v>
      </c>
      <c r="B13" s="1" t="s">
        <v>1117</v>
      </c>
      <c r="D13" s="1" t="s">
        <v>93</v>
      </c>
      <c r="E13" s="1" t="s">
        <v>1104</v>
      </c>
      <c r="F13" s="4">
        <v>0.79170138888888886</v>
      </c>
      <c r="G13" s="5">
        <v>41890</v>
      </c>
      <c r="H13" s="1">
        <v>2014</v>
      </c>
      <c r="I13" s="1">
        <v>0</v>
      </c>
      <c r="J13" s="1">
        <v>19</v>
      </c>
      <c r="K13" s="1">
        <v>2</v>
      </c>
      <c r="L13" s="1">
        <v>1</v>
      </c>
      <c r="M13" s="1">
        <v>1</v>
      </c>
    </row>
    <row r="14" spans="1:13" ht="110.25">
      <c r="A14" s="1">
        <v>14</v>
      </c>
      <c r="B14" s="1" t="s">
        <v>1118</v>
      </c>
      <c r="D14" s="1" t="s">
        <v>93</v>
      </c>
      <c r="E14" s="1" t="s">
        <v>1104</v>
      </c>
      <c r="F14" s="4">
        <v>0.75137731481481485</v>
      </c>
      <c r="G14" s="5">
        <v>41890</v>
      </c>
      <c r="H14" s="1">
        <v>2014</v>
      </c>
      <c r="I14" s="1">
        <v>0</v>
      </c>
      <c r="J14" s="1">
        <v>4</v>
      </c>
      <c r="K14" s="1">
        <v>0</v>
      </c>
      <c r="L14" s="1">
        <v>1</v>
      </c>
      <c r="M14" s="1">
        <v>1</v>
      </c>
    </row>
    <row r="15" spans="1:13" ht="78.75">
      <c r="A15" s="1">
        <v>15</v>
      </c>
      <c r="B15" s="1" t="s">
        <v>1119</v>
      </c>
      <c r="D15" s="1" t="s">
        <v>93</v>
      </c>
      <c r="E15" s="1" t="s">
        <v>1104</v>
      </c>
      <c r="F15" s="4">
        <v>0.71733796296296293</v>
      </c>
      <c r="G15" s="5">
        <v>41890</v>
      </c>
      <c r="H15" s="1">
        <v>2014</v>
      </c>
      <c r="I15" s="1">
        <v>0</v>
      </c>
      <c r="J15" s="1">
        <v>7</v>
      </c>
      <c r="K15" s="1">
        <v>0</v>
      </c>
      <c r="L15" s="1">
        <v>1</v>
      </c>
      <c r="M15" s="1">
        <v>1</v>
      </c>
    </row>
    <row r="16" spans="1:13" ht="110.25">
      <c r="A16" s="1">
        <v>16</v>
      </c>
      <c r="B16" s="1" t="s">
        <v>1120</v>
      </c>
      <c r="D16" s="1" t="s">
        <v>93</v>
      </c>
      <c r="E16" s="1" t="s">
        <v>1104</v>
      </c>
      <c r="F16" s="4">
        <v>0.68281249999999993</v>
      </c>
      <c r="G16" s="5">
        <v>41890</v>
      </c>
      <c r="H16" s="1">
        <v>2014</v>
      </c>
      <c r="I16" s="1">
        <v>0</v>
      </c>
      <c r="J16" s="1">
        <v>0</v>
      </c>
      <c r="K16" s="1">
        <v>0</v>
      </c>
      <c r="L16" s="1">
        <v>1</v>
      </c>
      <c r="M16" s="1">
        <v>1</v>
      </c>
    </row>
    <row r="17" spans="1:13" ht="141.75">
      <c r="A17" s="1">
        <v>17</v>
      </c>
      <c r="B17" s="1" t="s">
        <v>1121</v>
      </c>
      <c r="C17" s="1" t="s">
        <v>1122</v>
      </c>
      <c r="D17" s="1" t="s">
        <v>93</v>
      </c>
      <c r="E17" s="1" t="s">
        <v>1104</v>
      </c>
      <c r="F17" s="4">
        <v>0.781712962962963</v>
      </c>
      <c r="G17" s="5">
        <v>41887</v>
      </c>
      <c r="H17" s="1">
        <v>2014</v>
      </c>
      <c r="I17" s="1">
        <v>0</v>
      </c>
      <c r="J17" s="1">
        <v>2</v>
      </c>
      <c r="K17" s="1">
        <v>0</v>
      </c>
      <c r="L17" s="1">
        <v>1</v>
      </c>
      <c r="M17" s="1">
        <v>1</v>
      </c>
    </row>
    <row r="18" spans="1:13" ht="78.75">
      <c r="A18" s="1">
        <v>18</v>
      </c>
      <c r="B18" s="1" t="s">
        <v>1123</v>
      </c>
      <c r="D18" s="1" t="s">
        <v>93</v>
      </c>
      <c r="E18" s="1" t="s">
        <v>1104</v>
      </c>
      <c r="F18" s="4">
        <v>0.62829861111111118</v>
      </c>
      <c r="G18" s="5">
        <v>41887</v>
      </c>
      <c r="H18" s="1">
        <v>2014</v>
      </c>
      <c r="I18" s="1">
        <v>2</v>
      </c>
      <c r="J18" s="1">
        <v>3</v>
      </c>
      <c r="K18" s="1">
        <v>0</v>
      </c>
      <c r="L18" s="1">
        <v>1</v>
      </c>
      <c r="M18" s="1">
        <v>1</v>
      </c>
    </row>
    <row r="19" spans="1:13" ht="63">
      <c r="A19" s="1">
        <v>19</v>
      </c>
      <c r="B19" s="1" t="s">
        <v>1124</v>
      </c>
      <c r="D19" s="1" t="s">
        <v>99</v>
      </c>
      <c r="E19" s="1" t="s">
        <v>1104</v>
      </c>
      <c r="F19" s="4">
        <v>0.89267361111111121</v>
      </c>
      <c r="G19" s="5">
        <v>41886</v>
      </c>
      <c r="H19" s="1">
        <v>2014</v>
      </c>
      <c r="I19" s="1">
        <v>0</v>
      </c>
      <c r="J19" s="1">
        <v>4</v>
      </c>
      <c r="K19" s="1">
        <v>0</v>
      </c>
      <c r="L19" s="1">
        <v>1</v>
      </c>
      <c r="M19" s="1">
        <v>1</v>
      </c>
    </row>
    <row r="20" spans="1:13" ht="47.25">
      <c r="A20" s="1">
        <v>20</v>
      </c>
      <c r="B20" s="1" t="s">
        <v>1125</v>
      </c>
      <c r="D20" s="1" t="s">
        <v>94</v>
      </c>
      <c r="E20" s="1" t="s">
        <v>1104</v>
      </c>
      <c r="F20" s="4">
        <v>0.80923611111111116</v>
      </c>
      <c r="G20" s="5">
        <v>41886</v>
      </c>
      <c r="H20" s="1">
        <v>2014</v>
      </c>
      <c r="I20" s="1">
        <v>0</v>
      </c>
      <c r="J20" s="1">
        <v>2</v>
      </c>
      <c r="K20" s="1">
        <v>0</v>
      </c>
      <c r="L20" s="1">
        <v>1</v>
      </c>
      <c r="M20" s="1">
        <v>1</v>
      </c>
    </row>
    <row r="21" spans="1:13" ht="78.75">
      <c r="A21" s="1">
        <v>21</v>
      </c>
      <c r="B21" s="1" t="s">
        <v>1126</v>
      </c>
      <c r="D21" s="1" t="s">
        <v>93</v>
      </c>
      <c r="E21" s="1" t="s">
        <v>1104</v>
      </c>
      <c r="F21" s="4">
        <v>0.58938657407407413</v>
      </c>
      <c r="G21" s="5">
        <v>41886</v>
      </c>
      <c r="H21" s="1">
        <v>2014</v>
      </c>
      <c r="I21" s="1">
        <v>1</v>
      </c>
      <c r="J21" s="1">
        <v>8</v>
      </c>
      <c r="K21" s="1">
        <v>2</v>
      </c>
      <c r="L21" s="1">
        <v>1</v>
      </c>
      <c r="M21" s="1">
        <v>1</v>
      </c>
    </row>
    <row r="22" spans="1:13" ht="94.5">
      <c r="A22" s="1">
        <v>22</v>
      </c>
      <c r="B22" s="1" t="s">
        <v>1127</v>
      </c>
      <c r="D22" s="1" t="s">
        <v>94</v>
      </c>
      <c r="E22" s="1" t="s">
        <v>1104</v>
      </c>
      <c r="F22" s="4">
        <v>0.80444444444444441</v>
      </c>
      <c r="G22" s="5">
        <v>41885</v>
      </c>
      <c r="H22" s="1">
        <v>2014</v>
      </c>
      <c r="I22" s="1">
        <v>0</v>
      </c>
      <c r="J22" s="1">
        <v>2</v>
      </c>
      <c r="K22" s="1">
        <v>0</v>
      </c>
      <c r="L22" s="1">
        <v>1</v>
      </c>
      <c r="M22" s="1">
        <v>1</v>
      </c>
    </row>
    <row r="23" spans="1:13" ht="47.25">
      <c r="A23" s="1">
        <v>23</v>
      </c>
      <c r="B23" s="1" t="s">
        <v>1128</v>
      </c>
      <c r="D23" s="1" t="s">
        <v>93</v>
      </c>
      <c r="E23" s="1" t="s">
        <v>1104</v>
      </c>
      <c r="F23" s="4">
        <v>0.7028240740740741</v>
      </c>
      <c r="G23" s="5">
        <v>41885</v>
      </c>
      <c r="H23" s="1">
        <v>2014</v>
      </c>
      <c r="I23" s="1">
        <v>1</v>
      </c>
      <c r="J23" s="1">
        <v>6</v>
      </c>
      <c r="K23" s="1">
        <v>0</v>
      </c>
      <c r="L23" s="1">
        <v>1</v>
      </c>
      <c r="M23" s="1">
        <v>1</v>
      </c>
    </row>
    <row r="24" spans="1:13" ht="141.75">
      <c r="A24" s="1">
        <v>24</v>
      </c>
      <c r="B24" s="1" t="s">
        <v>1129</v>
      </c>
      <c r="D24" s="1" t="s">
        <v>99</v>
      </c>
      <c r="E24" s="1" t="s">
        <v>1104</v>
      </c>
      <c r="F24" s="4">
        <v>0.70062500000000005</v>
      </c>
      <c r="G24" s="5">
        <v>41885</v>
      </c>
      <c r="H24" s="1">
        <v>2014</v>
      </c>
      <c r="I24" s="1">
        <v>0</v>
      </c>
      <c r="J24" s="1">
        <v>0</v>
      </c>
      <c r="K24" s="1">
        <v>0</v>
      </c>
      <c r="L24" s="1">
        <v>1</v>
      </c>
      <c r="M24" s="1">
        <v>1</v>
      </c>
    </row>
    <row r="25" spans="1:13" ht="126">
      <c r="A25" s="1">
        <v>25</v>
      </c>
      <c r="B25" s="1" t="s">
        <v>1130</v>
      </c>
      <c r="C25" s="1" t="s">
        <v>1131</v>
      </c>
      <c r="D25" s="1" t="s">
        <v>93</v>
      </c>
      <c r="E25" s="1" t="s">
        <v>1104</v>
      </c>
      <c r="F25" s="4">
        <v>0.68401620370370375</v>
      </c>
      <c r="G25" s="5">
        <v>41885</v>
      </c>
      <c r="H25" s="1">
        <v>2014</v>
      </c>
      <c r="I25" s="1">
        <v>0</v>
      </c>
      <c r="J25" s="1">
        <v>3</v>
      </c>
      <c r="K25" s="1">
        <v>0</v>
      </c>
      <c r="L25" s="1">
        <v>1</v>
      </c>
      <c r="M25" s="1">
        <v>1</v>
      </c>
    </row>
    <row r="26" spans="1:13" ht="94.5">
      <c r="A26" s="1">
        <v>26</v>
      </c>
      <c r="B26" s="1" t="s">
        <v>1132</v>
      </c>
      <c r="D26" s="1" t="s">
        <v>93</v>
      </c>
      <c r="E26" s="1" t="s">
        <v>1104</v>
      </c>
      <c r="F26" s="4">
        <v>0.67133101851851851</v>
      </c>
      <c r="G26" s="5">
        <v>41885</v>
      </c>
      <c r="H26" s="1">
        <v>2014</v>
      </c>
      <c r="I26" s="1">
        <v>1</v>
      </c>
      <c r="J26" s="1">
        <v>2</v>
      </c>
      <c r="K26" s="1">
        <v>0</v>
      </c>
      <c r="L26" s="1">
        <v>1</v>
      </c>
      <c r="M26" s="1">
        <v>1</v>
      </c>
    </row>
    <row r="27" spans="1:13" ht="78.75">
      <c r="A27" s="1">
        <v>27</v>
      </c>
      <c r="B27" s="1" t="s">
        <v>1133</v>
      </c>
      <c r="D27" s="1" t="s">
        <v>104</v>
      </c>
      <c r="E27" s="1" t="s">
        <v>1104</v>
      </c>
      <c r="F27" s="4">
        <v>0.62285879629629626</v>
      </c>
      <c r="G27" s="5">
        <v>41884</v>
      </c>
      <c r="H27" s="1">
        <v>2014</v>
      </c>
      <c r="I27" s="1">
        <v>1</v>
      </c>
      <c r="J27" s="1">
        <v>4</v>
      </c>
      <c r="K27" s="1">
        <v>0</v>
      </c>
      <c r="L27" s="1">
        <v>1</v>
      </c>
      <c r="M27" s="1">
        <v>1</v>
      </c>
    </row>
    <row r="28" spans="1:13" ht="78.75">
      <c r="A28" s="1">
        <v>28</v>
      </c>
      <c r="B28" s="1" t="s">
        <v>1134</v>
      </c>
      <c r="D28" s="1" t="s">
        <v>93</v>
      </c>
      <c r="E28" s="1" t="s">
        <v>1104</v>
      </c>
      <c r="F28" s="4">
        <v>0.71787037037037038</v>
      </c>
      <c r="G28" s="5">
        <v>41880</v>
      </c>
      <c r="H28" s="1">
        <v>2014</v>
      </c>
      <c r="I28" s="1">
        <v>0</v>
      </c>
      <c r="J28" s="1">
        <v>8</v>
      </c>
      <c r="K28" s="1">
        <v>2</v>
      </c>
      <c r="L28" s="1">
        <v>1</v>
      </c>
      <c r="M28" s="1">
        <v>1</v>
      </c>
    </row>
    <row r="29" spans="1:13" ht="47.25">
      <c r="A29" s="1">
        <v>29</v>
      </c>
      <c r="B29" s="1" t="s">
        <v>1135</v>
      </c>
      <c r="D29" s="1" t="s">
        <v>94</v>
      </c>
      <c r="E29" s="1" t="s">
        <v>1104</v>
      </c>
      <c r="F29" s="4">
        <v>0.70650462962962957</v>
      </c>
      <c r="G29" s="5">
        <v>41880</v>
      </c>
      <c r="H29" s="1">
        <v>2014</v>
      </c>
      <c r="I29" s="1">
        <v>0</v>
      </c>
      <c r="J29" s="1">
        <v>3</v>
      </c>
      <c r="K29" s="1">
        <v>0</v>
      </c>
      <c r="L29" s="1">
        <v>1</v>
      </c>
      <c r="M29" s="1">
        <v>1</v>
      </c>
    </row>
    <row r="30" spans="1:13" ht="47.25">
      <c r="A30" s="1">
        <v>30</v>
      </c>
      <c r="B30" s="1" t="s">
        <v>1136</v>
      </c>
      <c r="D30" s="1" t="s">
        <v>94</v>
      </c>
      <c r="E30" s="1" t="s">
        <v>1104</v>
      </c>
      <c r="F30" s="4">
        <v>0.70535879629629628</v>
      </c>
      <c r="G30" s="5">
        <v>41880</v>
      </c>
      <c r="H30" s="1">
        <v>2014</v>
      </c>
      <c r="I30" s="1">
        <v>0</v>
      </c>
      <c r="J30" s="1">
        <v>1</v>
      </c>
      <c r="K30" s="1">
        <v>2</v>
      </c>
      <c r="L30" s="1">
        <v>1</v>
      </c>
      <c r="M30" s="1">
        <v>1</v>
      </c>
    </row>
    <row r="31" spans="1:13" ht="78.75">
      <c r="A31" s="1">
        <v>31</v>
      </c>
      <c r="B31" s="1" t="s">
        <v>1137</v>
      </c>
      <c r="E31" s="1" t="s">
        <v>1104</v>
      </c>
      <c r="F31" s="4">
        <v>0.6740624999999999</v>
      </c>
      <c r="G31" s="5">
        <v>41880</v>
      </c>
      <c r="H31" s="1">
        <v>2014</v>
      </c>
      <c r="I31" s="1">
        <v>1</v>
      </c>
      <c r="J31" s="1">
        <v>2</v>
      </c>
      <c r="K31" s="1">
        <v>0</v>
      </c>
      <c r="L31" s="1">
        <v>1</v>
      </c>
      <c r="M31" s="1">
        <v>1</v>
      </c>
    </row>
    <row r="32" spans="1:13" ht="94.5">
      <c r="A32" s="1">
        <v>32</v>
      </c>
      <c r="B32" s="1" t="s">
        <v>1138</v>
      </c>
      <c r="E32" s="1" t="s">
        <v>1104</v>
      </c>
      <c r="F32" s="4">
        <v>0.76052083333333342</v>
      </c>
      <c r="G32" s="5">
        <v>41879</v>
      </c>
      <c r="H32" s="1">
        <v>2014</v>
      </c>
      <c r="I32" s="1">
        <v>1</v>
      </c>
      <c r="J32" s="1">
        <v>13</v>
      </c>
      <c r="K32" s="1">
        <v>2</v>
      </c>
      <c r="L32" s="1">
        <v>1</v>
      </c>
      <c r="M32" s="1">
        <v>1</v>
      </c>
    </row>
    <row r="33" spans="1:13" ht="63">
      <c r="A33" s="1">
        <v>33</v>
      </c>
      <c r="B33" s="1" t="s">
        <v>1139</v>
      </c>
      <c r="E33" s="1" t="s">
        <v>1104</v>
      </c>
      <c r="F33" s="4">
        <v>0.74194444444444441</v>
      </c>
      <c r="G33" s="5">
        <v>41879</v>
      </c>
      <c r="H33" s="1">
        <v>2014</v>
      </c>
      <c r="I33" s="1">
        <v>0</v>
      </c>
      <c r="J33" s="1">
        <v>1</v>
      </c>
      <c r="K33" s="1">
        <v>0</v>
      </c>
      <c r="L33" s="1">
        <v>1</v>
      </c>
      <c r="M33" s="1">
        <v>1</v>
      </c>
    </row>
    <row r="34" spans="1:13" ht="110.25">
      <c r="A34" s="1">
        <v>34</v>
      </c>
      <c r="B34" s="1" t="s">
        <v>1140</v>
      </c>
      <c r="E34" s="1" t="s">
        <v>1104</v>
      </c>
      <c r="F34" s="4">
        <v>0.74004629629629637</v>
      </c>
      <c r="G34" s="5">
        <v>41879</v>
      </c>
      <c r="H34" s="1">
        <v>2014</v>
      </c>
      <c r="I34" s="1">
        <v>1</v>
      </c>
      <c r="J34" s="1">
        <v>1</v>
      </c>
      <c r="K34" s="1">
        <v>0</v>
      </c>
      <c r="L34" s="1">
        <v>1</v>
      </c>
      <c r="M34" s="1">
        <v>1</v>
      </c>
    </row>
    <row r="35" spans="1:13" ht="78.75">
      <c r="A35" s="1">
        <v>35</v>
      </c>
      <c r="B35" s="1" t="s">
        <v>1141</v>
      </c>
      <c r="E35" s="1" t="s">
        <v>1104</v>
      </c>
      <c r="F35" s="4">
        <v>0.79586805555555562</v>
      </c>
      <c r="G35" s="5">
        <v>41878</v>
      </c>
      <c r="H35" s="1">
        <v>2014</v>
      </c>
      <c r="I35" s="1">
        <v>0</v>
      </c>
      <c r="J35" s="1">
        <v>1</v>
      </c>
      <c r="K35" s="1">
        <v>0</v>
      </c>
      <c r="L35" s="1">
        <v>1</v>
      </c>
      <c r="M35" s="1">
        <v>1</v>
      </c>
    </row>
    <row r="36" spans="1:13" ht="47.25">
      <c r="A36" s="1">
        <v>36</v>
      </c>
      <c r="B36" s="1" t="s">
        <v>1142</v>
      </c>
      <c r="E36" s="1" t="s">
        <v>1104</v>
      </c>
      <c r="F36" s="4">
        <v>0.79298611111111106</v>
      </c>
      <c r="G36" s="5">
        <v>41878</v>
      </c>
      <c r="H36" s="1">
        <v>2014</v>
      </c>
      <c r="I36" s="1">
        <v>0</v>
      </c>
      <c r="J36" s="1">
        <v>3</v>
      </c>
      <c r="K36" s="1">
        <v>0</v>
      </c>
      <c r="L36" s="1">
        <v>1</v>
      </c>
      <c r="M36" s="1">
        <v>1</v>
      </c>
    </row>
    <row r="37" spans="1:13" ht="78.75">
      <c r="A37" s="1">
        <v>37</v>
      </c>
      <c r="B37" s="1" t="s">
        <v>1143</v>
      </c>
      <c r="E37" s="1" t="s">
        <v>1104</v>
      </c>
      <c r="F37" s="4">
        <v>0.76918981481481474</v>
      </c>
      <c r="G37" s="5">
        <v>41873</v>
      </c>
      <c r="H37" s="1">
        <v>2014</v>
      </c>
      <c r="I37" s="1">
        <v>0</v>
      </c>
      <c r="J37" s="1">
        <v>2</v>
      </c>
      <c r="K37" s="1">
        <v>2</v>
      </c>
      <c r="L37" s="1">
        <v>1</v>
      </c>
      <c r="M37" s="1">
        <v>1</v>
      </c>
    </row>
    <row r="38" spans="1:13" ht="110.25">
      <c r="A38" s="1">
        <v>38</v>
      </c>
      <c r="B38" s="1" t="s">
        <v>1144</v>
      </c>
      <c r="E38" s="1" t="s">
        <v>1104</v>
      </c>
      <c r="F38" s="4">
        <v>0.69243055555555555</v>
      </c>
      <c r="G38" s="5">
        <v>41873</v>
      </c>
      <c r="H38" s="1">
        <v>2014</v>
      </c>
      <c r="I38" s="1">
        <v>2</v>
      </c>
      <c r="J38" s="1">
        <v>2</v>
      </c>
      <c r="K38" s="1">
        <v>0</v>
      </c>
      <c r="L38" s="1">
        <v>1</v>
      </c>
      <c r="M38" s="1">
        <v>1</v>
      </c>
    </row>
    <row r="39" spans="1:13" ht="78.75">
      <c r="A39" s="1">
        <v>39</v>
      </c>
      <c r="B39" s="1" t="s">
        <v>1145</v>
      </c>
      <c r="E39" s="1" t="s">
        <v>1104</v>
      </c>
      <c r="F39" s="4">
        <v>0.66325231481481484</v>
      </c>
      <c r="G39" s="5">
        <v>41873</v>
      </c>
      <c r="H39" s="1">
        <v>2014</v>
      </c>
      <c r="I39" s="1">
        <v>4</v>
      </c>
      <c r="J39" s="1">
        <v>6</v>
      </c>
      <c r="K39" s="1">
        <v>0</v>
      </c>
      <c r="L39" s="1">
        <v>1</v>
      </c>
      <c r="M39" s="1">
        <v>1</v>
      </c>
    </row>
    <row r="40" spans="1:13" ht="110.25">
      <c r="A40" s="1">
        <v>40</v>
      </c>
      <c r="B40" s="1" t="s">
        <v>1146</v>
      </c>
      <c r="E40" s="1" t="s">
        <v>1104</v>
      </c>
      <c r="F40" s="4">
        <v>0.85561342592592593</v>
      </c>
      <c r="G40" s="5">
        <v>41872</v>
      </c>
      <c r="H40" s="1">
        <v>2014</v>
      </c>
      <c r="I40" s="1">
        <v>0</v>
      </c>
      <c r="J40" s="1">
        <v>1</v>
      </c>
      <c r="K40" s="1">
        <v>0</v>
      </c>
      <c r="L40" s="1">
        <v>1</v>
      </c>
      <c r="M40" s="1">
        <v>1</v>
      </c>
    </row>
    <row r="41" spans="1:13" ht="47.25">
      <c r="A41" s="1">
        <v>41</v>
      </c>
      <c r="B41" s="1" t="s">
        <v>1147</v>
      </c>
      <c r="E41" s="1" t="s">
        <v>1104</v>
      </c>
      <c r="F41" s="4">
        <v>0.81406250000000002</v>
      </c>
      <c r="G41" s="5">
        <v>41872</v>
      </c>
      <c r="H41" s="1">
        <v>2014</v>
      </c>
      <c r="I41" s="1">
        <v>0</v>
      </c>
      <c r="J41" s="1">
        <v>1</v>
      </c>
      <c r="K41" s="1">
        <v>2</v>
      </c>
      <c r="L41" s="1">
        <v>1</v>
      </c>
      <c r="M41" s="1">
        <v>1</v>
      </c>
    </row>
    <row r="42" spans="1:13" ht="126">
      <c r="A42" s="1">
        <v>42</v>
      </c>
      <c r="B42" s="1" t="s">
        <v>1148</v>
      </c>
      <c r="E42" s="1" t="s">
        <v>1104</v>
      </c>
      <c r="F42" s="4">
        <v>0.63561342592592596</v>
      </c>
      <c r="G42" s="5">
        <v>41871</v>
      </c>
      <c r="H42" s="1">
        <v>2014</v>
      </c>
      <c r="I42" s="1">
        <v>0</v>
      </c>
      <c r="J42" s="1">
        <v>0</v>
      </c>
      <c r="K42" s="1">
        <v>2</v>
      </c>
      <c r="L42" s="1">
        <v>1</v>
      </c>
      <c r="M42" s="1">
        <v>1</v>
      </c>
    </row>
    <row r="43" spans="1:13" ht="94.5">
      <c r="A43" s="1">
        <v>43</v>
      </c>
      <c r="B43" s="1" t="s">
        <v>1149</v>
      </c>
      <c r="C43" s="1" t="s">
        <v>1150</v>
      </c>
      <c r="E43" s="1" t="s">
        <v>1104</v>
      </c>
      <c r="F43" s="4">
        <v>0.75065972222222221</v>
      </c>
      <c r="G43" s="5">
        <v>41870</v>
      </c>
      <c r="H43" s="1">
        <v>2014</v>
      </c>
      <c r="I43" s="1">
        <v>0</v>
      </c>
      <c r="J43" s="1">
        <v>0</v>
      </c>
      <c r="K43" s="1">
        <v>0</v>
      </c>
      <c r="L43" s="1">
        <v>0</v>
      </c>
      <c r="M43" s="1">
        <v>1</v>
      </c>
    </row>
    <row r="44" spans="1:13" ht="110.25">
      <c r="A44" s="1">
        <v>44</v>
      </c>
      <c r="B44" s="1" t="s">
        <v>1151</v>
      </c>
      <c r="E44" s="1" t="s">
        <v>1104</v>
      </c>
      <c r="F44" s="4">
        <v>0.60074074074074069</v>
      </c>
      <c r="G44" s="5">
        <v>41870</v>
      </c>
      <c r="H44" s="1">
        <v>2014</v>
      </c>
      <c r="I44" s="1">
        <v>0</v>
      </c>
      <c r="J44" s="1">
        <v>0</v>
      </c>
      <c r="K44" s="1">
        <v>2</v>
      </c>
      <c r="L44" s="1">
        <v>1</v>
      </c>
      <c r="M44" s="1">
        <v>1</v>
      </c>
    </row>
    <row r="45" spans="1:13" ht="47.25">
      <c r="A45" s="1">
        <v>45</v>
      </c>
      <c r="B45" s="1" t="s">
        <v>1152</v>
      </c>
      <c r="E45" s="1" t="s">
        <v>1104</v>
      </c>
      <c r="F45" s="4">
        <v>0.79917824074074073</v>
      </c>
      <c r="G45" s="5">
        <v>41869</v>
      </c>
      <c r="H45" s="1">
        <v>2014</v>
      </c>
      <c r="I45" s="1">
        <v>1</v>
      </c>
      <c r="J45" s="1">
        <v>12</v>
      </c>
      <c r="K45" s="1">
        <v>0</v>
      </c>
      <c r="L45" s="1">
        <v>1</v>
      </c>
      <c r="M45" s="1">
        <v>1</v>
      </c>
    </row>
    <row r="46" spans="1:13" ht="47.25">
      <c r="A46" s="1">
        <v>46</v>
      </c>
      <c r="B46" s="1" t="s">
        <v>1153</v>
      </c>
      <c r="C46" s="1" t="s">
        <v>1154</v>
      </c>
      <c r="E46" s="1" t="s">
        <v>1104</v>
      </c>
      <c r="F46" s="4">
        <v>0.7562037037037036</v>
      </c>
      <c r="G46" s="5">
        <v>41869</v>
      </c>
      <c r="H46" s="1">
        <v>2014</v>
      </c>
      <c r="I46" s="1">
        <v>0</v>
      </c>
      <c r="J46" s="1">
        <v>2</v>
      </c>
      <c r="K46" s="1">
        <v>0</v>
      </c>
      <c r="L46" s="1">
        <v>1</v>
      </c>
      <c r="M46" s="1">
        <v>1</v>
      </c>
    </row>
    <row r="47" spans="1:13" ht="141.75">
      <c r="A47" s="1">
        <v>47</v>
      </c>
      <c r="B47" s="1" t="s">
        <v>1155</v>
      </c>
      <c r="E47" s="1" t="s">
        <v>1104</v>
      </c>
      <c r="F47" s="4">
        <v>0.71576388888888898</v>
      </c>
      <c r="G47" s="5">
        <v>41869</v>
      </c>
      <c r="H47" s="1">
        <v>2014</v>
      </c>
      <c r="I47" s="1">
        <v>0</v>
      </c>
      <c r="J47" s="1">
        <v>3</v>
      </c>
      <c r="K47" s="1">
        <v>0</v>
      </c>
      <c r="L47" s="1">
        <v>1</v>
      </c>
      <c r="M47" s="1">
        <v>1</v>
      </c>
    </row>
    <row r="48" spans="1:13" ht="78.75">
      <c r="A48" s="1">
        <v>48</v>
      </c>
      <c r="B48" s="1" t="s">
        <v>1156</v>
      </c>
      <c r="E48" s="1" t="s">
        <v>1104</v>
      </c>
      <c r="F48" s="4">
        <v>0.66711805555555559</v>
      </c>
      <c r="G48" s="5">
        <v>41869</v>
      </c>
      <c r="H48" s="1">
        <v>2014</v>
      </c>
      <c r="I48" s="1">
        <v>0</v>
      </c>
      <c r="J48" s="1">
        <v>1</v>
      </c>
      <c r="K48" s="1">
        <v>0</v>
      </c>
      <c r="L48" s="1">
        <v>1</v>
      </c>
      <c r="M48" s="1">
        <v>1</v>
      </c>
    </row>
    <row r="49" spans="1:13" ht="94.5">
      <c r="A49" s="1">
        <v>49</v>
      </c>
      <c r="B49" s="1" t="s">
        <v>1157</v>
      </c>
      <c r="E49" s="1" t="s">
        <v>1104</v>
      </c>
      <c r="F49" s="4">
        <v>0.64982638888888888</v>
      </c>
      <c r="G49" s="5">
        <v>41866</v>
      </c>
      <c r="H49" s="1">
        <v>2014</v>
      </c>
      <c r="I49" s="1">
        <v>0</v>
      </c>
      <c r="J49" s="1">
        <v>6</v>
      </c>
      <c r="K49" s="1">
        <v>0</v>
      </c>
      <c r="L49" s="1">
        <v>1</v>
      </c>
      <c r="M49" s="1">
        <v>1</v>
      </c>
    </row>
    <row r="50" spans="1:13" ht="126">
      <c r="A50" s="1">
        <v>50</v>
      </c>
      <c r="B50" s="1" t="s">
        <v>1158</v>
      </c>
      <c r="E50" s="1" t="s">
        <v>1104</v>
      </c>
      <c r="F50" s="4">
        <v>0.62203703703703705</v>
      </c>
      <c r="G50" s="5">
        <v>41866</v>
      </c>
      <c r="H50" s="1">
        <v>2014</v>
      </c>
      <c r="I50" s="1">
        <v>0</v>
      </c>
      <c r="J50" s="1">
        <v>3</v>
      </c>
      <c r="K50" s="1">
        <v>0</v>
      </c>
      <c r="L50" s="1">
        <v>1</v>
      </c>
      <c r="M50" s="1">
        <v>1</v>
      </c>
    </row>
    <row r="51" spans="1:13" ht="47.25">
      <c r="A51" s="1">
        <v>51</v>
      </c>
      <c r="B51" s="1" t="s">
        <v>1159</v>
      </c>
      <c r="E51" s="1" t="s">
        <v>1104</v>
      </c>
      <c r="F51" s="4">
        <v>0.59144675925925927</v>
      </c>
      <c r="G51" s="5">
        <v>41866</v>
      </c>
      <c r="H51" s="1">
        <v>2014</v>
      </c>
      <c r="I51" s="1">
        <v>0</v>
      </c>
      <c r="J51" s="1">
        <v>1</v>
      </c>
      <c r="K51" s="1">
        <v>0</v>
      </c>
      <c r="L51" s="1">
        <v>1</v>
      </c>
      <c r="M51" s="1">
        <v>1</v>
      </c>
    </row>
    <row r="52" spans="1:13" ht="63">
      <c r="A52" s="1">
        <v>52</v>
      </c>
      <c r="B52" s="1" t="s">
        <v>1160</v>
      </c>
      <c r="C52" s="1" t="s">
        <v>1161</v>
      </c>
      <c r="E52" s="1" t="s">
        <v>1104</v>
      </c>
      <c r="F52" s="4">
        <v>0.59013888888888888</v>
      </c>
      <c r="G52" s="5">
        <v>41866</v>
      </c>
      <c r="H52" s="1">
        <v>2014</v>
      </c>
      <c r="I52" s="1">
        <v>0</v>
      </c>
      <c r="J52" s="1">
        <v>0</v>
      </c>
      <c r="K52" s="1">
        <v>0</v>
      </c>
      <c r="L52" s="1">
        <v>1</v>
      </c>
      <c r="M52" s="1">
        <v>1</v>
      </c>
    </row>
    <row r="53" spans="1:13" ht="110.25">
      <c r="A53" s="1">
        <v>53</v>
      </c>
      <c r="B53" s="1" t="s">
        <v>1162</v>
      </c>
      <c r="E53" s="1" t="s">
        <v>1104</v>
      </c>
      <c r="F53" s="4">
        <v>0.87659722222222225</v>
      </c>
      <c r="G53" s="5">
        <v>41865</v>
      </c>
      <c r="H53" s="1">
        <v>2014</v>
      </c>
      <c r="I53" s="1">
        <v>1</v>
      </c>
      <c r="J53" s="1">
        <v>9</v>
      </c>
      <c r="K53" s="1">
        <v>0</v>
      </c>
      <c r="L53" s="1">
        <v>1</v>
      </c>
      <c r="M53" s="1">
        <v>1</v>
      </c>
    </row>
    <row r="54" spans="1:13" ht="63">
      <c r="A54" s="1">
        <v>54</v>
      </c>
      <c r="B54" s="1" t="s">
        <v>1163</v>
      </c>
      <c r="E54" s="1" t="s">
        <v>1104</v>
      </c>
      <c r="F54" s="4">
        <v>0.79373842592592592</v>
      </c>
      <c r="G54" s="5">
        <v>41865</v>
      </c>
      <c r="H54" s="1">
        <v>2014</v>
      </c>
      <c r="I54" s="1">
        <v>0</v>
      </c>
      <c r="J54" s="1">
        <v>1</v>
      </c>
      <c r="K54" s="1">
        <v>0</v>
      </c>
      <c r="L54" s="1">
        <v>1</v>
      </c>
      <c r="M54" s="1">
        <v>1</v>
      </c>
    </row>
    <row r="55" spans="1:13" ht="126">
      <c r="A55" s="1">
        <v>55</v>
      </c>
      <c r="B55" s="1" t="s">
        <v>1164</v>
      </c>
      <c r="E55" s="1" t="s">
        <v>1104</v>
      </c>
      <c r="F55" s="4">
        <v>0.64670138888888895</v>
      </c>
      <c r="G55" s="5">
        <v>41865</v>
      </c>
      <c r="H55" s="1">
        <v>2014</v>
      </c>
      <c r="I55" s="1">
        <v>0</v>
      </c>
      <c r="J55" s="1">
        <v>7</v>
      </c>
      <c r="K55" s="1">
        <v>0</v>
      </c>
      <c r="L55" s="1">
        <v>1</v>
      </c>
      <c r="M55" s="1">
        <v>1</v>
      </c>
    </row>
    <row r="56" spans="1:13" ht="47.25">
      <c r="A56" s="1">
        <v>56</v>
      </c>
      <c r="B56" s="1" t="s">
        <v>1165</v>
      </c>
      <c r="E56" s="1" t="s">
        <v>1104</v>
      </c>
      <c r="F56" s="4">
        <v>0.62031249999999993</v>
      </c>
      <c r="G56" s="5">
        <v>41865</v>
      </c>
      <c r="H56" s="1">
        <v>2014</v>
      </c>
      <c r="I56" s="1">
        <v>0</v>
      </c>
      <c r="J56" s="1">
        <v>0</v>
      </c>
      <c r="K56" s="1">
        <v>0</v>
      </c>
      <c r="L56" s="1">
        <v>1</v>
      </c>
      <c r="M56" s="1">
        <v>1</v>
      </c>
    </row>
    <row r="57" spans="1:13" ht="63">
      <c r="A57" s="1">
        <v>57</v>
      </c>
      <c r="B57" s="1" t="s">
        <v>1166</v>
      </c>
      <c r="E57" s="1" t="s">
        <v>1104</v>
      </c>
      <c r="F57" s="4">
        <v>0.60086805555555556</v>
      </c>
      <c r="G57" s="5">
        <v>41865</v>
      </c>
      <c r="H57" s="1">
        <v>2014</v>
      </c>
      <c r="I57" s="1">
        <v>0</v>
      </c>
      <c r="J57" s="1">
        <v>3</v>
      </c>
      <c r="K57" s="1">
        <v>0</v>
      </c>
      <c r="L57" s="1">
        <v>1</v>
      </c>
      <c r="M57" s="1">
        <v>1</v>
      </c>
    </row>
    <row r="58" spans="1:13" ht="110.25">
      <c r="A58" s="1">
        <v>58</v>
      </c>
      <c r="B58" s="1" t="s">
        <v>1167</v>
      </c>
      <c r="E58" s="1" t="s">
        <v>1104</v>
      </c>
      <c r="F58" s="4">
        <v>0.69848379629629631</v>
      </c>
      <c r="G58" s="5">
        <v>41864</v>
      </c>
      <c r="H58" s="1">
        <v>2014</v>
      </c>
      <c r="I58" s="1">
        <v>0</v>
      </c>
      <c r="J58" s="1">
        <v>1</v>
      </c>
      <c r="K58" s="1">
        <v>2</v>
      </c>
      <c r="L58" s="1">
        <v>1</v>
      </c>
      <c r="M58" s="1">
        <v>1</v>
      </c>
    </row>
    <row r="59" spans="1:13" ht="173.25">
      <c r="A59" s="1">
        <v>59</v>
      </c>
      <c r="B59" s="1" t="s">
        <v>1168</v>
      </c>
      <c r="E59" s="1" t="s">
        <v>1104</v>
      </c>
      <c r="F59" s="4">
        <v>0.67660879629629633</v>
      </c>
      <c r="G59" s="5">
        <v>41864</v>
      </c>
      <c r="H59" s="1">
        <v>2014</v>
      </c>
      <c r="I59" s="1">
        <v>0</v>
      </c>
      <c r="J59" s="1">
        <v>2</v>
      </c>
      <c r="K59" s="1">
        <v>0</v>
      </c>
      <c r="L59" s="1">
        <v>1</v>
      </c>
      <c r="M59" s="1">
        <v>1</v>
      </c>
    </row>
    <row r="60" spans="1:13" ht="126">
      <c r="A60" s="1">
        <v>60</v>
      </c>
      <c r="B60" s="1" t="s">
        <v>1169</v>
      </c>
      <c r="E60" s="1" t="s">
        <v>1104</v>
      </c>
      <c r="F60" s="4">
        <v>0.85622685185185177</v>
      </c>
      <c r="G60" s="5">
        <v>41863</v>
      </c>
      <c r="H60" s="1">
        <v>2014</v>
      </c>
      <c r="I60" s="1">
        <v>0</v>
      </c>
      <c r="J60" s="1">
        <v>0</v>
      </c>
      <c r="K60" s="1">
        <v>0</v>
      </c>
      <c r="L60" s="1">
        <v>1</v>
      </c>
      <c r="M60" s="1">
        <v>1</v>
      </c>
    </row>
    <row r="61" spans="1:13" ht="94.5">
      <c r="A61" s="1">
        <v>61</v>
      </c>
      <c r="B61" s="1" t="s">
        <v>1170</v>
      </c>
      <c r="E61" s="1" t="s">
        <v>1104</v>
      </c>
      <c r="F61" s="4">
        <v>0.84642361111111108</v>
      </c>
      <c r="G61" s="5">
        <v>41863</v>
      </c>
      <c r="H61" s="1">
        <v>2014</v>
      </c>
      <c r="I61" s="1">
        <v>0</v>
      </c>
      <c r="J61" s="1">
        <v>6</v>
      </c>
      <c r="K61" s="1">
        <v>2</v>
      </c>
      <c r="L61" s="1">
        <v>1</v>
      </c>
      <c r="M61" s="1">
        <v>1</v>
      </c>
    </row>
    <row r="62" spans="1:13" ht="63">
      <c r="A62" s="1">
        <v>62</v>
      </c>
      <c r="B62" s="1" t="s">
        <v>1171</v>
      </c>
      <c r="E62" s="1" t="s">
        <v>1104</v>
      </c>
      <c r="F62" s="4">
        <v>0.6463078703703703</v>
      </c>
      <c r="G62" s="5">
        <v>41863</v>
      </c>
      <c r="H62" s="1">
        <v>2014</v>
      </c>
      <c r="I62" s="1">
        <v>1</v>
      </c>
      <c r="J62" s="1">
        <v>2</v>
      </c>
      <c r="K62" s="1">
        <v>0</v>
      </c>
      <c r="L62" s="1">
        <v>1</v>
      </c>
      <c r="M62" s="1">
        <v>1</v>
      </c>
    </row>
    <row r="63" spans="1:13" ht="110.25">
      <c r="A63" s="1">
        <v>63</v>
      </c>
      <c r="B63" s="1" t="s">
        <v>1172</v>
      </c>
      <c r="E63" s="1" t="s">
        <v>1104</v>
      </c>
      <c r="F63" s="4">
        <v>0.61986111111111108</v>
      </c>
      <c r="G63" s="5">
        <v>41863</v>
      </c>
      <c r="H63" s="1">
        <v>2014</v>
      </c>
      <c r="I63" s="1">
        <v>0</v>
      </c>
      <c r="J63" s="1">
        <v>0</v>
      </c>
      <c r="K63" s="1">
        <v>0</v>
      </c>
      <c r="L63" s="1">
        <v>1</v>
      </c>
      <c r="M63" s="1">
        <v>1</v>
      </c>
    </row>
    <row r="64" spans="1:13" ht="94.5">
      <c r="A64" s="1">
        <v>64</v>
      </c>
      <c r="B64" s="1" t="s">
        <v>1173</v>
      </c>
      <c r="E64" s="1" t="s">
        <v>1104</v>
      </c>
      <c r="F64" s="4">
        <v>0.5976041666666666</v>
      </c>
      <c r="G64" s="5">
        <v>41863</v>
      </c>
      <c r="H64" s="1">
        <v>2014</v>
      </c>
      <c r="I64" s="1">
        <v>4</v>
      </c>
      <c r="J64" s="1">
        <v>0</v>
      </c>
      <c r="K64" s="1">
        <v>0</v>
      </c>
      <c r="L64" s="1">
        <v>1</v>
      </c>
      <c r="M64" s="1">
        <v>1</v>
      </c>
    </row>
    <row r="65" spans="1:13" ht="78.75">
      <c r="A65" s="1">
        <v>65</v>
      </c>
      <c r="B65" s="1" t="s">
        <v>1174</v>
      </c>
      <c r="E65" s="1" t="s">
        <v>1104</v>
      </c>
      <c r="F65" s="4">
        <v>0.59112268518518518</v>
      </c>
      <c r="G65" s="5">
        <v>41863</v>
      </c>
      <c r="H65" s="1">
        <v>2014</v>
      </c>
      <c r="I65" s="1">
        <v>1</v>
      </c>
      <c r="J65" s="1">
        <v>1</v>
      </c>
      <c r="K65" s="1">
        <v>0</v>
      </c>
      <c r="L65" s="1">
        <v>1</v>
      </c>
      <c r="M65" s="1">
        <v>1</v>
      </c>
    </row>
    <row r="66" spans="1:13" ht="173.25">
      <c r="A66" s="1">
        <v>66</v>
      </c>
      <c r="B66" s="1" t="s">
        <v>1175</v>
      </c>
      <c r="E66" s="1" t="s">
        <v>1104</v>
      </c>
      <c r="F66" s="4">
        <v>0.71019675925925929</v>
      </c>
      <c r="G66" s="5">
        <v>41862</v>
      </c>
      <c r="H66" s="1">
        <v>2014</v>
      </c>
      <c r="I66" s="1">
        <v>0</v>
      </c>
      <c r="J66" s="1">
        <v>0</v>
      </c>
      <c r="K66" s="1">
        <v>0</v>
      </c>
      <c r="L66" s="1">
        <v>1</v>
      </c>
      <c r="M66" s="1">
        <v>1</v>
      </c>
    </row>
    <row r="67" spans="1:13" ht="78.75">
      <c r="A67" s="1">
        <v>67</v>
      </c>
      <c r="B67" s="1" t="s">
        <v>1176</v>
      </c>
      <c r="E67" s="1" t="s">
        <v>1104</v>
      </c>
      <c r="F67" s="4">
        <v>0.66614583333333333</v>
      </c>
      <c r="G67" s="5">
        <v>41862</v>
      </c>
      <c r="H67" s="1">
        <v>2014</v>
      </c>
      <c r="I67" s="1">
        <v>0</v>
      </c>
      <c r="J67" s="1">
        <v>3</v>
      </c>
      <c r="K67" s="1">
        <v>0</v>
      </c>
      <c r="L67" s="1">
        <v>1</v>
      </c>
      <c r="M67" s="1">
        <v>1</v>
      </c>
    </row>
    <row r="68" spans="1:13" ht="78.75">
      <c r="A68" s="1">
        <v>68</v>
      </c>
      <c r="B68" s="1" t="s">
        <v>1177</v>
      </c>
      <c r="E68" s="1" t="s">
        <v>1104</v>
      </c>
      <c r="F68" s="4">
        <v>0.64152777777777781</v>
      </c>
      <c r="G68" s="5">
        <v>41862</v>
      </c>
      <c r="H68" s="1">
        <v>2014</v>
      </c>
      <c r="I68" s="1">
        <v>0</v>
      </c>
      <c r="J68" s="1">
        <v>4</v>
      </c>
      <c r="K68" s="1">
        <v>0</v>
      </c>
      <c r="L68" s="1">
        <v>1</v>
      </c>
      <c r="M68" s="1">
        <v>1</v>
      </c>
    </row>
    <row r="69" spans="1:13" ht="110.25">
      <c r="A69" s="1">
        <v>69</v>
      </c>
      <c r="B69" s="1" t="s">
        <v>1178</v>
      </c>
      <c r="E69" s="1" t="s">
        <v>1104</v>
      </c>
      <c r="F69" s="4">
        <v>0.63528935185185187</v>
      </c>
      <c r="G69" s="5">
        <v>41862</v>
      </c>
      <c r="H69" s="1">
        <v>2014</v>
      </c>
      <c r="I69" s="1">
        <v>0</v>
      </c>
      <c r="J69" s="1">
        <v>2</v>
      </c>
      <c r="K69" s="1">
        <v>0</v>
      </c>
      <c r="L69" s="1">
        <v>1</v>
      </c>
      <c r="M69" s="1">
        <v>1</v>
      </c>
    </row>
    <row r="70" spans="1:13" ht="94.5">
      <c r="A70" s="1">
        <v>70</v>
      </c>
      <c r="B70" s="1" t="s">
        <v>1179</v>
      </c>
      <c r="C70" s="1" t="s">
        <v>1180</v>
      </c>
      <c r="E70" s="1" t="s">
        <v>1104</v>
      </c>
      <c r="F70" s="4">
        <v>0.89295138888888881</v>
      </c>
      <c r="G70" s="5">
        <v>41859</v>
      </c>
      <c r="H70" s="1">
        <v>2014</v>
      </c>
      <c r="I70" s="1">
        <v>0</v>
      </c>
      <c r="J70" s="1">
        <v>3</v>
      </c>
      <c r="K70" s="1">
        <v>0</v>
      </c>
      <c r="L70" s="1">
        <v>1</v>
      </c>
      <c r="M70" s="1">
        <v>1</v>
      </c>
    </row>
    <row r="71" spans="1:13" ht="110.25">
      <c r="A71" s="1">
        <v>71</v>
      </c>
      <c r="B71" s="1" t="s">
        <v>1181</v>
      </c>
      <c r="E71" s="1" t="s">
        <v>1104</v>
      </c>
      <c r="F71" s="4">
        <v>0.75758101851851845</v>
      </c>
      <c r="G71" s="5">
        <v>41859</v>
      </c>
      <c r="H71" s="1">
        <v>2014</v>
      </c>
      <c r="I71" s="1">
        <v>0</v>
      </c>
      <c r="J71" s="1">
        <v>0</v>
      </c>
      <c r="K71" s="1">
        <v>2</v>
      </c>
      <c r="L71" s="1">
        <v>1</v>
      </c>
      <c r="M71" s="1">
        <v>1</v>
      </c>
    </row>
    <row r="72" spans="1:13" ht="126">
      <c r="A72" s="1">
        <v>72</v>
      </c>
      <c r="B72" s="1" t="s">
        <v>1182</v>
      </c>
      <c r="E72" s="1" t="s">
        <v>1104</v>
      </c>
      <c r="F72" s="4">
        <v>0.73349537037037038</v>
      </c>
      <c r="G72" s="5">
        <v>41859</v>
      </c>
      <c r="H72" s="1">
        <v>2014</v>
      </c>
      <c r="I72" s="1">
        <v>0</v>
      </c>
      <c r="J72" s="1">
        <v>1</v>
      </c>
      <c r="K72" s="1">
        <v>0</v>
      </c>
      <c r="L72" s="1">
        <v>1</v>
      </c>
      <c r="M72" s="1">
        <v>1</v>
      </c>
    </row>
    <row r="73" spans="1:13" ht="94.5">
      <c r="A73" s="1">
        <v>73</v>
      </c>
      <c r="B73" s="1" t="s">
        <v>1183</v>
      </c>
      <c r="E73" s="1" t="s">
        <v>1104</v>
      </c>
      <c r="F73" s="4">
        <v>0.69746527777777778</v>
      </c>
      <c r="G73" s="5">
        <v>41859</v>
      </c>
      <c r="H73" s="1">
        <v>2014</v>
      </c>
      <c r="I73" s="1">
        <v>0</v>
      </c>
      <c r="J73" s="1">
        <v>2</v>
      </c>
      <c r="K73" s="1">
        <v>0</v>
      </c>
      <c r="L73" s="1">
        <v>1</v>
      </c>
      <c r="M73" s="1">
        <v>1</v>
      </c>
    </row>
    <row r="74" spans="1:13" ht="78.75">
      <c r="A74" s="1">
        <v>74</v>
      </c>
      <c r="B74" s="1" t="s">
        <v>1184</v>
      </c>
      <c r="E74" s="1" t="s">
        <v>1104</v>
      </c>
      <c r="F74" s="4">
        <v>0.79021990740740744</v>
      </c>
      <c r="G74" s="5">
        <v>41858</v>
      </c>
      <c r="H74" s="1">
        <v>2014</v>
      </c>
      <c r="I74" s="1">
        <v>0</v>
      </c>
      <c r="J74" s="1">
        <v>4</v>
      </c>
      <c r="K74" s="1">
        <v>0</v>
      </c>
      <c r="L74" s="1">
        <v>1</v>
      </c>
      <c r="M74" s="1">
        <v>1</v>
      </c>
    </row>
    <row r="75" spans="1:13" ht="63">
      <c r="A75" s="1">
        <v>75</v>
      </c>
      <c r="B75" s="1" t="s">
        <v>1185</v>
      </c>
      <c r="E75" s="1" t="s">
        <v>1104</v>
      </c>
      <c r="F75" s="4">
        <v>0.63263888888888886</v>
      </c>
      <c r="G75" s="5">
        <v>41858</v>
      </c>
      <c r="H75" s="1">
        <v>2014</v>
      </c>
      <c r="I75" s="1">
        <v>0</v>
      </c>
      <c r="J75" s="1">
        <v>0</v>
      </c>
      <c r="K75" s="1">
        <v>0</v>
      </c>
      <c r="L75" s="1">
        <v>1</v>
      </c>
      <c r="M75" s="1">
        <v>1</v>
      </c>
    </row>
    <row r="76" spans="1:13" ht="63">
      <c r="A76" s="1">
        <v>76</v>
      </c>
      <c r="B76" s="1" t="s">
        <v>1186</v>
      </c>
      <c r="E76" s="1" t="s">
        <v>1104</v>
      </c>
      <c r="F76" s="4">
        <v>0.62949074074074074</v>
      </c>
      <c r="G76" s="5">
        <v>41858</v>
      </c>
      <c r="H76" s="1">
        <v>2014</v>
      </c>
      <c r="I76" s="1">
        <v>0</v>
      </c>
      <c r="J76" s="1">
        <v>0</v>
      </c>
      <c r="K76" s="1">
        <v>2</v>
      </c>
      <c r="L76" s="1">
        <v>1</v>
      </c>
      <c r="M76" s="1">
        <v>1</v>
      </c>
    </row>
    <row r="77" spans="1:13" ht="47.25">
      <c r="A77" s="1">
        <v>77</v>
      </c>
      <c r="B77" s="1" t="s">
        <v>1187</v>
      </c>
      <c r="E77" s="1" t="s">
        <v>1104</v>
      </c>
      <c r="F77" s="4">
        <v>0.83318287037037031</v>
      </c>
      <c r="G77" s="5">
        <v>41857</v>
      </c>
      <c r="H77" s="1">
        <v>2014</v>
      </c>
      <c r="I77" s="1">
        <v>0</v>
      </c>
      <c r="J77" s="1">
        <v>10</v>
      </c>
      <c r="K77" s="1">
        <v>0</v>
      </c>
      <c r="L77" s="1">
        <v>1</v>
      </c>
      <c r="M77" s="1">
        <v>1</v>
      </c>
    </row>
    <row r="78" spans="1:13" ht="94.5">
      <c r="A78" s="1">
        <v>78</v>
      </c>
      <c r="B78" s="1" t="s">
        <v>1188</v>
      </c>
      <c r="E78" s="1" t="s">
        <v>1104</v>
      </c>
      <c r="F78" s="4">
        <v>0.8303124999999999</v>
      </c>
      <c r="G78" s="5">
        <v>41857</v>
      </c>
      <c r="H78" s="1">
        <v>2014</v>
      </c>
      <c r="I78" s="1">
        <v>0</v>
      </c>
      <c r="J78" s="1">
        <v>6</v>
      </c>
      <c r="K78" s="1">
        <v>0</v>
      </c>
      <c r="L78" s="1">
        <v>1</v>
      </c>
      <c r="M78" s="1">
        <v>1</v>
      </c>
    </row>
    <row r="79" spans="1:13" ht="94.5">
      <c r="A79" s="1">
        <v>79</v>
      </c>
      <c r="B79" s="1" t="s">
        <v>1189</v>
      </c>
      <c r="E79" s="1" t="s">
        <v>1104</v>
      </c>
      <c r="F79" s="4">
        <v>0.6678587962962963</v>
      </c>
      <c r="G79" s="5">
        <v>41857</v>
      </c>
      <c r="H79" s="1">
        <v>2014</v>
      </c>
      <c r="I79" s="1">
        <v>3</v>
      </c>
      <c r="J79" s="1">
        <v>1</v>
      </c>
      <c r="K79" s="1">
        <v>2</v>
      </c>
      <c r="L79" s="1">
        <v>1</v>
      </c>
      <c r="M79" s="1">
        <v>1</v>
      </c>
    </row>
    <row r="80" spans="1:13" ht="63">
      <c r="A80" s="1">
        <v>80</v>
      </c>
      <c r="B80" s="1" t="s">
        <v>1190</v>
      </c>
      <c r="E80" s="1" t="s">
        <v>1104</v>
      </c>
      <c r="F80" s="4">
        <v>0.64503472222222225</v>
      </c>
      <c r="G80" s="5">
        <v>41857</v>
      </c>
      <c r="H80" s="1">
        <v>2014</v>
      </c>
      <c r="I80" s="1">
        <v>0</v>
      </c>
      <c r="J80" s="1">
        <v>3</v>
      </c>
      <c r="K80" s="1">
        <v>0</v>
      </c>
      <c r="L80" s="1">
        <v>1</v>
      </c>
      <c r="M80" s="1">
        <v>1</v>
      </c>
    </row>
    <row r="81" spans="1:13" ht="204.75">
      <c r="A81" s="1">
        <v>81</v>
      </c>
      <c r="B81" s="1" t="s">
        <v>1191</v>
      </c>
      <c r="E81" s="1" t="s">
        <v>1104</v>
      </c>
      <c r="F81" s="4">
        <v>0.61449074074074073</v>
      </c>
      <c r="G81" s="5">
        <v>41857</v>
      </c>
      <c r="H81" s="1">
        <v>2014</v>
      </c>
      <c r="I81" s="1">
        <v>0</v>
      </c>
      <c r="J81" s="1">
        <v>4</v>
      </c>
      <c r="K81" s="1">
        <v>0</v>
      </c>
      <c r="L81" s="1">
        <v>1</v>
      </c>
      <c r="M81" s="1">
        <v>1</v>
      </c>
    </row>
    <row r="82" spans="1:13" ht="94.5">
      <c r="A82" s="1">
        <v>82</v>
      </c>
      <c r="B82" s="1" t="s">
        <v>1192</v>
      </c>
      <c r="E82" s="1" t="s">
        <v>1104</v>
      </c>
      <c r="F82" s="4">
        <v>0.60862268518518514</v>
      </c>
      <c r="G82" s="5">
        <v>41857</v>
      </c>
      <c r="H82" s="1">
        <v>2014</v>
      </c>
      <c r="I82" s="1">
        <v>0</v>
      </c>
      <c r="J82" s="1">
        <v>4</v>
      </c>
      <c r="K82" s="1">
        <v>0</v>
      </c>
      <c r="L82" s="1">
        <v>1</v>
      </c>
      <c r="M82" s="1">
        <v>1</v>
      </c>
    </row>
    <row r="83" spans="1:13" ht="157.5">
      <c r="A83" s="1">
        <v>83</v>
      </c>
      <c r="B83" s="1" t="s">
        <v>1193</v>
      </c>
      <c r="E83" s="1" t="s">
        <v>1104</v>
      </c>
      <c r="F83" s="4">
        <v>0.83206018518518521</v>
      </c>
      <c r="G83" s="5">
        <v>41856</v>
      </c>
      <c r="H83" s="1">
        <v>2014</v>
      </c>
      <c r="I83" s="1">
        <v>1</v>
      </c>
      <c r="J83" s="1">
        <v>2</v>
      </c>
      <c r="K83" s="1">
        <v>0</v>
      </c>
      <c r="L83" s="1">
        <v>1</v>
      </c>
      <c r="M83" s="1">
        <v>1</v>
      </c>
    </row>
    <row r="84" spans="1:13" ht="78.75">
      <c r="A84" s="1">
        <v>84</v>
      </c>
      <c r="B84" s="1" t="s">
        <v>1194</v>
      </c>
      <c r="E84" s="1" t="s">
        <v>1104</v>
      </c>
      <c r="F84" s="4">
        <v>0.79530092592592594</v>
      </c>
      <c r="G84" s="5">
        <v>41856</v>
      </c>
      <c r="H84" s="1">
        <v>2014</v>
      </c>
      <c r="I84" s="1">
        <v>0</v>
      </c>
      <c r="J84" s="1">
        <v>0</v>
      </c>
      <c r="K84" s="1">
        <v>2</v>
      </c>
      <c r="L84" s="1">
        <v>1</v>
      </c>
      <c r="M84" s="1">
        <v>1</v>
      </c>
    </row>
    <row r="85" spans="1:13" ht="141.75">
      <c r="A85" s="1">
        <v>85</v>
      </c>
      <c r="B85" s="1" t="s">
        <v>1195</v>
      </c>
      <c r="E85" s="1" t="s">
        <v>1104</v>
      </c>
      <c r="F85" s="4">
        <v>0.72313657407407417</v>
      </c>
      <c r="G85" s="5">
        <v>41856</v>
      </c>
      <c r="H85" s="1">
        <v>2014</v>
      </c>
      <c r="I85" s="1">
        <v>0</v>
      </c>
      <c r="J85" s="1">
        <v>3</v>
      </c>
      <c r="K85" s="1">
        <v>0</v>
      </c>
      <c r="L85" s="1">
        <v>1</v>
      </c>
      <c r="M85" s="1">
        <v>1</v>
      </c>
    </row>
    <row r="86" spans="1:13" ht="78.75">
      <c r="A86" s="1">
        <v>86</v>
      </c>
      <c r="B86" s="1" t="s">
        <v>1196</v>
      </c>
      <c r="E86" s="1" t="s">
        <v>1104</v>
      </c>
      <c r="F86" s="4">
        <v>0.67940972222222218</v>
      </c>
      <c r="G86" s="5">
        <v>41856</v>
      </c>
      <c r="H86" s="1">
        <v>2014</v>
      </c>
      <c r="I86" s="1">
        <v>0</v>
      </c>
      <c r="J86" s="1">
        <v>3</v>
      </c>
      <c r="K86" s="1">
        <v>0</v>
      </c>
      <c r="L86" s="1">
        <v>1</v>
      </c>
      <c r="M86" s="1">
        <v>1</v>
      </c>
    </row>
    <row r="87" spans="1:13" ht="63">
      <c r="A87" s="1">
        <v>87</v>
      </c>
      <c r="B87" s="1" t="s">
        <v>1197</v>
      </c>
      <c r="E87" s="1" t="s">
        <v>1104</v>
      </c>
      <c r="F87" s="4">
        <v>0.90638888888888891</v>
      </c>
      <c r="G87" s="5">
        <v>41855</v>
      </c>
      <c r="H87" s="1">
        <v>2014</v>
      </c>
      <c r="I87" s="1">
        <v>0</v>
      </c>
      <c r="J87" s="1">
        <v>3</v>
      </c>
      <c r="K87" s="1">
        <v>0</v>
      </c>
      <c r="L87" s="1">
        <v>1</v>
      </c>
      <c r="M87" s="1">
        <v>1</v>
      </c>
    </row>
    <row r="88" spans="1:13" ht="110.25">
      <c r="A88" s="1">
        <v>88</v>
      </c>
      <c r="B88" s="1" t="s">
        <v>1198</v>
      </c>
      <c r="E88" s="1" t="s">
        <v>1104</v>
      </c>
      <c r="F88" s="4">
        <v>0.79807870370370371</v>
      </c>
      <c r="G88" s="5">
        <v>41855</v>
      </c>
      <c r="H88" s="1">
        <v>2014</v>
      </c>
      <c r="I88" s="1">
        <v>0</v>
      </c>
      <c r="J88" s="1">
        <v>0</v>
      </c>
      <c r="K88" s="1">
        <v>0</v>
      </c>
      <c r="L88" s="1">
        <v>1</v>
      </c>
      <c r="M88" s="1">
        <v>1</v>
      </c>
    </row>
    <row r="89" spans="1:13" ht="94.5">
      <c r="A89" s="1">
        <v>89</v>
      </c>
      <c r="B89" s="1" t="s">
        <v>1199</v>
      </c>
      <c r="E89" s="1" t="s">
        <v>1104</v>
      </c>
      <c r="F89" s="4">
        <v>0.78023148148148147</v>
      </c>
      <c r="G89" s="5">
        <v>41855</v>
      </c>
      <c r="H89" s="1">
        <v>2014</v>
      </c>
      <c r="I89" s="1">
        <v>2</v>
      </c>
      <c r="J89" s="1">
        <v>4</v>
      </c>
      <c r="K89" s="1">
        <v>2</v>
      </c>
      <c r="L89" s="1">
        <v>1</v>
      </c>
      <c r="M89" s="1">
        <v>1</v>
      </c>
    </row>
    <row r="90" spans="1:13" ht="78.75">
      <c r="A90" s="1">
        <v>90</v>
      </c>
      <c r="B90" s="1" t="s">
        <v>1200</v>
      </c>
      <c r="E90" s="1" t="s">
        <v>1104</v>
      </c>
      <c r="F90" s="4">
        <v>0.73788194444444455</v>
      </c>
      <c r="G90" s="5">
        <v>41855</v>
      </c>
      <c r="H90" s="1">
        <v>2014</v>
      </c>
      <c r="I90" s="1">
        <v>0</v>
      </c>
      <c r="J90" s="1">
        <v>3</v>
      </c>
      <c r="K90" s="1">
        <v>0</v>
      </c>
      <c r="L90" s="1">
        <v>1</v>
      </c>
      <c r="M90" s="1">
        <v>1</v>
      </c>
    </row>
    <row r="91" spans="1:13" ht="78.75">
      <c r="A91" s="1">
        <v>91</v>
      </c>
      <c r="B91" s="1" t="s">
        <v>1201</v>
      </c>
      <c r="E91" s="1" t="s">
        <v>1104</v>
      </c>
      <c r="F91" s="4">
        <v>0.65406249999999999</v>
      </c>
      <c r="G91" s="5">
        <v>41855</v>
      </c>
      <c r="H91" s="1">
        <v>2014</v>
      </c>
      <c r="I91" s="1">
        <v>0</v>
      </c>
      <c r="J91" s="1">
        <v>2</v>
      </c>
      <c r="K91" s="1">
        <v>2</v>
      </c>
      <c r="L91" s="1">
        <v>1</v>
      </c>
      <c r="M91" s="1">
        <v>1</v>
      </c>
    </row>
    <row r="92" spans="1:13" ht="94.5">
      <c r="A92" s="1">
        <v>92</v>
      </c>
      <c r="B92" s="1" t="s">
        <v>1202</v>
      </c>
      <c r="E92" s="1" t="s">
        <v>1104</v>
      </c>
      <c r="F92" s="4">
        <v>0.61811342592592589</v>
      </c>
      <c r="G92" s="5">
        <v>41855</v>
      </c>
      <c r="H92" s="1">
        <v>2014</v>
      </c>
      <c r="I92" s="1">
        <v>0</v>
      </c>
      <c r="J92" s="1">
        <v>4</v>
      </c>
      <c r="K92" s="1">
        <v>0</v>
      </c>
      <c r="L92" s="1">
        <v>1</v>
      </c>
      <c r="M92" s="1">
        <v>1</v>
      </c>
    </row>
    <row r="93" spans="1:13" ht="173.25">
      <c r="A93" s="1">
        <v>93</v>
      </c>
      <c r="B93" s="1" t="s">
        <v>1203</v>
      </c>
      <c r="E93" s="1" t="s">
        <v>1104</v>
      </c>
      <c r="F93" s="4">
        <v>0.87243055555555549</v>
      </c>
      <c r="G93" s="5">
        <v>41852</v>
      </c>
      <c r="H93" s="1">
        <v>2014</v>
      </c>
      <c r="I93" s="1">
        <v>1</v>
      </c>
      <c r="J93" s="1">
        <v>4</v>
      </c>
      <c r="K93" s="1">
        <v>0</v>
      </c>
      <c r="L93" s="1">
        <v>1</v>
      </c>
      <c r="M93" s="1">
        <v>1</v>
      </c>
    </row>
    <row r="94" spans="1:13" ht="47.25">
      <c r="A94" s="1">
        <v>94</v>
      </c>
      <c r="B94" s="1" t="s">
        <v>1204</v>
      </c>
      <c r="E94" s="1" t="s">
        <v>1104</v>
      </c>
      <c r="F94" s="4">
        <v>0.74635416666666676</v>
      </c>
      <c r="G94" s="5">
        <v>41852</v>
      </c>
      <c r="H94" s="1">
        <v>2014</v>
      </c>
      <c r="I94" s="1">
        <v>0</v>
      </c>
      <c r="J94" s="1">
        <v>0</v>
      </c>
      <c r="K94" s="1">
        <v>2</v>
      </c>
      <c r="L94" s="1">
        <v>1</v>
      </c>
      <c r="M94" s="1">
        <v>1</v>
      </c>
    </row>
    <row r="95" spans="1:13" ht="110.25">
      <c r="A95" s="1">
        <v>95</v>
      </c>
      <c r="B95" s="1" t="s">
        <v>1205</v>
      </c>
      <c r="C95" s="1" t="s">
        <v>1180</v>
      </c>
      <c r="E95" s="1" t="s">
        <v>1104</v>
      </c>
      <c r="F95" s="4">
        <v>0.71986111111111117</v>
      </c>
      <c r="G95" s="5">
        <v>41852</v>
      </c>
      <c r="H95" s="1">
        <v>2014</v>
      </c>
      <c r="I95" s="1">
        <v>0</v>
      </c>
      <c r="J95" s="1">
        <v>3</v>
      </c>
      <c r="K95" s="1">
        <v>0</v>
      </c>
      <c r="L95" s="1">
        <v>1</v>
      </c>
      <c r="M95" s="1">
        <v>1</v>
      </c>
    </row>
    <row r="96" spans="1:13" ht="126">
      <c r="A96" s="1">
        <v>96</v>
      </c>
      <c r="B96" s="1" t="s">
        <v>1206</v>
      </c>
      <c r="E96" s="1" t="s">
        <v>1104</v>
      </c>
      <c r="F96" s="4">
        <v>0.77129629629629637</v>
      </c>
      <c r="G96" s="5">
        <v>41851</v>
      </c>
      <c r="H96" s="1">
        <v>2014</v>
      </c>
      <c r="I96" s="1">
        <v>1</v>
      </c>
      <c r="J96" s="1">
        <v>4</v>
      </c>
      <c r="K96" s="1">
        <v>0</v>
      </c>
      <c r="L96" s="1">
        <v>1</v>
      </c>
      <c r="M96" s="1">
        <v>1</v>
      </c>
    </row>
    <row r="97" spans="1:13" ht="47.25">
      <c r="A97" s="1">
        <v>97</v>
      </c>
      <c r="B97" s="1" t="s">
        <v>1207</v>
      </c>
      <c r="E97" s="1" t="s">
        <v>1104</v>
      </c>
      <c r="F97" s="4">
        <v>0.66811342592592593</v>
      </c>
      <c r="G97" s="5">
        <v>41851</v>
      </c>
      <c r="H97" s="1">
        <v>2014</v>
      </c>
      <c r="I97" s="1">
        <v>0</v>
      </c>
      <c r="J97" s="1">
        <v>3</v>
      </c>
      <c r="K97" s="1">
        <v>0</v>
      </c>
      <c r="L97" s="1">
        <v>1</v>
      </c>
      <c r="M97" s="1">
        <v>1</v>
      </c>
    </row>
    <row r="98" spans="1:13" ht="47.25">
      <c r="A98" s="1">
        <v>98</v>
      </c>
      <c r="B98" s="1" t="s">
        <v>1208</v>
      </c>
      <c r="E98" s="1" t="s">
        <v>1104</v>
      </c>
      <c r="F98" s="4">
        <v>0.66678240740740735</v>
      </c>
      <c r="G98" s="5">
        <v>41851</v>
      </c>
      <c r="H98" s="1">
        <v>2014</v>
      </c>
      <c r="I98" s="1">
        <v>0</v>
      </c>
      <c r="J98" s="1">
        <v>1</v>
      </c>
      <c r="K98" s="1">
        <v>0</v>
      </c>
      <c r="L98" s="1">
        <v>1</v>
      </c>
      <c r="M98" s="1">
        <v>1</v>
      </c>
    </row>
    <row r="99" spans="1:13" ht="47.25">
      <c r="A99" s="1">
        <v>99</v>
      </c>
      <c r="B99" s="1" t="s">
        <v>1209</v>
      </c>
      <c r="E99" s="1" t="s">
        <v>1104</v>
      </c>
      <c r="F99" s="4">
        <v>0.63893518518518522</v>
      </c>
      <c r="G99" s="5">
        <v>41851</v>
      </c>
      <c r="H99" s="1">
        <v>2014</v>
      </c>
      <c r="I99" s="1">
        <v>0</v>
      </c>
      <c r="J99" s="1">
        <v>3</v>
      </c>
      <c r="K99" s="1">
        <v>0</v>
      </c>
      <c r="L99" s="1">
        <v>1</v>
      </c>
      <c r="M99" s="1">
        <v>1</v>
      </c>
    </row>
    <row r="100" spans="1:13" ht="141.75">
      <c r="A100" s="1">
        <v>100</v>
      </c>
      <c r="B100" s="1" t="s">
        <v>1210</v>
      </c>
      <c r="E100" s="1" t="s">
        <v>1104</v>
      </c>
      <c r="F100" s="4">
        <v>0.58834490740740741</v>
      </c>
      <c r="G100" s="5">
        <v>41851</v>
      </c>
      <c r="H100" s="1">
        <v>2014</v>
      </c>
      <c r="I100" s="1">
        <v>0</v>
      </c>
      <c r="J100" s="1">
        <v>0</v>
      </c>
      <c r="K100" s="1">
        <v>0</v>
      </c>
      <c r="L100" s="1">
        <v>1</v>
      </c>
      <c r="M100" s="1">
        <v>1</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
  <sheetViews>
    <sheetView workbookViewId="0">
      <selection activeCell="D31" sqref="D31"/>
    </sheetView>
  </sheetViews>
  <sheetFormatPr defaultColWidth="11" defaultRowHeight="15.75"/>
  <cols>
    <col min="1" max="1" width="4.5" style="1" customWidth="1"/>
    <col min="2" max="2" width="38.375" style="1" customWidth="1"/>
    <col min="3" max="3" width="25.5" style="1" customWidth="1"/>
    <col min="4" max="4" width="45.375" style="1" customWidth="1"/>
    <col min="5" max="5" width="34.625" style="1" bestFit="1" customWidth="1"/>
    <col min="6" max="6" width="8.375" style="1" bestFit="1" customWidth="1"/>
    <col min="7" max="7" width="7" style="1" bestFit="1" customWidth="1"/>
    <col min="8" max="8" width="5.125" style="1" bestFit="1" customWidth="1"/>
    <col min="9" max="10" width="3.125" style="1" bestFit="1" customWidth="1"/>
    <col min="11" max="13" width="2.125" style="1" bestFit="1" customWidth="1"/>
    <col min="14" max="44" width="10.875" style="1"/>
  </cols>
  <sheetData>
    <row r="1" spans="1:13" ht="78.75">
      <c r="A1" s="1">
        <v>1</v>
      </c>
      <c r="B1" s="1" t="s">
        <v>1211</v>
      </c>
      <c r="D1" s="1" t="s">
        <v>96</v>
      </c>
      <c r="E1" s="1" t="s">
        <v>1212</v>
      </c>
      <c r="F1" s="4">
        <v>0.70833333333333337</v>
      </c>
      <c r="G1" s="5">
        <v>41893</v>
      </c>
      <c r="H1" s="1">
        <v>2014</v>
      </c>
      <c r="I1" s="1">
        <v>0</v>
      </c>
      <c r="J1" s="1">
        <v>3</v>
      </c>
      <c r="K1" s="1">
        <v>0</v>
      </c>
      <c r="L1" s="1">
        <v>1</v>
      </c>
      <c r="M1" s="1">
        <v>1</v>
      </c>
    </row>
    <row r="2" spans="1:13" ht="31.5">
      <c r="A2" s="1">
        <v>2</v>
      </c>
      <c r="B2" s="1" t="s">
        <v>1213</v>
      </c>
      <c r="D2" s="1" t="s">
        <v>96</v>
      </c>
      <c r="E2" s="1" t="s">
        <v>1212</v>
      </c>
      <c r="F2" s="4">
        <v>0.45826388888888886</v>
      </c>
      <c r="G2" s="5">
        <v>41893</v>
      </c>
      <c r="H2" s="1">
        <v>2014</v>
      </c>
      <c r="I2" s="1">
        <v>0</v>
      </c>
      <c r="J2" s="1">
        <v>2</v>
      </c>
      <c r="K2" s="1">
        <v>0</v>
      </c>
      <c r="L2" s="1">
        <v>1</v>
      </c>
      <c r="M2" s="1">
        <v>1</v>
      </c>
    </row>
    <row r="3" spans="1:13" ht="94.5">
      <c r="A3" s="1">
        <v>3</v>
      </c>
      <c r="B3" s="1" t="s">
        <v>1214</v>
      </c>
      <c r="D3" s="1" t="s">
        <v>96</v>
      </c>
      <c r="E3" s="1" t="s">
        <v>1212</v>
      </c>
      <c r="F3" s="4">
        <v>0.87501157407407415</v>
      </c>
      <c r="G3" s="5">
        <v>41892</v>
      </c>
      <c r="H3" s="1">
        <v>2014</v>
      </c>
      <c r="I3" s="1">
        <v>0</v>
      </c>
      <c r="J3" s="1">
        <v>6</v>
      </c>
      <c r="K3" s="1">
        <v>0</v>
      </c>
      <c r="L3" s="1">
        <v>1</v>
      </c>
      <c r="M3" s="1">
        <v>1</v>
      </c>
    </row>
    <row r="4" spans="1:13" ht="47.25">
      <c r="A4" s="1">
        <v>4</v>
      </c>
      <c r="B4" s="1" t="s">
        <v>1215</v>
      </c>
      <c r="D4" s="1" t="s">
        <v>99</v>
      </c>
      <c r="E4" s="1" t="s">
        <v>1212</v>
      </c>
      <c r="F4" s="4">
        <v>0.45833333333333331</v>
      </c>
      <c r="G4" s="5">
        <v>41892</v>
      </c>
      <c r="H4" s="1">
        <v>2014</v>
      </c>
      <c r="I4" s="1">
        <v>0</v>
      </c>
      <c r="J4" s="1">
        <v>3</v>
      </c>
      <c r="K4" s="1">
        <v>0</v>
      </c>
      <c r="L4" s="1">
        <v>1</v>
      </c>
      <c r="M4" s="1">
        <v>1</v>
      </c>
    </row>
    <row r="5" spans="1:13" ht="47.25">
      <c r="A5" s="1">
        <v>5</v>
      </c>
      <c r="B5" s="1" t="s">
        <v>1216</v>
      </c>
      <c r="D5" s="1" t="s">
        <v>99</v>
      </c>
      <c r="E5" s="1" t="s">
        <v>1212</v>
      </c>
      <c r="F5" s="4">
        <v>1.1574074074074073E-5</v>
      </c>
      <c r="G5" s="5">
        <v>41892</v>
      </c>
      <c r="H5" s="1">
        <v>2014</v>
      </c>
      <c r="I5" s="1">
        <v>0</v>
      </c>
      <c r="J5" s="1">
        <v>1</v>
      </c>
      <c r="K5" s="1">
        <v>0</v>
      </c>
      <c r="L5" s="1">
        <v>1</v>
      </c>
      <c r="M5" s="1">
        <v>1</v>
      </c>
    </row>
    <row r="6" spans="1:13" ht="94.5">
      <c r="A6" s="1">
        <v>6</v>
      </c>
      <c r="B6" s="1" t="s">
        <v>1217</v>
      </c>
      <c r="D6" s="1" t="s">
        <v>96</v>
      </c>
      <c r="E6" s="1" t="s">
        <v>1212</v>
      </c>
      <c r="F6" s="4">
        <v>0.875</v>
      </c>
      <c r="G6" s="5">
        <v>41891</v>
      </c>
      <c r="H6" s="1">
        <v>2014</v>
      </c>
      <c r="I6" s="1">
        <v>0</v>
      </c>
      <c r="J6" s="1">
        <v>3</v>
      </c>
      <c r="K6" s="1">
        <v>0</v>
      </c>
      <c r="L6" s="1">
        <v>1</v>
      </c>
      <c r="M6" s="1">
        <v>1</v>
      </c>
    </row>
    <row r="7" spans="1:13" ht="126">
      <c r="A7" s="1">
        <v>7</v>
      </c>
      <c r="B7" s="1" t="s">
        <v>1218</v>
      </c>
      <c r="D7" s="1" t="s">
        <v>97</v>
      </c>
      <c r="E7" s="1" t="s">
        <v>1212</v>
      </c>
      <c r="F7" s="4">
        <v>0.625</v>
      </c>
      <c r="G7" s="5">
        <v>41890</v>
      </c>
      <c r="H7" s="1">
        <v>2014</v>
      </c>
      <c r="I7" s="1">
        <v>0</v>
      </c>
      <c r="J7" s="1">
        <v>3</v>
      </c>
      <c r="K7" s="1">
        <v>0</v>
      </c>
      <c r="L7" s="1">
        <v>0</v>
      </c>
      <c r="M7" s="1">
        <v>0</v>
      </c>
    </row>
    <row r="8" spans="1:13" ht="78.75">
      <c r="A8" s="1">
        <v>8</v>
      </c>
      <c r="B8" s="1" t="s">
        <v>1219</v>
      </c>
      <c r="D8" s="1" t="s">
        <v>96</v>
      </c>
      <c r="E8" s="1" t="s">
        <v>1212</v>
      </c>
      <c r="F8" s="4">
        <v>0.58334490740740741</v>
      </c>
      <c r="G8" s="5">
        <v>41890</v>
      </c>
      <c r="H8" s="1">
        <v>2014</v>
      </c>
      <c r="I8" s="1">
        <v>0</v>
      </c>
      <c r="J8" s="1">
        <v>10</v>
      </c>
      <c r="K8" s="1">
        <v>2</v>
      </c>
      <c r="L8" s="1">
        <v>1</v>
      </c>
      <c r="M8" s="1">
        <v>1</v>
      </c>
    </row>
    <row r="9" spans="1:13">
      <c r="A9" s="1">
        <v>9</v>
      </c>
      <c r="F9" s="4"/>
      <c r="G9" s="5"/>
    </row>
    <row r="10" spans="1:13" ht="31.5">
      <c r="A10" s="1">
        <v>10</v>
      </c>
      <c r="B10" s="1" t="s">
        <v>1220</v>
      </c>
      <c r="D10" s="1" t="s">
        <v>99</v>
      </c>
      <c r="E10" s="1" t="s">
        <v>1212</v>
      </c>
      <c r="F10" s="4">
        <v>0.91666666666666663</v>
      </c>
      <c r="G10" s="5">
        <v>41889</v>
      </c>
      <c r="H10" s="1">
        <v>2014</v>
      </c>
      <c r="I10" s="1">
        <v>0</v>
      </c>
      <c r="J10" s="1">
        <v>1</v>
      </c>
      <c r="K10" s="1">
        <v>0</v>
      </c>
      <c r="L10" s="1">
        <v>1</v>
      </c>
      <c r="M10" s="1">
        <v>1</v>
      </c>
    </row>
    <row r="11" spans="1:13" ht="110.25">
      <c r="A11" s="1">
        <v>11</v>
      </c>
      <c r="B11" s="1" t="s">
        <v>1221</v>
      </c>
      <c r="D11" s="1" t="s">
        <v>96</v>
      </c>
      <c r="E11" s="1" t="s">
        <v>1212</v>
      </c>
      <c r="F11" s="4">
        <v>0.79167824074074078</v>
      </c>
      <c r="G11" s="5">
        <v>41888</v>
      </c>
      <c r="H11" s="1">
        <v>2014</v>
      </c>
      <c r="I11" s="1">
        <v>0</v>
      </c>
      <c r="J11" s="1">
        <v>4</v>
      </c>
      <c r="K11" s="1">
        <v>0</v>
      </c>
      <c r="L11" s="1">
        <v>1</v>
      </c>
      <c r="M11" s="1">
        <v>1</v>
      </c>
    </row>
    <row r="12" spans="1:13" ht="94.5">
      <c r="A12" s="1">
        <v>12</v>
      </c>
      <c r="B12" s="1" t="s">
        <v>1222</v>
      </c>
      <c r="D12" s="1" t="s">
        <v>97</v>
      </c>
      <c r="E12" s="1" t="s">
        <v>1212</v>
      </c>
      <c r="F12" s="4">
        <v>0.7737384259259259</v>
      </c>
      <c r="G12" s="5">
        <v>41887</v>
      </c>
      <c r="H12" s="1">
        <v>2014</v>
      </c>
      <c r="I12" s="1">
        <v>0</v>
      </c>
      <c r="J12" s="1">
        <v>10</v>
      </c>
      <c r="K12" s="1">
        <v>0</v>
      </c>
      <c r="L12" s="1">
        <v>1</v>
      </c>
      <c r="M12" s="1">
        <v>1</v>
      </c>
    </row>
    <row r="13" spans="1:13" ht="63">
      <c r="A13" s="1">
        <v>13</v>
      </c>
      <c r="B13" s="1" t="s">
        <v>1223</v>
      </c>
      <c r="D13" s="1" t="s">
        <v>96</v>
      </c>
      <c r="E13" s="1" t="s">
        <v>1212</v>
      </c>
      <c r="F13" s="4">
        <v>0.33333333333333331</v>
      </c>
      <c r="G13" s="5">
        <v>41887</v>
      </c>
      <c r="H13" s="1">
        <v>2014</v>
      </c>
      <c r="I13" s="1">
        <v>0</v>
      </c>
      <c r="J13" s="1">
        <v>5</v>
      </c>
      <c r="K13" s="1">
        <v>0</v>
      </c>
      <c r="L13" s="1">
        <v>1</v>
      </c>
      <c r="M13" s="1">
        <v>1</v>
      </c>
    </row>
    <row r="14" spans="1:13" ht="47.25">
      <c r="A14" s="1">
        <v>14</v>
      </c>
      <c r="B14" s="1" t="s">
        <v>1224</v>
      </c>
      <c r="D14" s="1" t="s">
        <v>99</v>
      </c>
      <c r="E14" s="1" t="s">
        <v>1212</v>
      </c>
      <c r="F14" s="4">
        <v>0.33333333333333331</v>
      </c>
      <c r="G14" s="5">
        <v>41887</v>
      </c>
      <c r="H14" s="1">
        <v>2014</v>
      </c>
      <c r="I14" s="1">
        <v>2</v>
      </c>
      <c r="J14" s="1">
        <v>20</v>
      </c>
      <c r="K14" s="1">
        <v>2</v>
      </c>
      <c r="L14" s="1">
        <v>1</v>
      </c>
      <c r="M14" s="1">
        <v>1</v>
      </c>
    </row>
    <row r="15" spans="1:13" ht="31.5">
      <c r="A15" s="1">
        <v>15</v>
      </c>
      <c r="B15" s="1" t="s">
        <v>1225</v>
      </c>
      <c r="D15" s="1" t="s">
        <v>99</v>
      </c>
      <c r="E15" s="1" t="s">
        <v>1212</v>
      </c>
      <c r="F15" s="4">
        <v>0.7212615740740741</v>
      </c>
      <c r="G15" s="5">
        <v>41886</v>
      </c>
      <c r="H15" s="1">
        <v>2014</v>
      </c>
      <c r="I15" s="1">
        <v>0</v>
      </c>
      <c r="J15" s="1">
        <v>3</v>
      </c>
      <c r="K15" s="1">
        <v>0</v>
      </c>
      <c r="L15" s="1">
        <v>0</v>
      </c>
      <c r="M15" s="1">
        <v>0</v>
      </c>
    </row>
    <row r="16" spans="1:13" ht="63">
      <c r="A16" s="1">
        <v>16</v>
      </c>
      <c r="B16" s="1" t="s">
        <v>1226</v>
      </c>
      <c r="D16" s="1" t="s">
        <v>99</v>
      </c>
      <c r="E16" s="1" t="s">
        <v>1212</v>
      </c>
      <c r="F16" s="4">
        <v>0.66322916666666665</v>
      </c>
      <c r="G16" s="5">
        <v>41886</v>
      </c>
      <c r="H16" s="1">
        <v>2014</v>
      </c>
      <c r="I16" s="1">
        <v>0</v>
      </c>
      <c r="J16" s="1">
        <v>5</v>
      </c>
      <c r="K16" s="1">
        <v>2</v>
      </c>
      <c r="L16" s="1">
        <v>1</v>
      </c>
      <c r="M16" s="1">
        <v>1</v>
      </c>
    </row>
    <row r="17" spans="1:13" ht="78.75">
      <c r="A17" s="1">
        <v>17</v>
      </c>
      <c r="B17" s="1" t="s">
        <v>1227</v>
      </c>
      <c r="D17" s="1" t="s">
        <v>96</v>
      </c>
      <c r="E17" s="1" t="s">
        <v>1212</v>
      </c>
      <c r="F17" s="4">
        <v>0.95833333333333337</v>
      </c>
      <c r="G17" s="5">
        <v>41885</v>
      </c>
      <c r="H17" s="1">
        <v>2014</v>
      </c>
      <c r="I17" s="1">
        <v>0</v>
      </c>
      <c r="J17" s="1">
        <v>17</v>
      </c>
      <c r="K17" s="1">
        <v>0</v>
      </c>
      <c r="L17" s="1">
        <v>1</v>
      </c>
      <c r="M17" s="1">
        <v>1</v>
      </c>
    </row>
    <row r="18" spans="1:13" ht="47.25">
      <c r="A18" s="1">
        <v>18</v>
      </c>
      <c r="B18" s="1" t="s">
        <v>1228</v>
      </c>
      <c r="D18" s="1" t="s">
        <v>102</v>
      </c>
      <c r="E18" s="1" t="s">
        <v>1212</v>
      </c>
      <c r="F18" s="4">
        <v>0.75</v>
      </c>
      <c r="G18" s="5">
        <v>41885</v>
      </c>
      <c r="H18" s="1">
        <v>2014</v>
      </c>
      <c r="I18" s="1">
        <v>0</v>
      </c>
      <c r="J18" s="1">
        <v>7</v>
      </c>
      <c r="K18" s="1">
        <v>0</v>
      </c>
      <c r="L18" s="1">
        <v>1</v>
      </c>
      <c r="M18" s="1">
        <v>1</v>
      </c>
    </row>
    <row r="19" spans="1:13" ht="63">
      <c r="A19" s="1">
        <v>19</v>
      </c>
      <c r="B19" s="1" t="s">
        <v>1229</v>
      </c>
      <c r="D19" s="1" t="s">
        <v>95</v>
      </c>
      <c r="E19" s="1" t="s">
        <v>1212</v>
      </c>
      <c r="F19" s="4">
        <v>0.95834490740740741</v>
      </c>
      <c r="G19" s="5">
        <v>41884</v>
      </c>
      <c r="H19" s="1">
        <v>2014</v>
      </c>
      <c r="I19" s="1">
        <v>0</v>
      </c>
      <c r="J19" s="1">
        <v>9</v>
      </c>
      <c r="K19" s="1">
        <v>0</v>
      </c>
      <c r="L19" s="1">
        <v>1</v>
      </c>
      <c r="M19" s="1">
        <v>1</v>
      </c>
    </row>
    <row r="20" spans="1:13" ht="110.25">
      <c r="A20" s="1">
        <v>20</v>
      </c>
      <c r="B20" s="1" t="s">
        <v>1230</v>
      </c>
      <c r="D20" s="1" t="s">
        <v>96</v>
      </c>
      <c r="E20" s="1" t="s">
        <v>1212</v>
      </c>
      <c r="F20" s="4">
        <v>0.87501157407407415</v>
      </c>
      <c r="G20" s="5">
        <v>41884</v>
      </c>
      <c r="H20" s="1">
        <v>2014</v>
      </c>
      <c r="I20" s="1">
        <v>0</v>
      </c>
      <c r="J20" s="1">
        <v>8</v>
      </c>
      <c r="K20" s="1">
        <v>0</v>
      </c>
      <c r="L20" s="1">
        <v>1</v>
      </c>
      <c r="M20" s="1">
        <v>1</v>
      </c>
    </row>
    <row r="21" spans="1:13" ht="47.25">
      <c r="A21" s="1">
        <v>21</v>
      </c>
      <c r="C21" s="1" t="s">
        <v>1231</v>
      </c>
      <c r="D21" s="1" t="s">
        <v>96</v>
      </c>
      <c r="E21" s="1" t="s">
        <v>1212</v>
      </c>
      <c r="F21" s="4">
        <v>0.73251157407407408</v>
      </c>
      <c r="G21" s="5">
        <v>41884</v>
      </c>
      <c r="H21" s="1">
        <v>2014</v>
      </c>
      <c r="I21" s="1">
        <v>0</v>
      </c>
      <c r="J21" s="1">
        <v>0</v>
      </c>
      <c r="K21" s="1">
        <v>0</v>
      </c>
      <c r="L21" s="1">
        <v>0</v>
      </c>
      <c r="M21" s="1">
        <v>1</v>
      </c>
    </row>
    <row r="22" spans="1:13" ht="110.25">
      <c r="A22" s="1">
        <v>22</v>
      </c>
      <c r="B22" s="1" t="s">
        <v>1232</v>
      </c>
      <c r="D22" s="1" t="s">
        <v>99</v>
      </c>
      <c r="E22" s="1" t="s">
        <v>1212</v>
      </c>
      <c r="F22" s="4">
        <v>0.58334490740740741</v>
      </c>
      <c r="G22" s="5">
        <v>41884</v>
      </c>
      <c r="H22" s="1">
        <v>2014</v>
      </c>
      <c r="I22" s="1">
        <v>0</v>
      </c>
      <c r="J22" s="1">
        <v>2</v>
      </c>
      <c r="K22" s="1">
        <v>0</v>
      </c>
      <c r="L22" s="1">
        <v>1</v>
      </c>
      <c r="M22" s="1">
        <v>1</v>
      </c>
    </row>
    <row r="23" spans="1:13" ht="31.5">
      <c r="A23" s="1">
        <v>23</v>
      </c>
      <c r="B23" s="1" t="s">
        <v>1233</v>
      </c>
      <c r="D23" s="1" t="s">
        <v>102</v>
      </c>
      <c r="E23" s="1" t="s">
        <v>1212</v>
      </c>
      <c r="F23" s="4">
        <v>0.79167824074074078</v>
      </c>
      <c r="G23" s="5">
        <v>41883</v>
      </c>
      <c r="H23" s="1">
        <v>2014</v>
      </c>
      <c r="I23" s="1">
        <v>0</v>
      </c>
      <c r="J23" s="1">
        <v>10</v>
      </c>
      <c r="K23" s="1">
        <v>2</v>
      </c>
      <c r="L23" s="1">
        <v>1</v>
      </c>
      <c r="M23" s="1">
        <v>1</v>
      </c>
    </row>
    <row r="24" spans="1:13" ht="31.5">
      <c r="A24" s="1">
        <v>24</v>
      </c>
      <c r="B24" s="1" t="s">
        <v>1234</v>
      </c>
      <c r="D24" s="1" t="s">
        <v>93</v>
      </c>
      <c r="E24" s="1" t="s">
        <v>1212</v>
      </c>
      <c r="F24" s="4">
        <v>0.66667824074074078</v>
      </c>
      <c r="G24" s="5">
        <v>41882</v>
      </c>
      <c r="H24" s="1">
        <v>2014</v>
      </c>
      <c r="I24" s="1">
        <v>0</v>
      </c>
      <c r="J24" s="1">
        <v>16</v>
      </c>
      <c r="K24" s="1">
        <v>2</v>
      </c>
      <c r="L24" s="1">
        <v>1</v>
      </c>
      <c r="M24" s="1">
        <v>1</v>
      </c>
    </row>
    <row r="25" spans="1:13" ht="63">
      <c r="A25" s="1">
        <v>25</v>
      </c>
      <c r="B25" s="1" t="s">
        <v>1235</v>
      </c>
      <c r="D25" s="1" t="s">
        <v>99</v>
      </c>
      <c r="E25" s="1" t="s">
        <v>1212</v>
      </c>
      <c r="F25" s="4">
        <v>0.75</v>
      </c>
      <c r="G25" s="5">
        <v>41880</v>
      </c>
      <c r="H25" s="1">
        <v>2014</v>
      </c>
      <c r="I25" s="1">
        <v>0</v>
      </c>
      <c r="J25" s="1">
        <v>3</v>
      </c>
      <c r="K25" s="1">
        <v>0</v>
      </c>
      <c r="L25" s="1">
        <v>1</v>
      </c>
      <c r="M25" s="1">
        <v>1</v>
      </c>
    </row>
    <row r="26" spans="1:13" ht="47.25">
      <c r="A26" s="1">
        <v>26</v>
      </c>
      <c r="B26" s="1" t="s">
        <v>1236</v>
      </c>
      <c r="D26" s="1" t="s">
        <v>94</v>
      </c>
      <c r="E26" s="1" t="s">
        <v>1212</v>
      </c>
      <c r="F26" s="4">
        <v>0.71453703703703697</v>
      </c>
      <c r="G26" s="5">
        <v>41879</v>
      </c>
      <c r="H26" s="1">
        <v>2014</v>
      </c>
      <c r="I26" s="1">
        <v>0</v>
      </c>
      <c r="J26" s="1">
        <v>2</v>
      </c>
      <c r="K26" s="1">
        <v>0</v>
      </c>
      <c r="L26" s="1">
        <v>0</v>
      </c>
      <c r="M26" s="1">
        <v>0</v>
      </c>
    </row>
    <row r="27" spans="1:13" ht="63">
      <c r="A27" s="1">
        <v>27</v>
      </c>
      <c r="B27" s="1" t="s">
        <v>1237</v>
      </c>
      <c r="D27" s="1" t="s">
        <v>99</v>
      </c>
      <c r="E27" s="1" t="s">
        <v>1212</v>
      </c>
      <c r="F27" s="4">
        <v>0.62502314814814819</v>
      </c>
      <c r="G27" s="5">
        <v>41879</v>
      </c>
      <c r="H27" s="1">
        <v>2014</v>
      </c>
      <c r="I27" s="1">
        <v>0</v>
      </c>
      <c r="J27" s="1">
        <v>5</v>
      </c>
      <c r="K27" s="1">
        <v>0</v>
      </c>
      <c r="L27" s="1">
        <v>1</v>
      </c>
      <c r="M27" s="1">
        <v>1</v>
      </c>
    </row>
    <row r="28" spans="1:13" ht="110.25">
      <c r="A28" s="1">
        <v>28</v>
      </c>
      <c r="B28" s="1" t="s">
        <v>1238</v>
      </c>
      <c r="D28" s="1" t="s">
        <v>96</v>
      </c>
      <c r="E28" s="1" t="s">
        <v>1212</v>
      </c>
      <c r="F28" s="4">
        <v>0.87784722222222211</v>
      </c>
      <c r="G28" s="5">
        <v>41878</v>
      </c>
      <c r="H28" s="1">
        <v>2014</v>
      </c>
      <c r="I28" s="1">
        <v>0</v>
      </c>
      <c r="J28" s="1">
        <v>1</v>
      </c>
      <c r="K28" s="1">
        <v>0</v>
      </c>
      <c r="L28" s="1">
        <v>1</v>
      </c>
      <c r="M28" s="1">
        <v>1</v>
      </c>
    </row>
    <row r="29" spans="1:13" ht="47.25">
      <c r="A29" s="1">
        <v>29</v>
      </c>
      <c r="B29" s="1" t="s">
        <v>1239</v>
      </c>
      <c r="D29" s="1" t="s">
        <v>102</v>
      </c>
      <c r="E29" s="1" t="s">
        <v>1212</v>
      </c>
      <c r="F29" s="4">
        <v>0.82292824074074078</v>
      </c>
      <c r="G29" s="5">
        <v>41878</v>
      </c>
      <c r="H29" s="1">
        <v>2014</v>
      </c>
      <c r="I29" s="1">
        <v>0</v>
      </c>
      <c r="J29" s="1">
        <v>6</v>
      </c>
      <c r="K29" s="1">
        <v>0</v>
      </c>
      <c r="L29" s="1">
        <v>1</v>
      </c>
      <c r="M29" s="1">
        <v>1</v>
      </c>
    </row>
    <row r="30" spans="1:13" ht="63">
      <c r="A30" s="1">
        <v>30</v>
      </c>
      <c r="B30" s="1" t="s">
        <v>1240</v>
      </c>
      <c r="D30" s="1" t="s">
        <v>99</v>
      </c>
      <c r="E30" s="1" t="s">
        <v>1212</v>
      </c>
      <c r="F30" s="4">
        <v>0.67268518518518527</v>
      </c>
      <c r="G30" s="5">
        <v>41877</v>
      </c>
      <c r="H30" s="1">
        <v>2014</v>
      </c>
      <c r="I30" s="1">
        <v>0</v>
      </c>
      <c r="J30" s="1">
        <v>18</v>
      </c>
      <c r="K30" s="1">
        <v>2</v>
      </c>
      <c r="L30" s="1">
        <v>1</v>
      </c>
      <c r="M30" s="1">
        <v>1</v>
      </c>
    </row>
    <row r="31" spans="1:13" ht="31.5">
      <c r="A31" s="1">
        <v>31</v>
      </c>
      <c r="B31" s="1" t="s">
        <v>1241</v>
      </c>
      <c r="E31" s="1" t="s">
        <v>1212</v>
      </c>
      <c r="F31" s="4">
        <v>0.79253472222222221</v>
      </c>
      <c r="G31" s="5">
        <v>41873</v>
      </c>
      <c r="H31" s="1">
        <v>2014</v>
      </c>
      <c r="I31" s="1">
        <v>0</v>
      </c>
      <c r="J31" s="1">
        <v>1</v>
      </c>
      <c r="K31" s="1">
        <v>0</v>
      </c>
      <c r="L31" s="1">
        <v>1</v>
      </c>
      <c r="M31" s="1">
        <v>1</v>
      </c>
    </row>
    <row r="32" spans="1:13" ht="31.5">
      <c r="A32" s="1">
        <v>32</v>
      </c>
      <c r="B32" s="1" t="s">
        <v>1242</v>
      </c>
      <c r="E32" s="1" t="s">
        <v>1212</v>
      </c>
      <c r="F32" s="4">
        <v>0.79193287037037041</v>
      </c>
      <c r="G32" s="5">
        <v>41872</v>
      </c>
      <c r="H32" s="1">
        <v>2014</v>
      </c>
      <c r="I32" s="1">
        <v>0</v>
      </c>
      <c r="J32" s="1">
        <v>1</v>
      </c>
      <c r="K32" s="1">
        <v>0</v>
      </c>
      <c r="L32" s="1">
        <v>1</v>
      </c>
      <c r="M32" s="1">
        <v>1</v>
      </c>
    </row>
    <row r="33" spans="1:13" ht="157.5">
      <c r="A33" s="1">
        <v>33</v>
      </c>
      <c r="B33" s="1" t="s">
        <v>1243</v>
      </c>
      <c r="E33" s="1" t="s">
        <v>1212</v>
      </c>
      <c r="F33" s="4">
        <v>0.72295138888888888</v>
      </c>
      <c r="G33" s="5">
        <v>41872</v>
      </c>
      <c r="H33" s="1">
        <v>2014</v>
      </c>
      <c r="I33" s="1">
        <v>0</v>
      </c>
      <c r="J33" s="1">
        <v>2</v>
      </c>
      <c r="K33" s="1">
        <v>0</v>
      </c>
      <c r="L33" s="1">
        <v>0</v>
      </c>
      <c r="M33" s="1">
        <v>0</v>
      </c>
    </row>
    <row r="34" spans="1:13" ht="78.75">
      <c r="A34" s="1">
        <v>34</v>
      </c>
      <c r="B34" s="1" t="s">
        <v>1244</v>
      </c>
      <c r="E34" s="1" t="s">
        <v>1212</v>
      </c>
      <c r="F34" s="4">
        <v>0.67015046296296299</v>
      </c>
      <c r="G34" s="5">
        <v>41872</v>
      </c>
      <c r="H34" s="1">
        <v>2014</v>
      </c>
      <c r="I34" s="1">
        <v>0</v>
      </c>
      <c r="J34" s="1">
        <v>3</v>
      </c>
      <c r="K34" s="1">
        <v>0</v>
      </c>
      <c r="L34" s="1">
        <v>1</v>
      </c>
      <c r="M34" s="1">
        <v>1</v>
      </c>
    </row>
    <row r="35" spans="1:13" ht="78.75">
      <c r="A35" s="1">
        <v>35</v>
      </c>
      <c r="B35" s="1" t="s">
        <v>1245</v>
      </c>
      <c r="E35" s="1" t="s">
        <v>1246</v>
      </c>
      <c r="F35" s="4">
        <v>0.61452546296296295</v>
      </c>
      <c r="G35" s="5">
        <v>41872</v>
      </c>
      <c r="H35" s="1">
        <v>2014</v>
      </c>
      <c r="I35" s="1">
        <v>0</v>
      </c>
      <c r="J35" s="1">
        <v>0</v>
      </c>
      <c r="K35" s="1">
        <v>0</v>
      </c>
      <c r="L35" s="1">
        <v>0</v>
      </c>
      <c r="M35" s="1">
        <v>0</v>
      </c>
    </row>
    <row r="36" spans="1:13" ht="78.75">
      <c r="A36" s="1">
        <v>36</v>
      </c>
      <c r="B36" s="1" t="s">
        <v>1247</v>
      </c>
      <c r="E36" s="1" t="s">
        <v>1212</v>
      </c>
      <c r="F36" s="4">
        <v>0.54167824074074067</v>
      </c>
      <c r="G36" s="5">
        <v>41872</v>
      </c>
      <c r="H36" s="1">
        <v>2014</v>
      </c>
      <c r="I36" s="1">
        <v>0</v>
      </c>
      <c r="J36" s="1">
        <v>0</v>
      </c>
      <c r="K36" s="1">
        <v>0</v>
      </c>
      <c r="L36" s="1">
        <v>1</v>
      </c>
      <c r="M36" s="1">
        <v>1</v>
      </c>
    </row>
    <row r="37" spans="1:13" ht="78.75">
      <c r="A37" s="1">
        <v>37</v>
      </c>
      <c r="B37" s="1" t="s">
        <v>1248</v>
      </c>
      <c r="E37" s="1" t="s">
        <v>1212</v>
      </c>
      <c r="F37" s="4">
        <v>0.10583333333333333</v>
      </c>
      <c r="G37" s="5">
        <v>41872</v>
      </c>
      <c r="H37" s="1">
        <v>2014</v>
      </c>
      <c r="I37" s="1">
        <v>0</v>
      </c>
      <c r="J37" s="1">
        <v>2</v>
      </c>
      <c r="K37" s="1">
        <v>0</v>
      </c>
      <c r="L37" s="1">
        <v>1</v>
      </c>
      <c r="M37" s="1">
        <v>1</v>
      </c>
    </row>
    <row r="38" spans="1:13" ht="31.5">
      <c r="A38" s="1">
        <v>38</v>
      </c>
      <c r="B38" s="1" t="s">
        <v>1249</v>
      </c>
      <c r="E38" s="1" t="s">
        <v>1212</v>
      </c>
      <c r="F38" s="4">
        <v>0.79166666666666663</v>
      </c>
      <c r="G38" s="5">
        <v>41871</v>
      </c>
      <c r="H38" s="1">
        <v>2014</v>
      </c>
      <c r="I38" s="1">
        <v>0</v>
      </c>
      <c r="J38" s="1">
        <v>3</v>
      </c>
      <c r="K38" s="1">
        <v>0</v>
      </c>
      <c r="L38" s="1">
        <v>1</v>
      </c>
      <c r="M38" s="1">
        <v>1</v>
      </c>
    </row>
    <row r="39" spans="1:13" ht="173.25">
      <c r="A39" s="1">
        <v>39</v>
      </c>
      <c r="B39" s="1" t="s">
        <v>1250</v>
      </c>
      <c r="E39" s="1" t="s">
        <v>1212</v>
      </c>
      <c r="F39" s="4">
        <v>0.625</v>
      </c>
      <c r="G39" s="5">
        <v>41871</v>
      </c>
      <c r="H39" s="1">
        <v>2014</v>
      </c>
      <c r="I39" s="1">
        <v>1</v>
      </c>
      <c r="J39" s="1">
        <v>11</v>
      </c>
      <c r="K39" s="1">
        <v>0</v>
      </c>
      <c r="L39" s="1">
        <v>1</v>
      </c>
      <c r="M39" s="1">
        <v>1</v>
      </c>
    </row>
    <row r="40" spans="1:13" ht="141.75">
      <c r="A40" s="1">
        <v>40</v>
      </c>
      <c r="B40" s="1" t="s">
        <v>1251</v>
      </c>
      <c r="E40" s="1" t="s">
        <v>1212</v>
      </c>
      <c r="F40" s="4">
        <v>0.58334490740740741</v>
      </c>
      <c r="G40" s="5">
        <v>41871</v>
      </c>
      <c r="H40" s="1">
        <v>2014</v>
      </c>
      <c r="I40" s="1">
        <v>0</v>
      </c>
      <c r="J40" s="1">
        <v>12</v>
      </c>
      <c r="K40" s="1">
        <v>2</v>
      </c>
      <c r="L40" s="1">
        <v>1</v>
      </c>
      <c r="M40" s="1">
        <v>1</v>
      </c>
    </row>
    <row r="41" spans="1:13" ht="63">
      <c r="A41" s="1">
        <v>41</v>
      </c>
      <c r="B41" s="1" t="s">
        <v>1252</v>
      </c>
      <c r="E41" s="1" t="s">
        <v>1212</v>
      </c>
      <c r="F41" s="4">
        <v>0.86091435185185183</v>
      </c>
      <c r="G41" s="5">
        <v>41870</v>
      </c>
      <c r="H41" s="1">
        <v>2014</v>
      </c>
      <c r="I41" s="1">
        <v>0</v>
      </c>
      <c r="J41" s="1">
        <v>6</v>
      </c>
      <c r="K41" s="1">
        <v>0</v>
      </c>
      <c r="L41" s="1">
        <v>1</v>
      </c>
      <c r="M41" s="1">
        <v>1</v>
      </c>
    </row>
    <row r="42" spans="1:13" ht="31.5">
      <c r="A42" s="1">
        <v>42</v>
      </c>
      <c r="B42" s="1" t="s">
        <v>1253</v>
      </c>
      <c r="E42" s="1" t="s">
        <v>1212</v>
      </c>
      <c r="F42" s="4">
        <v>0.79166666666666663</v>
      </c>
      <c r="G42" s="5">
        <v>41869</v>
      </c>
      <c r="H42" s="1">
        <v>2014</v>
      </c>
      <c r="I42" s="1">
        <v>0</v>
      </c>
      <c r="J42" s="1">
        <v>3</v>
      </c>
      <c r="K42" s="1">
        <v>2</v>
      </c>
      <c r="L42" s="1">
        <v>1</v>
      </c>
      <c r="M42" s="1">
        <v>1</v>
      </c>
    </row>
    <row r="43" spans="1:13" ht="31.5">
      <c r="A43" s="1">
        <v>43</v>
      </c>
      <c r="B43" s="1" t="s">
        <v>1254</v>
      </c>
      <c r="E43" s="1" t="s">
        <v>1212</v>
      </c>
      <c r="F43" s="4">
        <v>0.62545138888888896</v>
      </c>
      <c r="G43" s="5">
        <v>41869</v>
      </c>
      <c r="H43" s="1">
        <v>2014</v>
      </c>
      <c r="I43" s="1">
        <v>0</v>
      </c>
      <c r="J43" s="1">
        <v>6</v>
      </c>
      <c r="K43" s="1">
        <v>0</v>
      </c>
      <c r="L43" s="1">
        <v>1</v>
      </c>
      <c r="M43" s="1">
        <v>1</v>
      </c>
    </row>
    <row r="44" spans="1:13" ht="31.5">
      <c r="A44" s="1">
        <v>44</v>
      </c>
      <c r="B44" s="1" t="s">
        <v>1255</v>
      </c>
      <c r="C44" s="1" t="s">
        <v>1256</v>
      </c>
      <c r="E44" s="1" t="s">
        <v>1212</v>
      </c>
      <c r="F44" s="4">
        <v>0.94678240740740749</v>
      </c>
      <c r="G44" s="5">
        <v>41866</v>
      </c>
      <c r="H44" s="1">
        <v>2014</v>
      </c>
      <c r="I44" s="1">
        <v>0</v>
      </c>
      <c r="J44" s="1">
        <v>25</v>
      </c>
      <c r="K44" s="1">
        <v>2</v>
      </c>
      <c r="L44" s="1">
        <v>1</v>
      </c>
      <c r="M44" s="1">
        <v>1</v>
      </c>
    </row>
    <row r="45" spans="1:13" ht="31.5">
      <c r="A45" s="1">
        <v>45</v>
      </c>
      <c r="B45" s="1" t="s">
        <v>1257</v>
      </c>
      <c r="E45" s="1" t="s">
        <v>1212</v>
      </c>
      <c r="F45" s="4">
        <v>0.89731481481481479</v>
      </c>
      <c r="G45" s="5">
        <v>41866</v>
      </c>
      <c r="H45" s="1">
        <v>2014</v>
      </c>
      <c r="I45" s="1">
        <v>0</v>
      </c>
      <c r="J45" s="1">
        <v>3</v>
      </c>
      <c r="K45" s="1">
        <v>0</v>
      </c>
      <c r="L45" s="1">
        <v>1</v>
      </c>
      <c r="M45" s="1">
        <v>1</v>
      </c>
    </row>
    <row r="46" spans="1:13" ht="47.25">
      <c r="A46" s="1">
        <v>46</v>
      </c>
      <c r="B46" s="1" t="s">
        <v>1258</v>
      </c>
      <c r="E46" s="1" t="s">
        <v>1212</v>
      </c>
      <c r="F46" s="4">
        <v>0.66666666666666663</v>
      </c>
      <c r="G46" s="5">
        <v>41866</v>
      </c>
      <c r="H46" s="1">
        <v>2014</v>
      </c>
      <c r="I46" s="1">
        <v>0</v>
      </c>
      <c r="J46" s="1">
        <v>2</v>
      </c>
      <c r="K46" s="1">
        <v>0</v>
      </c>
      <c r="L46" s="1">
        <v>1</v>
      </c>
      <c r="M46" s="1">
        <v>1</v>
      </c>
    </row>
    <row r="47" spans="1:13" ht="47.25">
      <c r="A47" s="1">
        <v>47</v>
      </c>
      <c r="B47" s="1" t="s">
        <v>1259</v>
      </c>
      <c r="E47" s="1" t="s">
        <v>1212</v>
      </c>
      <c r="F47" s="4">
        <v>1.1574074074074073E-5</v>
      </c>
      <c r="G47" s="5">
        <v>41866</v>
      </c>
      <c r="H47" s="1">
        <v>2014</v>
      </c>
      <c r="I47" s="1">
        <v>0</v>
      </c>
      <c r="J47" s="1">
        <v>2</v>
      </c>
      <c r="K47" s="1">
        <v>0</v>
      </c>
      <c r="L47" s="1">
        <v>1</v>
      </c>
      <c r="M47" s="1">
        <v>1</v>
      </c>
    </row>
    <row r="48" spans="1:13" ht="94.5">
      <c r="A48" s="1">
        <v>48</v>
      </c>
      <c r="B48" s="1" t="s">
        <v>1260</v>
      </c>
      <c r="E48" s="1" t="s">
        <v>1212</v>
      </c>
      <c r="F48" s="4">
        <v>0.95833333333333337</v>
      </c>
      <c r="G48" s="5">
        <v>41865</v>
      </c>
      <c r="H48" s="1">
        <v>2014</v>
      </c>
      <c r="I48" s="1">
        <v>16</v>
      </c>
      <c r="J48" s="1">
        <v>14</v>
      </c>
      <c r="K48" s="1">
        <v>2</v>
      </c>
      <c r="L48" s="1">
        <v>1</v>
      </c>
      <c r="M48" s="1">
        <v>1</v>
      </c>
    </row>
    <row r="49" spans="1:13" ht="31.5">
      <c r="A49" s="1">
        <v>49</v>
      </c>
      <c r="B49" s="1" t="s">
        <v>1261</v>
      </c>
      <c r="E49" s="1" t="s">
        <v>1212</v>
      </c>
      <c r="F49" s="4">
        <v>0.79283564814814822</v>
      </c>
      <c r="G49" s="5">
        <v>41865</v>
      </c>
      <c r="H49" s="1">
        <v>2014</v>
      </c>
      <c r="I49" s="1">
        <v>0</v>
      </c>
      <c r="J49" s="1">
        <v>16</v>
      </c>
      <c r="K49" s="1">
        <v>0</v>
      </c>
      <c r="L49" s="1">
        <v>0</v>
      </c>
      <c r="M49" s="1">
        <v>0</v>
      </c>
    </row>
    <row r="50" spans="1:13" ht="47.25">
      <c r="A50" s="1">
        <v>50</v>
      </c>
      <c r="B50" s="1" t="s">
        <v>1262</v>
      </c>
      <c r="C50" s="1" t="s">
        <v>1263</v>
      </c>
      <c r="E50" s="1" t="s">
        <v>1212</v>
      </c>
      <c r="F50" s="4">
        <v>0.56822916666666667</v>
      </c>
      <c r="G50" s="5">
        <v>41865</v>
      </c>
      <c r="H50" s="1">
        <v>2014</v>
      </c>
      <c r="I50" s="1">
        <v>0</v>
      </c>
      <c r="J50" s="1">
        <v>7</v>
      </c>
      <c r="K50" s="1">
        <v>0</v>
      </c>
      <c r="L50" s="1">
        <v>1</v>
      </c>
      <c r="M50" s="1">
        <v>1</v>
      </c>
    </row>
    <row r="51" spans="1:13" ht="47.25">
      <c r="A51" s="1">
        <v>51</v>
      </c>
      <c r="B51" s="1" t="s">
        <v>1264</v>
      </c>
      <c r="E51" s="1" t="s">
        <v>1212</v>
      </c>
      <c r="F51" s="4">
        <v>0.79168981481481471</v>
      </c>
      <c r="G51" s="5">
        <v>41864</v>
      </c>
      <c r="H51" s="1">
        <v>2014</v>
      </c>
      <c r="I51" s="1">
        <v>0</v>
      </c>
      <c r="J51" s="1">
        <v>12</v>
      </c>
      <c r="K51" s="1">
        <v>0</v>
      </c>
      <c r="L51" s="1">
        <v>1</v>
      </c>
      <c r="M51" s="1">
        <v>1</v>
      </c>
    </row>
    <row r="52" spans="1:13" ht="409.5">
      <c r="A52" s="1">
        <v>52</v>
      </c>
      <c r="B52" s="1" t="s">
        <v>1265</v>
      </c>
      <c r="E52" s="1" t="s">
        <v>1212</v>
      </c>
      <c r="F52" s="4">
        <v>1.1574074074074073E-5</v>
      </c>
      <c r="G52" s="5">
        <v>41864</v>
      </c>
      <c r="H52" s="1">
        <v>2014</v>
      </c>
      <c r="I52" s="1">
        <v>1</v>
      </c>
      <c r="J52" s="1">
        <v>1</v>
      </c>
      <c r="K52" s="1">
        <v>0</v>
      </c>
      <c r="L52" s="1">
        <v>0</v>
      </c>
      <c r="M52" s="1">
        <v>0</v>
      </c>
    </row>
    <row r="53" spans="1:13" ht="110.25">
      <c r="A53" s="1">
        <v>53</v>
      </c>
      <c r="B53" s="1" t="s">
        <v>1266</v>
      </c>
      <c r="E53" s="1" t="s">
        <v>1212</v>
      </c>
      <c r="F53" s="4">
        <v>0.83334490740740741</v>
      </c>
      <c r="G53" s="5">
        <v>41863</v>
      </c>
      <c r="H53" s="1">
        <v>2014</v>
      </c>
      <c r="I53" s="1">
        <v>0</v>
      </c>
      <c r="J53" s="1">
        <v>2</v>
      </c>
      <c r="K53" s="1">
        <v>0</v>
      </c>
      <c r="L53" s="1">
        <v>1</v>
      </c>
      <c r="M53" s="1">
        <v>1</v>
      </c>
    </row>
    <row r="54" spans="1:13" ht="409.5">
      <c r="A54" s="1">
        <v>54</v>
      </c>
      <c r="B54" s="1" t="s">
        <v>1265</v>
      </c>
      <c r="E54" s="1" t="s">
        <v>1212</v>
      </c>
      <c r="F54" s="4">
        <v>0.790949074074074</v>
      </c>
      <c r="G54" s="5">
        <v>41863</v>
      </c>
      <c r="H54" s="1">
        <v>2014</v>
      </c>
      <c r="I54" s="1">
        <v>0</v>
      </c>
      <c r="J54" s="1">
        <v>1</v>
      </c>
      <c r="K54" s="1">
        <v>0</v>
      </c>
      <c r="L54" s="1">
        <v>0</v>
      </c>
      <c r="M54" s="1">
        <v>0</v>
      </c>
    </row>
    <row r="55" spans="1:13" ht="78.75">
      <c r="A55" s="1">
        <v>55</v>
      </c>
      <c r="B55" s="1" t="s">
        <v>1267</v>
      </c>
      <c r="E55" s="1" t="s">
        <v>1212</v>
      </c>
      <c r="F55" s="4">
        <v>0.75001157407407415</v>
      </c>
      <c r="G55" s="5">
        <v>41863</v>
      </c>
      <c r="H55" s="1">
        <v>2014</v>
      </c>
      <c r="I55" s="1">
        <v>0</v>
      </c>
      <c r="J55" s="1">
        <v>4</v>
      </c>
      <c r="K55" s="1">
        <v>0</v>
      </c>
      <c r="L55" s="1">
        <v>1</v>
      </c>
      <c r="M55" s="1">
        <v>1</v>
      </c>
    </row>
    <row r="56" spans="1:13" ht="94.5">
      <c r="A56" s="1">
        <v>56</v>
      </c>
      <c r="B56" s="1" t="s">
        <v>1268</v>
      </c>
      <c r="E56" s="1" t="s">
        <v>1212</v>
      </c>
      <c r="F56" s="4">
        <v>0.62501157407407404</v>
      </c>
      <c r="G56" s="5">
        <v>41862</v>
      </c>
      <c r="H56" s="1">
        <v>2014</v>
      </c>
      <c r="I56" s="1">
        <v>0</v>
      </c>
      <c r="J56" s="1">
        <v>3</v>
      </c>
      <c r="K56" s="1">
        <v>2</v>
      </c>
      <c r="L56" s="1">
        <v>1</v>
      </c>
      <c r="M56" s="1">
        <v>1</v>
      </c>
    </row>
    <row r="57" spans="1:13" ht="31.5">
      <c r="A57" s="1">
        <v>57</v>
      </c>
      <c r="B57" s="1" t="s">
        <v>1269</v>
      </c>
      <c r="C57" s="1" t="s">
        <v>1256</v>
      </c>
      <c r="E57" s="1" t="s">
        <v>1212</v>
      </c>
      <c r="F57" s="4">
        <v>0.83333333333333337</v>
      </c>
      <c r="G57" s="5">
        <v>41859</v>
      </c>
      <c r="H57" s="1">
        <v>2014</v>
      </c>
      <c r="I57" s="1">
        <v>0</v>
      </c>
      <c r="J57" s="1">
        <v>15</v>
      </c>
      <c r="K57" s="1">
        <v>0</v>
      </c>
      <c r="L57" s="1">
        <v>1</v>
      </c>
      <c r="M57" s="1">
        <v>1</v>
      </c>
    </row>
    <row r="58" spans="1:13" ht="94.5">
      <c r="A58" s="1">
        <v>58</v>
      </c>
      <c r="B58" s="1" t="s">
        <v>1270</v>
      </c>
      <c r="C58" s="1" t="s">
        <v>1256</v>
      </c>
      <c r="E58" s="1" t="s">
        <v>1212</v>
      </c>
      <c r="F58" s="4">
        <v>0.76083333333333336</v>
      </c>
      <c r="G58" s="5">
        <v>41859</v>
      </c>
      <c r="H58" s="1">
        <v>2014</v>
      </c>
      <c r="I58" s="1">
        <v>0</v>
      </c>
      <c r="J58" s="1">
        <v>11</v>
      </c>
      <c r="K58" s="1">
        <v>0</v>
      </c>
      <c r="L58" s="1">
        <v>1</v>
      </c>
      <c r="M58" s="1">
        <v>1</v>
      </c>
    </row>
    <row r="59" spans="1:13" ht="94.5">
      <c r="A59" s="1">
        <v>59</v>
      </c>
      <c r="B59" s="1" t="s">
        <v>1271</v>
      </c>
      <c r="E59" s="1" t="s">
        <v>1212</v>
      </c>
      <c r="F59" s="4">
        <v>0.71180555555555547</v>
      </c>
      <c r="G59" s="5">
        <v>41858</v>
      </c>
      <c r="H59" s="1">
        <v>2014</v>
      </c>
      <c r="I59" s="1">
        <v>0</v>
      </c>
      <c r="J59" s="1">
        <v>9</v>
      </c>
      <c r="K59" s="1">
        <v>2</v>
      </c>
      <c r="L59" s="1">
        <v>1</v>
      </c>
      <c r="M59" s="1">
        <v>1</v>
      </c>
    </row>
    <row r="60" spans="1:13" ht="31.5">
      <c r="A60" s="1">
        <v>60</v>
      </c>
      <c r="B60" s="1" t="s">
        <v>1272</v>
      </c>
      <c r="E60" s="1" t="s">
        <v>1212</v>
      </c>
      <c r="F60" s="4">
        <v>0.79166666666666663</v>
      </c>
      <c r="G60" s="5">
        <v>41857</v>
      </c>
      <c r="H60" s="1">
        <v>2014</v>
      </c>
      <c r="I60" s="1">
        <v>2</v>
      </c>
      <c r="J60" s="1">
        <v>8</v>
      </c>
      <c r="K60" s="1">
        <v>2</v>
      </c>
      <c r="L60" s="1">
        <v>1</v>
      </c>
      <c r="M60" s="1">
        <v>1</v>
      </c>
    </row>
    <row r="61" spans="1:13" ht="141.75">
      <c r="A61" s="1">
        <v>61</v>
      </c>
      <c r="B61" s="1" t="s">
        <v>1273</v>
      </c>
      <c r="E61" s="1" t="s">
        <v>1212</v>
      </c>
      <c r="F61" s="4">
        <v>0.83334490740740741</v>
      </c>
      <c r="G61" s="5">
        <v>41856</v>
      </c>
      <c r="H61" s="1">
        <v>2014</v>
      </c>
      <c r="I61" s="1">
        <v>0</v>
      </c>
      <c r="J61" s="1">
        <v>14</v>
      </c>
      <c r="K61" s="1">
        <v>2</v>
      </c>
      <c r="L61" s="1">
        <v>1</v>
      </c>
      <c r="M61" s="1">
        <v>1</v>
      </c>
    </row>
    <row r="62" spans="1:13" ht="31.5">
      <c r="A62" s="1">
        <v>62</v>
      </c>
      <c r="B62" s="1" t="s">
        <v>1274</v>
      </c>
      <c r="E62" s="1" t="s">
        <v>1212</v>
      </c>
      <c r="F62" s="4">
        <v>0.77666666666666673</v>
      </c>
      <c r="G62" s="5">
        <v>41856</v>
      </c>
      <c r="H62" s="1">
        <v>2014</v>
      </c>
      <c r="I62" s="1">
        <v>0</v>
      </c>
      <c r="J62" s="1">
        <v>0</v>
      </c>
      <c r="K62" s="1">
        <v>0</v>
      </c>
      <c r="L62" s="1">
        <v>1</v>
      </c>
      <c r="M62" s="1">
        <v>1</v>
      </c>
    </row>
    <row r="63" spans="1:13" ht="110.25">
      <c r="A63" s="1">
        <v>63</v>
      </c>
      <c r="B63" s="1" t="s">
        <v>1275</v>
      </c>
      <c r="E63" s="1" t="s">
        <v>1212</v>
      </c>
      <c r="F63" s="4">
        <v>0.82291666666666663</v>
      </c>
      <c r="G63" s="5">
        <v>41855</v>
      </c>
      <c r="H63" s="1">
        <v>2014</v>
      </c>
      <c r="I63" s="1">
        <v>0</v>
      </c>
      <c r="J63" s="1">
        <v>11</v>
      </c>
      <c r="K63" s="1">
        <v>0</v>
      </c>
      <c r="L63" s="1">
        <v>1</v>
      </c>
      <c r="M63" s="1">
        <v>1</v>
      </c>
    </row>
    <row r="64" spans="1:13" ht="63">
      <c r="A64" s="1">
        <v>64</v>
      </c>
      <c r="B64" s="1" t="s">
        <v>1276</v>
      </c>
      <c r="C64" s="1" t="s">
        <v>1277</v>
      </c>
      <c r="E64" s="1" t="s">
        <v>1212</v>
      </c>
      <c r="F64" s="4">
        <v>0.97541666666666671</v>
      </c>
      <c r="G64" s="5">
        <v>41854</v>
      </c>
      <c r="H64" s="1">
        <v>2014</v>
      </c>
      <c r="I64" s="1">
        <v>1</v>
      </c>
      <c r="J64" s="1">
        <v>15</v>
      </c>
      <c r="K64" s="1">
        <v>0</v>
      </c>
      <c r="L64" s="1">
        <v>1</v>
      </c>
      <c r="M64" s="1">
        <v>1</v>
      </c>
    </row>
    <row r="65" spans="1:13" ht="78.75">
      <c r="A65" s="1">
        <v>65</v>
      </c>
      <c r="B65" s="1" t="s">
        <v>1278</v>
      </c>
      <c r="E65" s="1" t="s">
        <v>1212</v>
      </c>
      <c r="F65" s="4">
        <v>0.86459490740740741</v>
      </c>
      <c r="G65" s="5">
        <v>41852</v>
      </c>
      <c r="H65" s="1">
        <v>2014</v>
      </c>
      <c r="I65" s="1">
        <v>0</v>
      </c>
      <c r="J65" s="1">
        <v>2</v>
      </c>
      <c r="K65" s="1">
        <v>0</v>
      </c>
      <c r="L65" s="1">
        <v>1</v>
      </c>
      <c r="M65" s="1">
        <v>1</v>
      </c>
    </row>
    <row r="66" spans="1:13" ht="47.25">
      <c r="A66" s="1">
        <v>66</v>
      </c>
      <c r="B66" s="1" t="s">
        <v>1279</v>
      </c>
      <c r="E66" s="1" t="s">
        <v>1212</v>
      </c>
      <c r="F66" s="4">
        <v>0.79167824074074078</v>
      </c>
      <c r="G66" s="5">
        <v>41852</v>
      </c>
      <c r="H66" s="1">
        <v>2014</v>
      </c>
      <c r="I66" s="1">
        <v>0</v>
      </c>
      <c r="J66" s="1">
        <v>18</v>
      </c>
      <c r="K66" s="1">
        <v>0</v>
      </c>
      <c r="L66" s="1">
        <v>1</v>
      </c>
      <c r="M66" s="1">
        <v>1</v>
      </c>
    </row>
    <row r="67" spans="1:13" ht="78.75">
      <c r="A67" s="1">
        <v>67</v>
      </c>
      <c r="B67" s="1" t="s">
        <v>1280</v>
      </c>
      <c r="E67" s="1" t="s">
        <v>1212</v>
      </c>
      <c r="F67" s="4">
        <v>0.87501157407407415</v>
      </c>
      <c r="G67" s="5">
        <v>41851</v>
      </c>
      <c r="H67" s="1">
        <v>2014</v>
      </c>
      <c r="I67" s="1">
        <v>0</v>
      </c>
      <c r="J67" s="1">
        <v>0</v>
      </c>
      <c r="K67" s="1">
        <v>0</v>
      </c>
      <c r="L67" s="1">
        <v>1</v>
      </c>
      <c r="M67" s="1">
        <v>1</v>
      </c>
    </row>
    <row r="68" spans="1:13" ht="141.75">
      <c r="A68" s="1">
        <v>68</v>
      </c>
      <c r="B68" s="1" t="s">
        <v>1281</v>
      </c>
      <c r="E68" s="1" t="s">
        <v>1212</v>
      </c>
      <c r="F68" s="4">
        <v>0.875</v>
      </c>
      <c r="G68" s="5">
        <v>41851</v>
      </c>
      <c r="H68" s="1">
        <v>2014</v>
      </c>
      <c r="I68" s="1">
        <v>0</v>
      </c>
      <c r="J68" s="1">
        <v>9</v>
      </c>
      <c r="K68" s="1">
        <v>2</v>
      </c>
      <c r="L68" s="1">
        <v>1</v>
      </c>
      <c r="M68" s="1">
        <v>1</v>
      </c>
    </row>
    <row r="69" spans="1:13" ht="94.5">
      <c r="A69" s="1">
        <v>69</v>
      </c>
      <c r="B69" s="1" t="s">
        <v>1282</v>
      </c>
      <c r="E69" s="1" t="s">
        <v>1212</v>
      </c>
      <c r="F69" s="4">
        <v>0.86458333333333337</v>
      </c>
      <c r="G69" s="5">
        <v>41851</v>
      </c>
      <c r="H69" s="1">
        <v>2014</v>
      </c>
      <c r="I69" s="1">
        <v>1</v>
      </c>
      <c r="J69" s="1">
        <v>4</v>
      </c>
      <c r="K69" s="1">
        <v>0</v>
      </c>
      <c r="L69" s="1">
        <v>1</v>
      </c>
      <c r="M69" s="1">
        <v>1</v>
      </c>
    </row>
    <row r="70" spans="1:13" ht="47.25">
      <c r="A70" s="1">
        <v>70</v>
      </c>
      <c r="B70" s="1" t="s">
        <v>1283</v>
      </c>
      <c r="E70" s="1" t="s">
        <v>1212</v>
      </c>
      <c r="F70" s="4">
        <v>0.72569444444444453</v>
      </c>
      <c r="G70" s="5">
        <v>41851</v>
      </c>
      <c r="H70" s="1">
        <v>2014</v>
      </c>
      <c r="I70" s="1">
        <v>0</v>
      </c>
      <c r="J70" s="1">
        <v>3</v>
      </c>
      <c r="K70" s="1">
        <v>0</v>
      </c>
      <c r="L70" s="1">
        <v>1</v>
      </c>
      <c r="M70" s="1">
        <v>1</v>
      </c>
    </row>
    <row r="71" spans="1:13" ht="110.25">
      <c r="A71" s="1">
        <v>71</v>
      </c>
      <c r="B71" s="1" t="s">
        <v>1284</v>
      </c>
      <c r="E71" s="1" t="s">
        <v>1212</v>
      </c>
      <c r="F71" s="4">
        <v>0.875</v>
      </c>
      <c r="G71" s="5">
        <v>41850</v>
      </c>
      <c r="H71" s="1">
        <v>2014</v>
      </c>
      <c r="I71" s="1">
        <v>0</v>
      </c>
      <c r="J71" s="1">
        <v>7</v>
      </c>
      <c r="K71" s="1">
        <v>0</v>
      </c>
      <c r="L71" s="1">
        <v>1</v>
      </c>
      <c r="M71" s="1">
        <v>1</v>
      </c>
    </row>
    <row r="72" spans="1:13" ht="47.25">
      <c r="A72" s="1">
        <v>72</v>
      </c>
      <c r="B72" s="1" t="s">
        <v>1285</v>
      </c>
      <c r="E72" s="1" t="s">
        <v>1212</v>
      </c>
      <c r="F72" s="4">
        <v>0.79167824074074078</v>
      </c>
      <c r="G72" s="5">
        <v>41850</v>
      </c>
      <c r="H72" s="1">
        <v>2014</v>
      </c>
      <c r="I72" s="1">
        <v>1</v>
      </c>
      <c r="J72" s="1">
        <v>13</v>
      </c>
      <c r="K72" s="1">
        <v>2</v>
      </c>
      <c r="L72" s="1">
        <v>1</v>
      </c>
      <c r="M72" s="1">
        <v>1</v>
      </c>
    </row>
    <row r="73" spans="1:13" ht="126">
      <c r="A73" s="1">
        <v>73</v>
      </c>
      <c r="B73" s="1" t="s">
        <v>1286</v>
      </c>
      <c r="E73" s="1" t="s">
        <v>1212</v>
      </c>
      <c r="F73" s="4">
        <v>0.79166666666666663</v>
      </c>
      <c r="G73" s="5">
        <v>41849</v>
      </c>
      <c r="H73" s="1">
        <v>2014</v>
      </c>
      <c r="I73" s="1">
        <v>0</v>
      </c>
      <c r="J73" s="1">
        <v>5</v>
      </c>
      <c r="K73" s="1">
        <v>2</v>
      </c>
      <c r="L73" s="1">
        <v>1</v>
      </c>
      <c r="M73" s="1">
        <v>1</v>
      </c>
    </row>
    <row r="74" spans="1:13" ht="47.25">
      <c r="A74" s="1">
        <v>74</v>
      </c>
      <c r="C74" s="1" t="s">
        <v>1287</v>
      </c>
      <c r="E74" s="1" t="s">
        <v>1212</v>
      </c>
      <c r="F74" s="4">
        <v>0.625</v>
      </c>
      <c r="G74" s="5">
        <v>41849</v>
      </c>
      <c r="H74" s="1">
        <v>2014</v>
      </c>
      <c r="I74" s="1">
        <v>0</v>
      </c>
      <c r="J74" s="1">
        <v>3</v>
      </c>
      <c r="K74" s="1">
        <v>0</v>
      </c>
      <c r="L74" s="1">
        <v>1</v>
      </c>
      <c r="M74" s="1">
        <v>1</v>
      </c>
    </row>
    <row r="75" spans="1:13" ht="126">
      <c r="A75" s="1">
        <v>75</v>
      </c>
      <c r="B75" s="1" t="s">
        <v>1288</v>
      </c>
      <c r="E75" s="1" t="s">
        <v>1212</v>
      </c>
      <c r="F75" s="4">
        <v>0.85765046296296299</v>
      </c>
      <c r="G75" s="5">
        <v>41848</v>
      </c>
      <c r="H75" s="1">
        <v>2014</v>
      </c>
      <c r="I75" s="1">
        <v>0</v>
      </c>
      <c r="J75" s="1">
        <v>7</v>
      </c>
      <c r="K75" s="1">
        <v>2</v>
      </c>
      <c r="L75" s="1">
        <v>1</v>
      </c>
      <c r="M75" s="1">
        <v>1</v>
      </c>
    </row>
    <row r="76" spans="1:13" ht="63">
      <c r="A76" s="1">
        <v>76</v>
      </c>
      <c r="B76" s="1" t="s">
        <v>1289</v>
      </c>
      <c r="E76" s="1" t="s">
        <v>1212</v>
      </c>
      <c r="F76" s="4">
        <v>0.625</v>
      </c>
      <c r="G76" s="5">
        <v>41848</v>
      </c>
      <c r="H76" s="1">
        <v>2014</v>
      </c>
      <c r="I76" s="1">
        <v>0</v>
      </c>
      <c r="J76" s="1">
        <v>2</v>
      </c>
      <c r="K76" s="1">
        <v>0</v>
      </c>
      <c r="L76" s="1">
        <v>1</v>
      </c>
      <c r="M76" s="1">
        <v>1</v>
      </c>
    </row>
    <row r="77" spans="1:13" ht="63">
      <c r="A77" s="1">
        <v>77</v>
      </c>
      <c r="B77" s="1" t="s">
        <v>1290</v>
      </c>
      <c r="E77" s="1" t="s">
        <v>1212</v>
      </c>
      <c r="F77" s="4">
        <v>0.71695601851851853</v>
      </c>
      <c r="G77" s="5">
        <v>41846</v>
      </c>
      <c r="H77" s="1">
        <v>2014</v>
      </c>
      <c r="I77" s="1">
        <v>0</v>
      </c>
      <c r="J77" s="1">
        <v>11</v>
      </c>
      <c r="K77" s="1">
        <v>0</v>
      </c>
      <c r="L77" s="1">
        <v>1</v>
      </c>
      <c r="M77" s="1">
        <v>1</v>
      </c>
    </row>
    <row r="78" spans="1:13" ht="47.25">
      <c r="A78" s="1">
        <v>78</v>
      </c>
      <c r="B78" s="1" t="s">
        <v>1291</v>
      </c>
      <c r="E78" s="1" t="s">
        <v>1212</v>
      </c>
      <c r="F78" s="4">
        <v>0.55003472222222227</v>
      </c>
      <c r="G78" s="5">
        <v>41845</v>
      </c>
      <c r="H78" s="1">
        <v>2014</v>
      </c>
      <c r="I78" s="1">
        <v>0</v>
      </c>
      <c r="J78" s="1">
        <v>9</v>
      </c>
      <c r="K78" s="1">
        <v>0</v>
      </c>
      <c r="L78" s="1">
        <v>0</v>
      </c>
      <c r="M78" s="1">
        <v>0</v>
      </c>
    </row>
    <row r="79" spans="1:13" ht="220.5">
      <c r="A79" s="1">
        <v>79</v>
      </c>
      <c r="B79" s="1" t="s">
        <v>1292</v>
      </c>
      <c r="E79" s="1" t="s">
        <v>1212</v>
      </c>
      <c r="F79" s="4">
        <v>0.875</v>
      </c>
      <c r="G79" s="5">
        <v>41844</v>
      </c>
      <c r="H79" s="1">
        <v>2014</v>
      </c>
      <c r="I79" s="1">
        <v>0</v>
      </c>
      <c r="J79" s="1">
        <v>16</v>
      </c>
      <c r="K79" s="1">
        <v>2</v>
      </c>
      <c r="L79" s="1">
        <v>1</v>
      </c>
      <c r="M79" s="1">
        <v>1</v>
      </c>
    </row>
    <row r="80" spans="1:13" ht="126">
      <c r="A80" s="1">
        <v>80</v>
      </c>
      <c r="B80" s="1" t="s">
        <v>1293</v>
      </c>
      <c r="E80" s="1" t="s">
        <v>1212</v>
      </c>
      <c r="F80" s="4">
        <v>0.69513888888888886</v>
      </c>
      <c r="G80" s="5">
        <v>41844</v>
      </c>
      <c r="H80" s="1">
        <v>2014</v>
      </c>
      <c r="I80" s="1">
        <v>0</v>
      </c>
      <c r="J80" s="1">
        <v>3</v>
      </c>
      <c r="K80" s="1">
        <v>0</v>
      </c>
      <c r="L80" s="1">
        <v>1</v>
      </c>
      <c r="M80" s="1">
        <v>1</v>
      </c>
    </row>
    <row r="81" spans="1:13" ht="47.25">
      <c r="A81" s="1">
        <v>81</v>
      </c>
      <c r="B81" s="1" t="s">
        <v>1294</v>
      </c>
      <c r="E81" s="1" t="s">
        <v>1212</v>
      </c>
      <c r="F81" s="4">
        <v>0.79167824074074078</v>
      </c>
      <c r="G81" s="5">
        <v>41843</v>
      </c>
      <c r="H81" s="1">
        <v>2014</v>
      </c>
      <c r="I81" s="1">
        <v>0</v>
      </c>
      <c r="J81" s="1">
        <v>7</v>
      </c>
      <c r="K81" s="1">
        <v>2</v>
      </c>
      <c r="L81" s="1">
        <v>1</v>
      </c>
      <c r="M81" s="1">
        <v>1</v>
      </c>
    </row>
    <row r="82" spans="1:13" ht="173.25">
      <c r="A82" s="1">
        <v>82</v>
      </c>
      <c r="B82" s="1" t="s">
        <v>1295</v>
      </c>
      <c r="E82" s="1" t="s">
        <v>1212</v>
      </c>
      <c r="F82" s="4">
        <v>0.86866898148148142</v>
      </c>
      <c r="G82" s="5">
        <v>41842</v>
      </c>
      <c r="H82" s="1">
        <v>2014</v>
      </c>
      <c r="I82" s="1">
        <v>0</v>
      </c>
      <c r="J82" s="1">
        <v>13</v>
      </c>
      <c r="K82" s="1">
        <v>2</v>
      </c>
      <c r="L82" s="1">
        <v>1</v>
      </c>
      <c r="M82" s="1">
        <v>1</v>
      </c>
    </row>
    <row r="83" spans="1:13" ht="47.25">
      <c r="A83" s="1">
        <v>83</v>
      </c>
      <c r="B83" s="1" t="s">
        <v>1296</v>
      </c>
      <c r="E83" s="1" t="s">
        <v>1212</v>
      </c>
      <c r="F83" s="4">
        <v>0.84723379629629625</v>
      </c>
      <c r="G83" s="5">
        <v>41842</v>
      </c>
      <c r="H83" s="1">
        <v>2014</v>
      </c>
      <c r="I83" s="1">
        <v>0</v>
      </c>
      <c r="J83" s="1">
        <v>8</v>
      </c>
      <c r="K83" s="1">
        <v>0</v>
      </c>
      <c r="L83" s="1">
        <v>1</v>
      </c>
      <c r="M83" s="1">
        <v>1</v>
      </c>
    </row>
    <row r="84" spans="1:13" ht="63">
      <c r="A84" s="1">
        <v>84</v>
      </c>
      <c r="B84" s="1" t="s">
        <v>1297</v>
      </c>
      <c r="E84" s="1" t="s">
        <v>1212</v>
      </c>
      <c r="F84" s="4">
        <v>0.82317129629629626</v>
      </c>
      <c r="G84" s="5">
        <v>41842</v>
      </c>
      <c r="H84" s="1">
        <v>2014</v>
      </c>
      <c r="I84" s="1">
        <v>0</v>
      </c>
      <c r="J84" s="1">
        <v>4</v>
      </c>
      <c r="K84" s="1">
        <v>0</v>
      </c>
      <c r="L84" s="1">
        <v>1</v>
      </c>
      <c r="M84" s="1">
        <v>1</v>
      </c>
    </row>
    <row r="85" spans="1:13" ht="47.25">
      <c r="A85" s="1">
        <v>85</v>
      </c>
      <c r="C85" s="1" t="s">
        <v>1287</v>
      </c>
      <c r="E85" s="1" t="s">
        <v>1212</v>
      </c>
      <c r="F85" s="4">
        <v>0.62583333333333335</v>
      </c>
      <c r="G85" s="5">
        <v>41842</v>
      </c>
      <c r="H85" s="1">
        <v>2014</v>
      </c>
      <c r="I85" s="1">
        <v>0</v>
      </c>
      <c r="J85" s="1">
        <v>13</v>
      </c>
      <c r="K85" s="1">
        <v>0</v>
      </c>
      <c r="L85" s="1">
        <v>1</v>
      </c>
      <c r="M85" s="1">
        <v>1</v>
      </c>
    </row>
    <row r="86" spans="1:13" ht="110.25">
      <c r="A86" s="1">
        <v>86</v>
      </c>
      <c r="B86" s="1" t="s">
        <v>1298</v>
      </c>
      <c r="E86" s="1" t="s">
        <v>1212</v>
      </c>
      <c r="F86" s="4">
        <v>0.87501157407407415</v>
      </c>
      <c r="G86" s="5">
        <v>41841</v>
      </c>
      <c r="H86" s="1">
        <v>2014</v>
      </c>
      <c r="I86" s="1">
        <v>0</v>
      </c>
      <c r="J86" s="1">
        <v>6</v>
      </c>
      <c r="K86" s="1">
        <v>0</v>
      </c>
      <c r="L86" s="1">
        <v>1</v>
      </c>
      <c r="M86" s="1">
        <v>1</v>
      </c>
    </row>
    <row r="87" spans="1:13" ht="63">
      <c r="A87" s="1">
        <v>87</v>
      </c>
      <c r="B87" s="1" t="s">
        <v>1299</v>
      </c>
      <c r="E87" s="1" t="s">
        <v>1212</v>
      </c>
      <c r="F87" s="4">
        <v>0.81251157407407415</v>
      </c>
      <c r="G87" s="5">
        <v>41841</v>
      </c>
      <c r="H87" s="1">
        <v>2014</v>
      </c>
      <c r="I87" s="1">
        <v>0</v>
      </c>
      <c r="J87" s="1">
        <v>5</v>
      </c>
      <c r="K87" s="1">
        <v>0</v>
      </c>
      <c r="L87" s="1">
        <v>1</v>
      </c>
      <c r="M87" s="1">
        <v>1</v>
      </c>
    </row>
    <row r="88" spans="1:13" ht="236.25">
      <c r="A88" s="1">
        <v>88</v>
      </c>
      <c r="B88" s="1" t="s">
        <v>1300</v>
      </c>
      <c r="E88" s="1" t="s">
        <v>1212</v>
      </c>
      <c r="F88" s="4">
        <v>0.8125</v>
      </c>
      <c r="G88" s="5">
        <v>41838</v>
      </c>
      <c r="H88" s="1">
        <v>2014</v>
      </c>
      <c r="I88" s="1">
        <v>0</v>
      </c>
      <c r="J88" s="1">
        <v>2</v>
      </c>
      <c r="K88" s="1">
        <v>0</v>
      </c>
      <c r="L88" s="1">
        <v>1</v>
      </c>
      <c r="M88" s="1">
        <v>1</v>
      </c>
    </row>
    <row r="89" spans="1:13" ht="31.5">
      <c r="A89" s="1">
        <v>89</v>
      </c>
      <c r="B89" s="1" t="s">
        <v>1301</v>
      </c>
      <c r="E89" s="1" t="s">
        <v>1212</v>
      </c>
      <c r="F89" s="4">
        <v>0.78449074074074077</v>
      </c>
      <c r="G89" s="5">
        <v>41838</v>
      </c>
      <c r="H89" s="1">
        <v>2014</v>
      </c>
      <c r="I89" s="1">
        <v>0</v>
      </c>
      <c r="J89" s="1">
        <v>1</v>
      </c>
      <c r="K89" s="1">
        <v>2</v>
      </c>
      <c r="L89" s="1">
        <v>0</v>
      </c>
      <c r="M89" s="1">
        <v>0</v>
      </c>
    </row>
    <row r="90" spans="1:13" ht="157.5">
      <c r="A90" s="1">
        <v>90</v>
      </c>
      <c r="B90" s="1" t="s">
        <v>1302</v>
      </c>
      <c r="E90" s="1" t="s">
        <v>1212</v>
      </c>
      <c r="F90" s="4">
        <v>0.81567129629629631</v>
      </c>
      <c r="G90" s="5">
        <v>41837</v>
      </c>
      <c r="H90" s="1">
        <v>2014</v>
      </c>
      <c r="I90" s="1">
        <v>0</v>
      </c>
      <c r="J90" s="1">
        <v>10</v>
      </c>
      <c r="K90" s="1">
        <v>0</v>
      </c>
      <c r="L90" s="1">
        <v>1</v>
      </c>
      <c r="M90" s="1">
        <v>1</v>
      </c>
    </row>
    <row r="91" spans="1:13" ht="110.25">
      <c r="A91" s="1">
        <v>91</v>
      </c>
      <c r="B91" s="1" t="s">
        <v>1303</v>
      </c>
      <c r="E91" s="1" t="s">
        <v>1212</v>
      </c>
      <c r="F91" s="4">
        <v>0.79167824074074078</v>
      </c>
      <c r="G91" s="5">
        <v>41837</v>
      </c>
      <c r="H91" s="1">
        <v>2014</v>
      </c>
      <c r="I91" s="1">
        <v>0</v>
      </c>
      <c r="J91" s="1">
        <v>13</v>
      </c>
      <c r="K91" s="1">
        <v>0</v>
      </c>
      <c r="L91" s="1">
        <v>1</v>
      </c>
      <c r="M91" s="1">
        <v>1</v>
      </c>
    </row>
    <row r="92" spans="1:13" ht="47.25">
      <c r="A92" s="1">
        <v>92</v>
      </c>
      <c r="B92" s="1" t="s">
        <v>1304</v>
      </c>
      <c r="E92" s="1" t="s">
        <v>1212</v>
      </c>
      <c r="F92" s="4">
        <v>0.73966435185185186</v>
      </c>
      <c r="G92" s="5">
        <v>41837</v>
      </c>
      <c r="H92" s="1">
        <v>2014</v>
      </c>
      <c r="I92" s="1">
        <v>0</v>
      </c>
      <c r="J92" s="1">
        <v>1</v>
      </c>
      <c r="K92" s="1">
        <v>2</v>
      </c>
      <c r="L92" s="1">
        <v>1</v>
      </c>
      <c r="M92" s="1">
        <v>1</v>
      </c>
    </row>
    <row r="93" spans="1:13" ht="94.5">
      <c r="A93" s="1">
        <v>93</v>
      </c>
      <c r="B93" s="1" t="s">
        <v>1305</v>
      </c>
      <c r="E93" s="1" t="s">
        <v>1212</v>
      </c>
      <c r="F93" s="4">
        <v>0.83333333333333337</v>
      </c>
      <c r="G93" s="5">
        <v>41836</v>
      </c>
      <c r="H93" s="1">
        <v>2014</v>
      </c>
      <c r="I93" s="1">
        <v>0</v>
      </c>
      <c r="J93" s="1">
        <v>8</v>
      </c>
      <c r="K93" s="1">
        <v>2</v>
      </c>
      <c r="L93" s="1">
        <v>1</v>
      </c>
      <c r="M93" s="1">
        <v>1</v>
      </c>
    </row>
    <row r="94" spans="1:13" ht="31.5">
      <c r="A94" s="1">
        <v>94</v>
      </c>
      <c r="B94" s="1" t="s">
        <v>1306</v>
      </c>
      <c r="E94" s="1" t="s">
        <v>1212</v>
      </c>
      <c r="F94" s="4">
        <v>0.79166666666666663</v>
      </c>
      <c r="G94" s="5">
        <v>41836</v>
      </c>
      <c r="H94" s="1">
        <v>2014</v>
      </c>
      <c r="I94" s="1">
        <v>0</v>
      </c>
      <c r="J94" s="1">
        <v>2</v>
      </c>
      <c r="K94" s="1">
        <v>0</v>
      </c>
      <c r="L94" s="1">
        <v>1</v>
      </c>
      <c r="M94" s="1">
        <v>1</v>
      </c>
    </row>
    <row r="95" spans="1:13" ht="63">
      <c r="A95" s="1">
        <v>95</v>
      </c>
      <c r="B95" s="1" t="s">
        <v>1307</v>
      </c>
      <c r="E95" s="1" t="s">
        <v>1212</v>
      </c>
      <c r="F95" s="4">
        <v>0.75001157407407415</v>
      </c>
      <c r="G95" s="5">
        <v>41836</v>
      </c>
      <c r="H95" s="1">
        <v>2014</v>
      </c>
      <c r="I95" s="1">
        <v>0</v>
      </c>
      <c r="J95" s="1">
        <v>7</v>
      </c>
      <c r="K95" s="1">
        <v>0</v>
      </c>
      <c r="L95" s="1">
        <v>1</v>
      </c>
      <c r="M95" s="1">
        <v>1</v>
      </c>
    </row>
    <row r="96" spans="1:13" ht="110.25">
      <c r="A96" s="1">
        <v>96</v>
      </c>
      <c r="B96" s="1" t="s">
        <v>1308</v>
      </c>
      <c r="E96" s="1" t="s">
        <v>1212</v>
      </c>
      <c r="F96" s="4">
        <v>0.58333333333333337</v>
      </c>
      <c r="G96" s="5">
        <v>41836</v>
      </c>
      <c r="H96" s="1">
        <v>2014</v>
      </c>
      <c r="I96" s="1">
        <v>0</v>
      </c>
      <c r="J96" s="1">
        <v>8</v>
      </c>
      <c r="K96" s="1">
        <v>2</v>
      </c>
      <c r="L96" s="1">
        <v>1</v>
      </c>
      <c r="M96" s="1">
        <v>1</v>
      </c>
    </row>
    <row r="97" spans="1:13" ht="78.75">
      <c r="A97" s="1">
        <v>97</v>
      </c>
      <c r="B97" s="1" t="s">
        <v>1309</v>
      </c>
      <c r="E97" s="1" t="s">
        <v>1212</v>
      </c>
      <c r="F97" s="4">
        <v>0.95833333333333337</v>
      </c>
      <c r="G97" s="5">
        <v>41835</v>
      </c>
      <c r="H97" s="1">
        <v>2014</v>
      </c>
      <c r="I97" s="1">
        <v>0</v>
      </c>
      <c r="J97" s="1">
        <v>9</v>
      </c>
      <c r="K97" s="1">
        <v>2</v>
      </c>
      <c r="L97" s="1">
        <v>1</v>
      </c>
      <c r="M97" s="1">
        <v>1</v>
      </c>
    </row>
    <row r="98" spans="1:13" ht="94.5">
      <c r="A98" s="1">
        <v>98</v>
      </c>
      <c r="B98" s="1" t="s">
        <v>1310</v>
      </c>
      <c r="C98" s="1" t="s">
        <v>1256</v>
      </c>
      <c r="E98" s="1" t="s">
        <v>1212</v>
      </c>
      <c r="F98" s="4">
        <v>0.83333333333333337</v>
      </c>
      <c r="G98" s="5">
        <v>41835</v>
      </c>
      <c r="H98" s="1">
        <v>2014</v>
      </c>
      <c r="I98" s="1">
        <v>0</v>
      </c>
      <c r="J98" s="1">
        <v>16</v>
      </c>
      <c r="K98" s="1">
        <v>0</v>
      </c>
      <c r="L98" s="1">
        <v>1</v>
      </c>
      <c r="M98" s="1">
        <v>1</v>
      </c>
    </row>
    <row r="99" spans="1:13" ht="47.25">
      <c r="A99" s="1">
        <v>99</v>
      </c>
      <c r="C99" s="1" t="s">
        <v>1287</v>
      </c>
      <c r="E99" s="1" t="s">
        <v>1212</v>
      </c>
      <c r="F99" s="4">
        <v>0.62501157407407404</v>
      </c>
      <c r="G99" s="5">
        <v>41835</v>
      </c>
      <c r="H99" s="1">
        <v>2014</v>
      </c>
      <c r="I99" s="1">
        <v>0</v>
      </c>
      <c r="J99" s="1">
        <v>5</v>
      </c>
      <c r="K99" s="1">
        <v>0</v>
      </c>
      <c r="L99" s="1">
        <v>1</v>
      </c>
      <c r="M99" s="1">
        <v>1</v>
      </c>
    </row>
    <row r="100" spans="1:13" ht="63">
      <c r="A100" s="1">
        <v>100</v>
      </c>
      <c r="B100" s="1" t="s">
        <v>1311</v>
      </c>
      <c r="E100" s="1" t="s">
        <v>1212</v>
      </c>
      <c r="F100" s="4">
        <v>0.58333333333333337</v>
      </c>
      <c r="G100" s="5">
        <v>41835</v>
      </c>
      <c r="H100" s="1">
        <v>2014</v>
      </c>
      <c r="I100" s="1">
        <v>0</v>
      </c>
      <c r="J100" s="1">
        <v>18</v>
      </c>
      <c r="K100" s="1">
        <v>2</v>
      </c>
      <c r="L100" s="1">
        <v>1</v>
      </c>
      <c r="M100" s="1">
        <v>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workbookViewId="0">
      <selection activeCell="B6" sqref="B6"/>
    </sheetView>
  </sheetViews>
  <sheetFormatPr defaultColWidth="11" defaultRowHeight="15.75"/>
  <cols>
    <col min="1" max="1" width="4.125" style="1" bestFit="1" customWidth="1"/>
    <col min="2" max="2" width="56.5" style="1" customWidth="1"/>
    <col min="3" max="3" width="33.375" style="1" customWidth="1"/>
    <col min="4" max="4" width="26.375" style="1" customWidth="1"/>
    <col min="5" max="5" width="12.625" style="1" customWidth="1"/>
    <col min="6" max="6" width="8.375" style="1" bestFit="1" customWidth="1"/>
    <col min="7" max="7" width="7.5" style="1" bestFit="1" customWidth="1"/>
    <col min="8" max="9" width="5.125" style="1" bestFit="1" customWidth="1"/>
    <col min="10" max="10" width="3.125" style="1" bestFit="1" customWidth="1"/>
    <col min="11" max="13" width="2.125" style="1" bestFit="1" customWidth="1"/>
  </cols>
  <sheetData>
    <row r="1" spans="1:13" ht="126">
      <c r="A1" s="1">
        <v>1</v>
      </c>
      <c r="B1" s="1" t="s">
        <v>1312</v>
      </c>
      <c r="D1" s="1" t="s">
        <v>99</v>
      </c>
      <c r="E1" s="1" t="s">
        <v>1313</v>
      </c>
      <c r="F1" s="4">
        <v>0.41668981481481482</v>
      </c>
      <c r="G1" s="5">
        <v>41893</v>
      </c>
      <c r="H1" s="1">
        <v>2014</v>
      </c>
      <c r="I1" s="1">
        <v>1</v>
      </c>
      <c r="J1" s="1">
        <v>25</v>
      </c>
      <c r="K1" s="1">
        <v>2</v>
      </c>
      <c r="L1" s="1">
        <v>1</v>
      </c>
      <c r="M1" s="1">
        <v>1</v>
      </c>
    </row>
    <row r="2" spans="1:13" ht="110.25">
      <c r="A2" s="1">
        <v>2</v>
      </c>
      <c r="B2" s="1" t="s">
        <v>1314</v>
      </c>
      <c r="D2" s="1" t="s">
        <v>96</v>
      </c>
      <c r="E2" s="1" t="s">
        <v>1313</v>
      </c>
      <c r="F2" s="4">
        <v>0.78258101851851858</v>
      </c>
      <c r="G2" s="5">
        <v>41892</v>
      </c>
      <c r="H2" s="1">
        <v>2014</v>
      </c>
      <c r="I2" s="1">
        <v>0</v>
      </c>
      <c r="J2" s="1">
        <v>6</v>
      </c>
      <c r="K2" s="1">
        <v>0</v>
      </c>
      <c r="L2" s="1">
        <v>1</v>
      </c>
      <c r="M2" s="1">
        <v>1</v>
      </c>
    </row>
    <row r="3" spans="1:13" ht="78.75">
      <c r="A3" s="1">
        <v>3</v>
      </c>
      <c r="B3" s="1" t="s">
        <v>1315</v>
      </c>
      <c r="D3" s="1" t="s">
        <v>99</v>
      </c>
      <c r="E3" s="1" t="s">
        <v>1313</v>
      </c>
      <c r="F3" s="4">
        <v>0.59616898148148145</v>
      </c>
      <c r="G3" s="5">
        <v>41891</v>
      </c>
      <c r="H3" s="1">
        <v>2014</v>
      </c>
      <c r="I3" s="1">
        <v>96</v>
      </c>
      <c r="J3" s="1">
        <v>25</v>
      </c>
      <c r="K3" s="1">
        <v>2</v>
      </c>
      <c r="L3" s="1">
        <v>1</v>
      </c>
      <c r="M3" s="1">
        <v>1</v>
      </c>
    </row>
    <row r="4" spans="1:13" ht="94.5">
      <c r="A4" s="1">
        <v>4</v>
      </c>
      <c r="B4" s="1" t="s">
        <v>1316</v>
      </c>
      <c r="D4" s="1" t="s">
        <v>103</v>
      </c>
      <c r="E4" s="1" t="s">
        <v>1313</v>
      </c>
      <c r="F4" s="4">
        <v>0.41666666666666669</v>
      </c>
      <c r="G4" s="5">
        <v>41890</v>
      </c>
      <c r="H4" s="1">
        <v>2014</v>
      </c>
      <c r="I4" s="1">
        <v>28</v>
      </c>
      <c r="J4" s="1">
        <v>25</v>
      </c>
      <c r="K4" s="1">
        <v>2</v>
      </c>
      <c r="L4" s="1">
        <v>1</v>
      </c>
      <c r="M4" s="1">
        <v>1</v>
      </c>
    </row>
    <row r="5" spans="1:13" ht="63">
      <c r="A5" s="1">
        <v>5</v>
      </c>
      <c r="B5" s="1" t="s">
        <v>1317</v>
      </c>
      <c r="D5" s="1" t="s">
        <v>99</v>
      </c>
      <c r="E5" s="1" t="s">
        <v>1313</v>
      </c>
      <c r="F5" s="4">
        <v>0.57202546296296297</v>
      </c>
      <c r="G5" s="5">
        <v>41887</v>
      </c>
      <c r="H5" s="1">
        <v>2014</v>
      </c>
      <c r="I5" s="1">
        <v>23</v>
      </c>
      <c r="J5" s="1">
        <v>25</v>
      </c>
      <c r="K5" s="1">
        <v>2</v>
      </c>
      <c r="L5" s="1">
        <v>1</v>
      </c>
      <c r="M5" s="1">
        <v>1</v>
      </c>
    </row>
    <row r="6" spans="1:13" ht="78.75">
      <c r="A6" s="1">
        <v>6</v>
      </c>
      <c r="B6" s="1" t="s">
        <v>1318</v>
      </c>
      <c r="D6" s="1" t="s">
        <v>103</v>
      </c>
      <c r="E6" s="1" t="s">
        <v>1313</v>
      </c>
      <c r="F6" s="4">
        <v>0.41667824074074072</v>
      </c>
      <c r="G6" s="5">
        <v>41886</v>
      </c>
      <c r="H6" s="1">
        <v>2014</v>
      </c>
      <c r="I6" s="1">
        <v>2</v>
      </c>
      <c r="J6" s="1">
        <v>25</v>
      </c>
      <c r="K6" s="1">
        <v>2</v>
      </c>
      <c r="L6" s="1">
        <v>1</v>
      </c>
      <c r="M6" s="1">
        <v>1</v>
      </c>
    </row>
    <row r="7" spans="1:13" ht="78.75">
      <c r="A7" s="1">
        <v>7</v>
      </c>
      <c r="B7" s="1" t="s">
        <v>1319</v>
      </c>
      <c r="D7" s="1" t="s">
        <v>97</v>
      </c>
      <c r="E7" s="1" t="s">
        <v>1313</v>
      </c>
      <c r="F7" s="4">
        <v>0.41667824074074072</v>
      </c>
      <c r="G7" s="5">
        <v>41885</v>
      </c>
      <c r="H7" s="1">
        <v>2014</v>
      </c>
      <c r="I7" s="1">
        <v>25</v>
      </c>
      <c r="J7" s="1">
        <v>25</v>
      </c>
      <c r="K7" s="1">
        <v>2</v>
      </c>
      <c r="L7" s="1">
        <v>1</v>
      </c>
      <c r="M7" s="1">
        <v>1</v>
      </c>
    </row>
    <row r="8" spans="1:13" ht="31.5">
      <c r="A8" s="1">
        <v>8</v>
      </c>
      <c r="B8" s="1" t="s">
        <v>1320</v>
      </c>
      <c r="C8" s="1" t="s">
        <v>1321</v>
      </c>
      <c r="D8" s="1" t="s">
        <v>94</v>
      </c>
      <c r="E8" s="1" t="s">
        <v>1313</v>
      </c>
      <c r="F8" s="4">
        <v>0.5701504629629629</v>
      </c>
      <c r="G8" s="5">
        <v>41884</v>
      </c>
      <c r="H8" s="1">
        <v>2014</v>
      </c>
      <c r="I8" s="1">
        <v>1</v>
      </c>
      <c r="J8" s="1">
        <v>25</v>
      </c>
      <c r="K8" s="1">
        <v>2</v>
      </c>
      <c r="L8" s="1">
        <v>1</v>
      </c>
      <c r="M8" s="1">
        <v>1</v>
      </c>
    </row>
    <row r="9" spans="1:13" ht="78.75">
      <c r="A9" s="1">
        <v>9</v>
      </c>
      <c r="B9" s="1" t="s">
        <v>1322</v>
      </c>
      <c r="D9" s="1" t="s">
        <v>93</v>
      </c>
      <c r="E9" s="1" t="s">
        <v>1313</v>
      </c>
      <c r="F9" s="4">
        <v>0.50621527777777775</v>
      </c>
      <c r="G9" s="5">
        <v>41881</v>
      </c>
      <c r="H9" s="1">
        <v>2014</v>
      </c>
      <c r="I9" s="1">
        <v>25</v>
      </c>
      <c r="J9" s="1">
        <v>25</v>
      </c>
      <c r="K9" s="1">
        <v>2</v>
      </c>
      <c r="L9" s="1">
        <v>1</v>
      </c>
      <c r="M9" s="1">
        <v>1</v>
      </c>
    </row>
    <row r="10" spans="1:13" ht="110.25">
      <c r="A10" s="1">
        <v>10</v>
      </c>
      <c r="B10" s="1" t="s">
        <v>1323</v>
      </c>
      <c r="D10" s="1" t="s">
        <v>93</v>
      </c>
      <c r="E10" s="1" t="s">
        <v>1313</v>
      </c>
      <c r="F10" s="4">
        <v>0.41667824074074072</v>
      </c>
      <c r="G10" s="5">
        <v>41880</v>
      </c>
      <c r="H10" s="1">
        <v>2014</v>
      </c>
      <c r="I10" s="1">
        <v>24</v>
      </c>
      <c r="J10" s="1">
        <v>25</v>
      </c>
      <c r="K10" s="1">
        <v>2</v>
      </c>
      <c r="L10" s="1">
        <v>1</v>
      </c>
      <c r="M10" s="1">
        <v>1</v>
      </c>
    </row>
    <row r="11" spans="1:13" ht="78.75">
      <c r="A11" s="1">
        <v>11</v>
      </c>
      <c r="B11" s="1" t="s">
        <v>1324</v>
      </c>
      <c r="D11" s="1" t="s">
        <v>94</v>
      </c>
      <c r="E11" s="1" t="s">
        <v>1313</v>
      </c>
      <c r="F11" s="4">
        <v>0.41667824074074072</v>
      </c>
      <c r="G11" s="5">
        <v>41879</v>
      </c>
      <c r="H11" s="1">
        <v>2014</v>
      </c>
      <c r="I11" s="1">
        <v>28</v>
      </c>
      <c r="J11" s="1">
        <v>25</v>
      </c>
      <c r="K11" s="1">
        <v>2</v>
      </c>
      <c r="L11" s="1">
        <v>1</v>
      </c>
      <c r="M11" s="1">
        <v>1</v>
      </c>
    </row>
    <row r="12" spans="1:13" ht="126">
      <c r="A12" s="1">
        <v>12</v>
      </c>
      <c r="B12" s="1" t="s">
        <v>1325</v>
      </c>
      <c r="D12" s="1" t="s">
        <v>103</v>
      </c>
      <c r="E12" s="1" t="s">
        <v>1313</v>
      </c>
      <c r="F12" s="4">
        <v>0.41667824074074072</v>
      </c>
      <c r="G12" s="5">
        <v>41878</v>
      </c>
      <c r="H12" s="1">
        <v>2014</v>
      </c>
      <c r="I12" s="1">
        <v>2327</v>
      </c>
      <c r="J12" s="1">
        <v>25</v>
      </c>
      <c r="K12" s="1">
        <v>2</v>
      </c>
      <c r="L12" s="1">
        <v>1</v>
      </c>
      <c r="M12" s="1">
        <v>1</v>
      </c>
    </row>
    <row r="13" spans="1:13" ht="220.5">
      <c r="A13" s="1">
        <v>13</v>
      </c>
      <c r="B13" s="1" t="s">
        <v>1326</v>
      </c>
      <c r="D13" s="1" t="s">
        <v>103</v>
      </c>
      <c r="E13" s="1" t="s">
        <v>1313</v>
      </c>
      <c r="F13" s="4">
        <v>0.41667824074074072</v>
      </c>
      <c r="G13" s="5">
        <v>41877</v>
      </c>
      <c r="H13" s="1">
        <v>2014</v>
      </c>
      <c r="I13" s="1">
        <v>88</v>
      </c>
      <c r="J13" s="1">
        <v>25</v>
      </c>
      <c r="K13" s="1">
        <v>2</v>
      </c>
      <c r="L13" s="1">
        <v>1</v>
      </c>
      <c r="M13" s="1">
        <v>1</v>
      </c>
    </row>
    <row r="14" spans="1:13" ht="110.25">
      <c r="A14" s="1">
        <v>14</v>
      </c>
      <c r="B14" s="1" t="s">
        <v>1327</v>
      </c>
      <c r="D14" s="1" t="s">
        <v>93</v>
      </c>
      <c r="E14" s="1" t="s">
        <v>1313</v>
      </c>
      <c r="F14" s="4">
        <v>0.63373842592592589</v>
      </c>
      <c r="G14" s="5">
        <v>41876</v>
      </c>
      <c r="H14" s="1">
        <v>2014</v>
      </c>
      <c r="I14" s="1">
        <v>67</v>
      </c>
      <c r="J14" s="1">
        <v>25</v>
      </c>
      <c r="K14" s="1">
        <v>0</v>
      </c>
      <c r="L14" s="1">
        <v>1</v>
      </c>
      <c r="M14" s="1">
        <v>1</v>
      </c>
    </row>
    <row r="15" spans="1:13" ht="110.25">
      <c r="A15" s="1">
        <v>15</v>
      </c>
      <c r="B15" s="1" t="s">
        <v>1428</v>
      </c>
      <c r="D15" s="1" t="s">
        <v>93</v>
      </c>
      <c r="E15" s="1" t="s">
        <v>1313</v>
      </c>
      <c r="F15" s="4">
        <v>0.85753472222222227</v>
      </c>
      <c r="G15" s="5">
        <v>41872</v>
      </c>
      <c r="H15" s="1">
        <v>2014</v>
      </c>
      <c r="I15" s="1">
        <v>21</v>
      </c>
      <c r="J15" s="1">
        <v>23</v>
      </c>
      <c r="K15" s="1">
        <v>2</v>
      </c>
      <c r="L15" s="1">
        <v>1</v>
      </c>
      <c r="M15" s="1">
        <v>1</v>
      </c>
    </row>
    <row r="16" spans="1:13" ht="63">
      <c r="A16" s="1">
        <v>16</v>
      </c>
      <c r="B16" s="1" t="s">
        <v>1328</v>
      </c>
      <c r="D16" s="1" t="s">
        <v>99</v>
      </c>
      <c r="E16" s="1" t="s">
        <v>1313</v>
      </c>
      <c r="F16" s="4">
        <v>0.56564814814814812</v>
      </c>
      <c r="G16" s="5">
        <v>41870</v>
      </c>
      <c r="H16" s="1">
        <v>2014</v>
      </c>
      <c r="I16" s="1">
        <v>299</v>
      </c>
      <c r="J16" s="1">
        <v>25</v>
      </c>
      <c r="K16" s="1">
        <v>2</v>
      </c>
      <c r="L16" s="1">
        <v>1</v>
      </c>
      <c r="M16" s="1">
        <v>1</v>
      </c>
    </row>
    <row r="17" spans="1:13" ht="110.25">
      <c r="A17" s="1">
        <v>17</v>
      </c>
      <c r="B17" s="1" t="s">
        <v>1329</v>
      </c>
      <c r="D17" s="1" t="s">
        <v>94</v>
      </c>
      <c r="E17" s="1" t="s">
        <v>1313</v>
      </c>
      <c r="F17" s="4">
        <v>0.58532407407407405</v>
      </c>
      <c r="G17" s="5">
        <v>41866</v>
      </c>
      <c r="H17" s="1">
        <v>2014</v>
      </c>
      <c r="I17" s="1">
        <v>17</v>
      </c>
      <c r="J17" s="1">
        <v>25</v>
      </c>
      <c r="K17" s="1">
        <v>0</v>
      </c>
      <c r="L17" s="1">
        <v>1</v>
      </c>
      <c r="M17" s="1">
        <v>1</v>
      </c>
    </row>
    <row r="18" spans="1:13" ht="94.5">
      <c r="A18" s="1">
        <v>18</v>
      </c>
      <c r="B18" s="1" t="s">
        <v>1330</v>
      </c>
      <c r="D18" s="1" t="s">
        <v>97</v>
      </c>
      <c r="E18" s="1" t="s">
        <v>1313</v>
      </c>
      <c r="F18" s="4">
        <v>0.41667824074074072</v>
      </c>
      <c r="G18" s="5">
        <v>41865</v>
      </c>
      <c r="H18" s="1">
        <v>2014</v>
      </c>
      <c r="I18" s="1">
        <v>1</v>
      </c>
      <c r="J18" s="1">
        <v>25</v>
      </c>
      <c r="K18" s="1">
        <v>0</v>
      </c>
      <c r="L18" s="1">
        <v>1</v>
      </c>
      <c r="M18" s="1">
        <v>1</v>
      </c>
    </row>
    <row r="19" spans="1:13">
      <c r="A19" s="1">
        <v>19</v>
      </c>
      <c r="F19" s="4"/>
      <c r="G19" s="5"/>
    </row>
    <row r="20" spans="1:13" ht="94.5">
      <c r="A20" s="1">
        <v>20</v>
      </c>
      <c r="B20" s="1" t="s">
        <v>1332</v>
      </c>
      <c r="D20" s="1" t="s">
        <v>93</v>
      </c>
      <c r="E20" s="1" t="s">
        <v>1313</v>
      </c>
      <c r="F20" s="4">
        <v>0.61001157407407403</v>
      </c>
      <c r="G20" s="5">
        <v>41863</v>
      </c>
      <c r="H20" s="1">
        <v>2014</v>
      </c>
      <c r="I20" s="1">
        <v>22</v>
      </c>
      <c r="J20" s="1">
        <v>25</v>
      </c>
      <c r="K20" s="1">
        <v>2</v>
      </c>
      <c r="L20" s="1">
        <v>1</v>
      </c>
      <c r="M20" s="1">
        <v>1</v>
      </c>
    </row>
    <row r="21" spans="1:13" ht="94.5">
      <c r="A21" s="1">
        <v>21</v>
      </c>
      <c r="B21" s="1" t="s">
        <v>1333</v>
      </c>
      <c r="D21" s="1" t="s">
        <v>94</v>
      </c>
      <c r="E21" s="1" t="s">
        <v>1313</v>
      </c>
      <c r="F21" s="4">
        <v>0.70016203703703705</v>
      </c>
      <c r="G21" s="5">
        <v>41862</v>
      </c>
      <c r="H21" s="1">
        <v>2014</v>
      </c>
      <c r="I21" s="1">
        <v>28</v>
      </c>
      <c r="J21" s="1">
        <v>25</v>
      </c>
      <c r="K21" s="1">
        <v>2</v>
      </c>
      <c r="L21" s="1">
        <v>1</v>
      </c>
      <c r="M21" s="1">
        <v>1</v>
      </c>
    </row>
    <row r="22" spans="1:13">
      <c r="A22" s="1">
        <v>22</v>
      </c>
      <c r="F22" s="4"/>
      <c r="G22" s="5"/>
    </row>
    <row r="23" spans="1:13" ht="78.75">
      <c r="A23" s="1">
        <v>23</v>
      </c>
      <c r="B23" s="1" t="s">
        <v>1334</v>
      </c>
      <c r="D23" s="1" t="s">
        <v>99</v>
      </c>
      <c r="E23" s="1" t="s">
        <v>1313</v>
      </c>
      <c r="F23" s="4">
        <v>0.63238425925925923</v>
      </c>
      <c r="G23" s="5">
        <v>41859</v>
      </c>
      <c r="H23" s="1">
        <v>2014</v>
      </c>
      <c r="I23" s="1">
        <v>13</v>
      </c>
      <c r="J23" s="1">
        <v>23</v>
      </c>
      <c r="K23" s="1">
        <v>2</v>
      </c>
      <c r="L23" s="1">
        <v>1</v>
      </c>
      <c r="M23" s="1">
        <v>1</v>
      </c>
    </row>
    <row r="24" spans="1:13" ht="110.25">
      <c r="A24" s="1">
        <v>24</v>
      </c>
      <c r="B24" s="1" t="s">
        <v>1335</v>
      </c>
      <c r="D24" s="1" t="s">
        <v>97</v>
      </c>
      <c r="E24" s="1" t="s">
        <v>1313</v>
      </c>
      <c r="F24" s="4">
        <v>0.41666666666666669</v>
      </c>
      <c r="G24" s="5">
        <v>41858</v>
      </c>
      <c r="H24" s="1">
        <v>2014</v>
      </c>
      <c r="I24" s="1">
        <v>1</v>
      </c>
      <c r="J24" s="1">
        <v>20</v>
      </c>
      <c r="K24" s="1">
        <v>0</v>
      </c>
      <c r="L24" s="1">
        <v>1</v>
      </c>
      <c r="M24" s="1">
        <v>1</v>
      </c>
    </row>
    <row r="25" spans="1:13" ht="63">
      <c r="A25" s="1">
        <v>25</v>
      </c>
      <c r="B25" s="1" t="s">
        <v>1336</v>
      </c>
      <c r="D25" s="1" t="s">
        <v>93</v>
      </c>
      <c r="E25" s="1" t="s">
        <v>1313</v>
      </c>
      <c r="F25" s="4">
        <v>0.41666666666666669</v>
      </c>
      <c r="G25" s="5">
        <v>41856</v>
      </c>
      <c r="H25" s="1">
        <v>2014</v>
      </c>
      <c r="I25" s="1">
        <v>126</v>
      </c>
      <c r="J25" s="1">
        <v>25</v>
      </c>
      <c r="K25" s="1">
        <v>2</v>
      </c>
      <c r="L25" s="1">
        <v>1</v>
      </c>
      <c r="M25" s="1">
        <v>1</v>
      </c>
    </row>
    <row r="26" spans="1:13" ht="63">
      <c r="A26" s="1">
        <v>26</v>
      </c>
      <c r="B26" s="1" t="s">
        <v>1337</v>
      </c>
      <c r="D26" s="1" t="s">
        <v>99</v>
      </c>
      <c r="E26" s="1" t="s">
        <v>1313</v>
      </c>
      <c r="F26" s="4">
        <v>0.55888888888888888</v>
      </c>
      <c r="G26" s="5">
        <v>41855</v>
      </c>
      <c r="H26" s="1">
        <v>2014</v>
      </c>
      <c r="I26" s="1">
        <v>44</v>
      </c>
      <c r="J26" s="1">
        <v>25</v>
      </c>
      <c r="K26" s="1">
        <v>2</v>
      </c>
      <c r="L26" s="1">
        <v>1</v>
      </c>
      <c r="M26" s="1">
        <v>1</v>
      </c>
    </row>
    <row r="27" spans="1:13" ht="63">
      <c r="A27" s="1">
        <v>27</v>
      </c>
      <c r="B27" s="1" t="s">
        <v>1338</v>
      </c>
      <c r="D27" s="1" t="s">
        <v>94</v>
      </c>
      <c r="E27" s="1" t="s">
        <v>1313</v>
      </c>
      <c r="F27" s="4">
        <v>0.70862268518518512</v>
      </c>
      <c r="G27" s="5">
        <v>41852</v>
      </c>
      <c r="H27" s="1">
        <v>2014</v>
      </c>
      <c r="I27" s="1">
        <v>70</v>
      </c>
      <c r="J27" s="1">
        <v>25</v>
      </c>
      <c r="K27" s="1">
        <v>2</v>
      </c>
      <c r="L27" s="1">
        <v>1</v>
      </c>
      <c r="M27" s="1">
        <v>1</v>
      </c>
    </row>
    <row r="28" spans="1:13" ht="31.5">
      <c r="A28" s="1">
        <v>28</v>
      </c>
      <c r="C28" s="1" t="s">
        <v>1339</v>
      </c>
      <c r="D28" s="1" t="s">
        <v>102</v>
      </c>
      <c r="E28" s="1" t="s">
        <v>1313</v>
      </c>
      <c r="F28" s="4">
        <v>0.64202546296296303</v>
      </c>
      <c r="G28" s="5">
        <v>41851</v>
      </c>
      <c r="H28" s="1">
        <v>2014</v>
      </c>
      <c r="I28" s="1">
        <v>0</v>
      </c>
      <c r="J28" s="1">
        <v>25</v>
      </c>
      <c r="K28" s="1">
        <v>2</v>
      </c>
      <c r="L28" s="1">
        <v>1</v>
      </c>
      <c r="M28" s="1">
        <v>1</v>
      </c>
    </row>
    <row r="29" spans="1:13" ht="110.25">
      <c r="A29" s="1">
        <v>29</v>
      </c>
      <c r="B29" s="1" t="s">
        <v>1340</v>
      </c>
      <c r="D29" s="1" t="s">
        <v>93</v>
      </c>
      <c r="E29" s="1" t="s">
        <v>1313</v>
      </c>
      <c r="F29" s="4">
        <v>0.41667824074074072</v>
      </c>
      <c r="G29" s="5">
        <v>41850</v>
      </c>
      <c r="H29" s="1">
        <v>2014</v>
      </c>
      <c r="I29" s="1">
        <v>60</v>
      </c>
      <c r="J29" s="1">
        <v>25</v>
      </c>
      <c r="K29" s="1">
        <v>2</v>
      </c>
      <c r="L29" s="1">
        <v>1</v>
      </c>
      <c r="M29" s="1">
        <v>1</v>
      </c>
    </row>
    <row r="30" spans="1:13" ht="173.25">
      <c r="A30" s="1">
        <v>30</v>
      </c>
      <c r="B30" s="1" t="s">
        <v>1341</v>
      </c>
      <c r="D30" s="1" t="s">
        <v>93</v>
      </c>
      <c r="E30" s="1" t="s">
        <v>1313</v>
      </c>
      <c r="F30" s="4">
        <v>0.62765046296296301</v>
      </c>
      <c r="G30" s="5">
        <v>41849</v>
      </c>
      <c r="H30" s="1">
        <v>2014</v>
      </c>
      <c r="I30" s="1">
        <v>22</v>
      </c>
      <c r="J30" s="1">
        <v>25</v>
      </c>
      <c r="K30" s="1">
        <v>2</v>
      </c>
      <c r="L30" s="1">
        <v>1</v>
      </c>
      <c r="M30" s="1">
        <v>1</v>
      </c>
    </row>
    <row r="31" spans="1:13" ht="63">
      <c r="A31" s="1">
        <v>31</v>
      </c>
      <c r="B31" s="1" t="s">
        <v>1342</v>
      </c>
      <c r="E31" s="1" t="s">
        <v>1313</v>
      </c>
      <c r="F31" s="4">
        <v>0.67018518518518511</v>
      </c>
      <c r="G31" s="5">
        <v>41845</v>
      </c>
      <c r="H31" s="1">
        <v>2014</v>
      </c>
      <c r="I31" s="1">
        <v>33</v>
      </c>
      <c r="J31" s="1">
        <v>25</v>
      </c>
      <c r="K31" s="1">
        <v>2</v>
      </c>
      <c r="L31" s="1">
        <v>1</v>
      </c>
      <c r="M31" s="1">
        <v>1</v>
      </c>
    </row>
    <row r="32" spans="1:13" ht="126">
      <c r="A32" s="1">
        <v>32</v>
      </c>
      <c r="B32" s="1" t="s">
        <v>1343</v>
      </c>
      <c r="E32" s="1" t="s">
        <v>1313</v>
      </c>
      <c r="F32" s="4">
        <v>0.41666666666666669</v>
      </c>
      <c r="G32" s="5">
        <v>41844</v>
      </c>
      <c r="H32" s="1">
        <v>2014</v>
      </c>
      <c r="I32" s="1">
        <v>11</v>
      </c>
      <c r="J32" s="1">
        <v>25</v>
      </c>
      <c r="K32" s="1">
        <v>2</v>
      </c>
      <c r="L32" s="1">
        <v>1</v>
      </c>
      <c r="M32" s="1">
        <v>1</v>
      </c>
    </row>
    <row r="33" spans="1:13" ht="47.25">
      <c r="A33" s="1">
        <v>33</v>
      </c>
      <c r="B33" s="1" t="s">
        <v>1344</v>
      </c>
      <c r="E33" s="1" t="s">
        <v>1345</v>
      </c>
      <c r="F33" s="4">
        <v>3.6898148148148145E-2</v>
      </c>
      <c r="G33" s="5">
        <v>41844</v>
      </c>
      <c r="H33" s="1">
        <v>2014</v>
      </c>
      <c r="I33" s="1">
        <v>0</v>
      </c>
      <c r="J33" s="1">
        <v>1</v>
      </c>
      <c r="K33" s="1">
        <v>0</v>
      </c>
      <c r="L33" s="1">
        <v>1</v>
      </c>
      <c r="M33" s="1">
        <v>1</v>
      </c>
    </row>
    <row r="34" spans="1:13" ht="31.5">
      <c r="A34" s="1">
        <v>34</v>
      </c>
      <c r="B34" s="1" t="s">
        <v>1346</v>
      </c>
      <c r="E34" s="1" t="s">
        <v>1347</v>
      </c>
      <c r="F34" s="4">
        <v>0.53175925925925926</v>
      </c>
      <c r="G34" s="5">
        <v>41843</v>
      </c>
      <c r="H34" s="1">
        <v>2014</v>
      </c>
      <c r="I34" s="1">
        <v>0</v>
      </c>
      <c r="J34" s="1">
        <v>12</v>
      </c>
      <c r="K34" s="1">
        <v>2</v>
      </c>
      <c r="L34" s="1">
        <v>1</v>
      </c>
      <c r="M34" s="1">
        <v>1</v>
      </c>
    </row>
    <row r="35" spans="1:13" ht="94.5">
      <c r="A35" s="1">
        <v>35</v>
      </c>
      <c r="B35" s="1" t="s">
        <v>1348</v>
      </c>
      <c r="E35" s="1" t="s">
        <v>1313</v>
      </c>
      <c r="F35" s="4">
        <v>0.41671296296296295</v>
      </c>
      <c r="G35" s="5">
        <v>41843</v>
      </c>
      <c r="H35" s="1">
        <v>2014</v>
      </c>
      <c r="I35" s="1">
        <v>13</v>
      </c>
      <c r="J35" s="1">
        <v>25</v>
      </c>
      <c r="K35" s="1">
        <v>0</v>
      </c>
      <c r="L35" s="1">
        <v>1</v>
      </c>
      <c r="M35" s="1">
        <v>1</v>
      </c>
    </row>
    <row r="36" spans="1:13" ht="94.5">
      <c r="A36" s="1">
        <v>36</v>
      </c>
      <c r="B36" s="1" t="s">
        <v>1349</v>
      </c>
      <c r="E36" s="1" t="s">
        <v>1313</v>
      </c>
      <c r="F36" s="4">
        <v>0.41667824074074072</v>
      </c>
      <c r="G36" s="5">
        <v>41842</v>
      </c>
      <c r="H36" s="1">
        <v>2014</v>
      </c>
      <c r="I36" s="1">
        <v>3</v>
      </c>
      <c r="J36" s="1">
        <v>20</v>
      </c>
      <c r="K36" s="1">
        <v>2</v>
      </c>
      <c r="L36" s="1">
        <v>1</v>
      </c>
      <c r="M36" s="1">
        <v>1</v>
      </c>
    </row>
    <row r="37" spans="1:13" ht="94.5">
      <c r="A37" s="1">
        <v>37</v>
      </c>
      <c r="B37" s="1" t="s">
        <v>1350</v>
      </c>
      <c r="E37" s="1" t="s">
        <v>1313</v>
      </c>
      <c r="F37" s="4">
        <v>0.58486111111111116</v>
      </c>
      <c r="G37" s="5">
        <v>41841</v>
      </c>
      <c r="H37" s="1">
        <v>2014</v>
      </c>
      <c r="I37" s="1">
        <v>2</v>
      </c>
      <c r="J37" s="1">
        <v>12</v>
      </c>
      <c r="K37" s="1">
        <v>0</v>
      </c>
      <c r="L37" s="1">
        <v>1</v>
      </c>
      <c r="M37" s="1">
        <v>1</v>
      </c>
    </row>
    <row r="38" spans="1:13" ht="110.25">
      <c r="A38" s="1">
        <v>38</v>
      </c>
      <c r="B38" s="1" t="s">
        <v>1351</v>
      </c>
      <c r="E38" s="1" t="s">
        <v>1313</v>
      </c>
      <c r="F38" s="4">
        <v>0.41667824074074072</v>
      </c>
      <c r="G38" s="5">
        <v>41841</v>
      </c>
      <c r="H38" s="1">
        <v>2014</v>
      </c>
      <c r="I38" s="1">
        <v>102</v>
      </c>
      <c r="J38" s="1">
        <v>25</v>
      </c>
      <c r="K38" s="1">
        <v>2</v>
      </c>
      <c r="L38" s="1">
        <v>1</v>
      </c>
      <c r="M38" s="1">
        <v>1</v>
      </c>
    </row>
    <row r="39" spans="1:13" ht="173.25">
      <c r="A39" s="1">
        <v>39</v>
      </c>
      <c r="B39" s="1" t="s">
        <v>1352</v>
      </c>
      <c r="E39" s="1" t="s">
        <v>1313</v>
      </c>
      <c r="F39" s="4">
        <v>0.81368055555555552</v>
      </c>
      <c r="G39" s="5">
        <v>41836</v>
      </c>
      <c r="H39" s="1">
        <v>2014</v>
      </c>
      <c r="I39" s="1">
        <v>25</v>
      </c>
      <c r="J39" s="1">
        <v>25</v>
      </c>
      <c r="K39" s="1">
        <v>2</v>
      </c>
      <c r="L39" s="1">
        <v>1</v>
      </c>
      <c r="M39" s="1">
        <v>1</v>
      </c>
    </row>
    <row r="40" spans="1:13" ht="141.75">
      <c r="A40" s="1">
        <v>40</v>
      </c>
      <c r="B40" s="1" t="s">
        <v>1353</v>
      </c>
      <c r="E40" s="1" t="s">
        <v>1354</v>
      </c>
      <c r="F40" s="4">
        <v>0.94437499999999996</v>
      </c>
      <c r="G40" s="5">
        <v>41835</v>
      </c>
      <c r="H40" s="1">
        <v>2014</v>
      </c>
      <c r="I40" s="1">
        <v>0</v>
      </c>
      <c r="J40" s="1">
        <v>8</v>
      </c>
      <c r="K40" s="1">
        <v>2</v>
      </c>
      <c r="L40" s="1">
        <v>1</v>
      </c>
      <c r="M40" s="1">
        <v>1</v>
      </c>
    </row>
    <row r="41" spans="1:13" ht="126">
      <c r="A41" s="1">
        <v>41</v>
      </c>
      <c r="B41" s="1" t="s">
        <v>1355</v>
      </c>
      <c r="E41" s="1" t="s">
        <v>1313</v>
      </c>
      <c r="F41" s="4">
        <v>0.62236111111111114</v>
      </c>
      <c r="G41" s="5">
        <v>41835</v>
      </c>
      <c r="H41" s="1">
        <v>2014</v>
      </c>
      <c r="I41" s="1">
        <v>159</v>
      </c>
      <c r="J41" s="1">
        <v>25</v>
      </c>
      <c r="K41" s="1">
        <v>2</v>
      </c>
      <c r="L41" s="1">
        <v>1</v>
      </c>
      <c r="M41" s="1">
        <v>1</v>
      </c>
    </row>
    <row r="42" spans="1:13" ht="94.5">
      <c r="A42" s="1">
        <v>42</v>
      </c>
      <c r="B42" s="1" t="s">
        <v>1356</v>
      </c>
      <c r="E42" s="1" t="s">
        <v>1313</v>
      </c>
      <c r="F42" s="4">
        <v>0.66086805555555561</v>
      </c>
      <c r="G42" s="5">
        <v>41834</v>
      </c>
      <c r="H42" s="1">
        <v>2014</v>
      </c>
      <c r="I42" s="1">
        <v>3</v>
      </c>
      <c r="J42" s="1">
        <v>25</v>
      </c>
      <c r="K42" s="1">
        <v>2</v>
      </c>
      <c r="L42" s="1">
        <v>1</v>
      </c>
      <c r="M42" s="1">
        <v>1</v>
      </c>
    </row>
    <row r="43" spans="1:13" ht="31.5">
      <c r="A43" s="1">
        <v>43</v>
      </c>
      <c r="B43" s="1" t="s">
        <v>1357</v>
      </c>
      <c r="E43" s="1" t="s">
        <v>1358</v>
      </c>
      <c r="F43" s="4">
        <v>0.75913194444444443</v>
      </c>
      <c r="G43" s="5">
        <v>41832</v>
      </c>
      <c r="H43" s="1">
        <v>2014</v>
      </c>
      <c r="I43" s="1">
        <v>0</v>
      </c>
      <c r="J43" s="1">
        <v>0</v>
      </c>
      <c r="K43" s="1">
        <v>0</v>
      </c>
      <c r="L43" s="1">
        <v>1</v>
      </c>
      <c r="M43" s="1">
        <v>1</v>
      </c>
    </row>
    <row r="44" spans="1:13" ht="31.5">
      <c r="A44" s="1">
        <v>44</v>
      </c>
      <c r="B44" s="1" t="s">
        <v>1357</v>
      </c>
      <c r="E44" s="1" t="s">
        <v>1358</v>
      </c>
      <c r="F44" s="4">
        <v>0.75363425925925931</v>
      </c>
      <c r="G44" s="5">
        <v>41832</v>
      </c>
      <c r="H44" s="1">
        <v>2014</v>
      </c>
      <c r="I44" s="1">
        <v>0</v>
      </c>
      <c r="J44" s="1">
        <v>0</v>
      </c>
      <c r="K44" s="1">
        <v>0</v>
      </c>
      <c r="L44" s="1">
        <v>1</v>
      </c>
      <c r="M44" s="1">
        <v>1</v>
      </c>
    </row>
    <row r="45" spans="1:13" ht="94.5">
      <c r="A45" s="1">
        <v>45</v>
      </c>
      <c r="B45" s="1" t="s">
        <v>1359</v>
      </c>
      <c r="E45" s="1" t="s">
        <v>1313</v>
      </c>
      <c r="F45" s="4">
        <v>0.41666666666666669</v>
      </c>
      <c r="G45" s="5">
        <v>41831</v>
      </c>
      <c r="H45" s="1">
        <v>2014</v>
      </c>
      <c r="I45" s="1">
        <v>11</v>
      </c>
      <c r="J45" s="1">
        <v>25</v>
      </c>
      <c r="K45" s="1">
        <v>2</v>
      </c>
      <c r="L45" s="1">
        <v>1</v>
      </c>
      <c r="M45" s="1">
        <v>1</v>
      </c>
    </row>
    <row r="46" spans="1:13" ht="110.25">
      <c r="A46" s="1">
        <v>46</v>
      </c>
      <c r="B46" s="1" t="s">
        <v>1360</v>
      </c>
      <c r="E46" s="1" t="s">
        <v>1313</v>
      </c>
      <c r="F46" s="4">
        <v>0.41666666666666669</v>
      </c>
      <c r="G46" s="5">
        <v>41830</v>
      </c>
      <c r="H46" s="1">
        <v>2014</v>
      </c>
      <c r="I46" s="1">
        <v>16</v>
      </c>
      <c r="J46" s="1">
        <v>15</v>
      </c>
      <c r="K46" s="1">
        <v>2</v>
      </c>
      <c r="L46" s="1">
        <v>1</v>
      </c>
      <c r="M46" s="1">
        <v>1</v>
      </c>
    </row>
    <row r="47" spans="1:13" ht="189">
      <c r="A47" s="1">
        <v>47</v>
      </c>
      <c r="B47" s="1" t="s">
        <v>1361</v>
      </c>
      <c r="C47" s="1" t="s">
        <v>1362</v>
      </c>
      <c r="E47" s="1" t="s">
        <v>1313</v>
      </c>
      <c r="F47" s="4">
        <v>0.51753472222222219</v>
      </c>
      <c r="G47" s="5">
        <v>41829</v>
      </c>
      <c r="H47" s="1">
        <v>2014</v>
      </c>
      <c r="I47" s="1">
        <v>26</v>
      </c>
      <c r="J47" s="1">
        <v>25</v>
      </c>
      <c r="K47" s="1">
        <v>2</v>
      </c>
      <c r="L47" s="1">
        <v>1</v>
      </c>
      <c r="M47" s="1">
        <v>1</v>
      </c>
    </row>
    <row r="48" spans="1:13" ht="141.75">
      <c r="A48" s="1">
        <v>48</v>
      </c>
      <c r="B48" s="1" t="s">
        <v>1363</v>
      </c>
      <c r="E48" s="1" t="s">
        <v>1313</v>
      </c>
      <c r="F48" s="4">
        <v>0.58884259259259253</v>
      </c>
      <c r="G48" s="5">
        <v>41828</v>
      </c>
      <c r="H48" s="1">
        <v>2014</v>
      </c>
      <c r="I48" s="1">
        <v>25</v>
      </c>
      <c r="J48" s="1">
        <v>25</v>
      </c>
      <c r="K48" s="1">
        <v>2</v>
      </c>
      <c r="L48" s="1">
        <v>1</v>
      </c>
      <c r="M48" s="1">
        <v>1</v>
      </c>
    </row>
    <row r="49" spans="1:13" ht="47.25">
      <c r="A49" s="1">
        <v>49</v>
      </c>
      <c r="B49" s="1" t="s">
        <v>1364</v>
      </c>
      <c r="C49" s="1" t="s">
        <v>1321</v>
      </c>
      <c r="E49" s="1" t="s">
        <v>1313</v>
      </c>
      <c r="F49" s="4">
        <v>0.63394675925925925</v>
      </c>
      <c r="G49" s="5">
        <v>41827</v>
      </c>
      <c r="H49" s="1">
        <v>2014</v>
      </c>
      <c r="I49" s="1">
        <v>0</v>
      </c>
      <c r="J49" s="1">
        <v>23</v>
      </c>
      <c r="K49" s="1">
        <v>0</v>
      </c>
      <c r="L49" s="1">
        <v>1</v>
      </c>
      <c r="M49" s="1">
        <v>1</v>
      </c>
    </row>
    <row r="50" spans="1:13" ht="220.5">
      <c r="A50" s="1">
        <v>50</v>
      </c>
      <c r="B50" s="1" t="s">
        <v>1365</v>
      </c>
      <c r="E50" s="1" t="s">
        <v>1313</v>
      </c>
      <c r="F50" s="4">
        <v>0.41667824074074072</v>
      </c>
      <c r="G50" s="5">
        <v>41823</v>
      </c>
      <c r="H50" s="1">
        <v>2014</v>
      </c>
      <c r="I50" s="1">
        <v>92</v>
      </c>
      <c r="J50" s="1">
        <v>25</v>
      </c>
      <c r="K50" s="1">
        <v>2</v>
      </c>
      <c r="L50" s="1">
        <v>1</v>
      </c>
      <c r="M50" s="1">
        <v>1</v>
      </c>
    </row>
    <row r="51" spans="1:13" ht="204.75">
      <c r="A51" s="1">
        <v>51</v>
      </c>
      <c r="B51" s="1" t="s">
        <v>1366</v>
      </c>
      <c r="E51" s="1" t="s">
        <v>1313</v>
      </c>
      <c r="F51" s="4">
        <v>0.41666666666666669</v>
      </c>
      <c r="G51" s="5">
        <v>41822</v>
      </c>
      <c r="H51" s="1">
        <v>2014</v>
      </c>
      <c r="I51" s="1">
        <v>1420</v>
      </c>
      <c r="J51" s="1">
        <v>25</v>
      </c>
      <c r="K51" s="1">
        <v>2</v>
      </c>
      <c r="L51" s="1">
        <v>1</v>
      </c>
      <c r="M51" s="1">
        <v>1</v>
      </c>
    </row>
    <row r="52" spans="1:13" ht="94.5">
      <c r="A52" s="1">
        <v>52</v>
      </c>
      <c r="B52" s="1" t="s">
        <v>1367</v>
      </c>
      <c r="E52" s="1" t="s">
        <v>1313</v>
      </c>
      <c r="F52" s="4">
        <v>0.41667824074074072</v>
      </c>
      <c r="G52" s="5">
        <v>41821</v>
      </c>
      <c r="H52" s="1">
        <v>2014</v>
      </c>
      <c r="I52" s="1">
        <v>3</v>
      </c>
      <c r="J52" s="1">
        <v>18</v>
      </c>
      <c r="K52" s="1">
        <v>2</v>
      </c>
      <c r="L52" s="1">
        <v>1</v>
      </c>
      <c r="M52" s="1">
        <v>1</v>
      </c>
    </row>
    <row r="53" spans="1:13">
      <c r="A53" s="1">
        <v>53</v>
      </c>
      <c r="C53" s="1" t="s">
        <v>1368</v>
      </c>
      <c r="E53" s="1" t="s">
        <v>1313</v>
      </c>
      <c r="F53" s="4">
        <v>0.83281250000000007</v>
      </c>
      <c r="G53" s="5">
        <v>41820</v>
      </c>
      <c r="H53" s="1">
        <v>2014</v>
      </c>
      <c r="I53" s="1">
        <v>0</v>
      </c>
      <c r="J53" s="1">
        <v>25</v>
      </c>
      <c r="K53" s="1">
        <v>2</v>
      </c>
      <c r="L53" s="1">
        <v>1</v>
      </c>
      <c r="M53" s="1">
        <v>1</v>
      </c>
    </row>
    <row r="54" spans="1:13" ht="63">
      <c r="A54" s="1">
        <v>54</v>
      </c>
      <c r="B54" s="1" t="s">
        <v>1369</v>
      </c>
      <c r="E54" s="1" t="s">
        <v>1313</v>
      </c>
      <c r="F54" s="4">
        <v>0.66278935185185184</v>
      </c>
      <c r="G54" s="5">
        <v>41820</v>
      </c>
      <c r="H54" s="1">
        <v>2014</v>
      </c>
      <c r="I54" s="1">
        <v>13</v>
      </c>
      <c r="J54" s="1">
        <v>25</v>
      </c>
      <c r="K54" s="1">
        <v>2</v>
      </c>
      <c r="L54" s="1">
        <v>1</v>
      </c>
      <c r="M54" s="1">
        <v>1</v>
      </c>
    </row>
    <row r="55" spans="1:13" ht="63">
      <c r="A55" s="1">
        <v>55</v>
      </c>
      <c r="B55" s="1" t="s">
        <v>1370</v>
      </c>
      <c r="E55" s="1" t="s">
        <v>1313</v>
      </c>
      <c r="F55" s="4">
        <v>0.56033564814814818</v>
      </c>
      <c r="G55" s="5">
        <v>41817</v>
      </c>
      <c r="H55" s="1">
        <v>2014</v>
      </c>
      <c r="I55" s="1">
        <v>0</v>
      </c>
      <c r="J55" s="1">
        <v>15</v>
      </c>
      <c r="K55" s="1">
        <v>2</v>
      </c>
      <c r="L55" s="1">
        <v>1</v>
      </c>
      <c r="M55" s="1">
        <v>1</v>
      </c>
    </row>
    <row r="56" spans="1:13" ht="47.25">
      <c r="A56" s="1">
        <v>56</v>
      </c>
      <c r="B56" s="1" t="s">
        <v>1371</v>
      </c>
      <c r="E56" s="1" t="s">
        <v>1372</v>
      </c>
      <c r="F56" s="4">
        <v>0.5408680555555555</v>
      </c>
      <c r="G56" s="5">
        <v>41817</v>
      </c>
      <c r="H56" s="1">
        <v>2014</v>
      </c>
      <c r="I56" s="1">
        <v>0</v>
      </c>
      <c r="J56" s="1">
        <v>0</v>
      </c>
      <c r="K56" s="1">
        <v>0</v>
      </c>
      <c r="L56" s="1">
        <v>1</v>
      </c>
      <c r="M56" s="1">
        <v>1</v>
      </c>
    </row>
    <row r="57" spans="1:13" ht="31.5">
      <c r="A57" s="1">
        <v>57</v>
      </c>
      <c r="B57" s="1" t="s">
        <v>1373</v>
      </c>
      <c r="C57" s="1" t="s">
        <v>1339</v>
      </c>
      <c r="E57" s="1" t="s">
        <v>1313</v>
      </c>
      <c r="F57" s="4">
        <v>0.78349537037037031</v>
      </c>
      <c r="G57" s="5">
        <v>41816</v>
      </c>
      <c r="H57" s="1">
        <v>2014</v>
      </c>
      <c r="I57" s="1">
        <v>0</v>
      </c>
      <c r="J57" s="1">
        <v>25</v>
      </c>
      <c r="K57" s="1">
        <v>2</v>
      </c>
      <c r="L57" s="1">
        <v>1</v>
      </c>
      <c r="M57" s="1">
        <v>1</v>
      </c>
    </row>
    <row r="58" spans="1:13" ht="47.25">
      <c r="A58" s="1">
        <v>58</v>
      </c>
      <c r="B58" s="1" t="s">
        <v>1374</v>
      </c>
      <c r="E58" s="1" t="s">
        <v>1375</v>
      </c>
      <c r="F58" s="4">
        <v>0.71851851851851845</v>
      </c>
      <c r="G58" s="5">
        <v>41815</v>
      </c>
      <c r="H58" s="1">
        <v>2014</v>
      </c>
      <c r="I58" s="1">
        <v>0</v>
      </c>
      <c r="J58" s="1">
        <v>1</v>
      </c>
      <c r="K58" s="1">
        <v>2</v>
      </c>
      <c r="L58" s="1">
        <v>0</v>
      </c>
      <c r="M58" s="1">
        <v>0</v>
      </c>
    </row>
    <row r="59" spans="1:13" ht="94.5">
      <c r="A59" s="1">
        <v>59</v>
      </c>
      <c r="B59" s="1" t="s">
        <v>1376</v>
      </c>
      <c r="E59" s="1" t="s">
        <v>1313</v>
      </c>
      <c r="F59" s="4">
        <v>0.70133101851851853</v>
      </c>
      <c r="G59" s="5">
        <v>41815</v>
      </c>
      <c r="H59" s="1">
        <v>2014</v>
      </c>
      <c r="I59" s="1">
        <v>2</v>
      </c>
      <c r="J59" s="1">
        <v>25</v>
      </c>
      <c r="K59" s="1">
        <v>2</v>
      </c>
      <c r="L59" s="1">
        <v>1</v>
      </c>
      <c r="M59" s="1">
        <v>1</v>
      </c>
    </row>
    <row r="60" spans="1:13" ht="31.5">
      <c r="A60" s="1">
        <v>60</v>
      </c>
      <c r="B60" s="1" t="s">
        <v>1377</v>
      </c>
      <c r="E60" s="1" t="s">
        <v>1378</v>
      </c>
      <c r="F60" s="4">
        <v>0.82368055555555564</v>
      </c>
      <c r="G60" s="5">
        <v>41814</v>
      </c>
      <c r="H60" s="1">
        <v>2014</v>
      </c>
      <c r="I60" s="1">
        <v>0</v>
      </c>
      <c r="J60" s="1">
        <v>2</v>
      </c>
      <c r="K60" s="1">
        <v>0</v>
      </c>
      <c r="L60" s="1">
        <v>1</v>
      </c>
      <c r="M60" s="1">
        <v>1</v>
      </c>
    </row>
    <row r="61" spans="1:13" ht="157.5">
      <c r="A61" s="1">
        <v>61</v>
      </c>
      <c r="B61" s="1" t="s">
        <v>1379</v>
      </c>
      <c r="E61" s="1" t="s">
        <v>1313</v>
      </c>
      <c r="F61" s="4">
        <v>0.69473379629629628</v>
      </c>
      <c r="G61" s="5">
        <v>41814</v>
      </c>
      <c r="H61" s="1">
        <v>2014</v>
      </c>
      <c r="I61" s="1">
        <v>1</v>
      </c>
      <c r="J61" s="1">
        <v>25</v>
      </c>
      <c r="K61" s="1">
        <v>2</v>
      </c>
      <c r="L61" s="1">
        <v>1</v>
      </c>
      <c r="M61" s="1">
        <v>1</v>
      </c>
    </row>
    <row r="62" spans="1:13" ht="94.5">
      <c r="A62" s="1">
        <v>62</v>
      </c>
      <c r="B62" s="1" t="s">
        <v>1380</v>
      </c>
      <c r="E62" s="1" t="s">
        <v>1313</v>
      </c>
      <c r="F62" s="4">
        <v>0.85108796296296296</v>
      </c>
      <c r="G62" s="5">
        <v>41813</v>
      </c>
      <c r="H62" s="1">
        <v>2014</v>
      </c>
      <c r="I62" s="1">
        <v>2</v>
      </c>
      <c r="J62" s="1">
        <v>25</v>
      </c>
      <c r="K62" s="1">
        <v>0</v>
      </c>
      <c r="L62" s="1">
        <v>1</v>
      </c>
      <c r="M62" s="1">
        <v>1</v>
      </c>
    </row>
    <row r="63" spans="1:13" ht="63">
      <c r="A63" s="1">
        <v>63</v>
      </c>
      <c r="B63" s="1" t="s">
        <v>1381</v>
      </c>
      <c r="E63" s="1" t="s">
        <v>1313</v>
      </c>
      <c r="F63" s="4">
        <v>0.60472222222222227</v>
      </c>
      <c r="G63" s="5">
        <v>41813</v>
      </c>
      <c r="H63" s="1">
        <v>2014</v>
      </c>
      <c r="I63" s="1">
        <v>0</v>
      </c>
      <c r="J63" s="1">
        <v>11</v>
      </c>
      <c r="K63" s="1">
        <v>2</v>
      </c>
      <c r="L63" s="1">
        <v>1</v>
      </c>
      <c r="M63" s="1">
        <v>1</v>
      </c>
    </row>
    <row r="64" spans="1:13" ht="141.75">
      <c r="A64" s="1">
        <v>64</v>
      </c>
      <c r="B64" s="1" t="s">
        <v>1382</v>
      </c>
      <c r="E64" s="1" t="s">
        <v>1383</v>
      </c>
      <c r="F64" s="4">
        <v>0.58392361111111113</v>
      </c>
      <c r="G64" s="5">
        <v>41813</v>
      </c>
      <c r="H64" s="1">
        <v>2014</v>
      </c>
      <c r="I64" s="1">
        <v>0</v>
      </c>
      <c r="J64" s="1">
        <v>25</v>
      </c>
      <c r="K64" s="1">
        <v>2</v>
      </c>
      <c r="L64" s="1">
        <v>1</v>
      </c>
      <c r="M64" s="1">
        <v>1</v>
      </c>
    </row>
    <row r="65" spans="1:13">
      <c r="A65" s="1">
        <v>65</v>
      </c>
      <c r="B65" s="1" t="s">
        <v>1384</v>
      </c>
      <c r="E65" s="1" t="s">
        <v>1385</v>
      </c>
      <c r="F65" s="4">
        <v>0.93598379629629624</v>
      </c>
      <c r="G65" s="5">
        <v>41812</v>
      </c>
      <c r="H65" s="1">
        <v>2014</v>
      </c>
      <c r="I65" s="1">
        <v>0</v>
      </c>
      <c r="J65" s="1">
        <v>8</v>
      </c>
      <c r="K65" s="1">
        <v>2</v>
      </c>
      <c r="L65" s="1">
        <v>1</v>
      </c>
      <c r="M65" s="1">
        <v>1</v>
      </c>
    </row>
    <row r="66" spans="1:13" ht="31.5">
      <c r="A66" s="1">
        <v>66</v>
      </c>
      <c r="B66" s="1" t="s">
        <v>1386</v>
      </c>
      <c r="E66" s="1" t="s">
        <v>1387</v>
      </c>
      <c r="F66" s="4">
        <v>0.5119907407407408</v>
      </c>
      <c r="G66" s="5">
        <v>41812</v>
      </c>
      <c r="H66" s="1">
        <v>2014</v>
      </c>
      <c r="I66" s="1">
        <v>0</v>
      </c>
      <c r="J66" s="1">
        <v>10</v>
      </c>
      <c r="K66" s="1">
        <v>2</v>
      </c>
      <c r="L66" s="1">
        <v>1</v>
      </c>
      <c r="M66" s="1">
        <v>1</v>
      </c>
    </row>
    <row r="67" spans="1:13" ht="63">
      <c r="A67" s="1">
        <v>67</v>
      </c>
      <c r="B67" s="1" t="s">
        <v>1388</v>
      </c>
      <c r="E67" s="1" t="s">
        <v>1313</v>
      </c>
      <c r="F67" s="4">
        <v>1.1574074074074073E-5</v>
      </c>
      <c r="G67" s="5">
        <v>41812</v>
      </c>
      <c r="H67" s="1">
        <v>2014</v>
      </c>
      <c r="I67" s="1">
        <v>1</v>
      </c>
      <c r="J67" s="1">
        <v>8</v>
      </c>
      <c r="K67" s="1">
        <v>0</v>
      </c>
      <c r="L67" s="1">
        <v>1</v>
      </c>
      <c r="M67" s="1">
        <v>1</v>
      </c>
    </row>
    <row r="68" spans="1:13" ht="63">
      <c r="A68" s="1">
        <v>68</v>
      </c>
      <c r="B68" s="1" t="s">
        <v>1389</v>
      </c>
      <c r="E68" s="1" t="s">
        <v>1313</v>
      </c>
      <c r="F68" s="4">
        <v>0.91667824074074078</v>
      </c>
      <c r="G68" s="5">
        <v>41811</v>
      </c>
      <c r="H68" s="1">
        <v>2014</v>
      </c>
      <c r="I68" s="1">
        <v>1</v>
      </c>
      <c r="J68" s="1">
        <v>10</v>
      </c>
      <c r="K68" s="1">
        <v>2</v>
      </c>
      <c r="L68" s="1">
        <v>1</v>
      </c>
      <c r="M68" s="1">
        <v>1</v>
      </c>
    </row>
    <row r="69" spans="1:13">
      <c r="A69" s="1">
        <v>69</v>
      </c>
      <c r="C69" s="1" t="s">
        <v>1368</v>
      </c>
      <c r="E69" s="1" t="s">
        <v>1313</v>
      </c>
      <c r="F69" s="4">
        <v>0.60320601851851852</v>
      </c>
      <c r="G69" s="5">
        <v>41811</v>
      </c>
      <c r="H69" s="1">
        <v>2014</v>
      </c>
      <c r="I69" s="1">
        <v>4</v>
      </c>
      <c r="J69" s="1">
        <v>8</v>
      </c>
      <c r="K69" s="1">
        <v>0</v>
      </c>
      <c r="L69" s="1">
        <v>1</v>
      </c>
      <c r="M69" s="1">
        <v>1</v>
      </c>
    </row>
    <row r="70" spans="1:13" ht="110.25">
      <c r="A70" s="1">
        <v>70</v>
      </c>
      <c r="B70" s="1" t="s">
        <v>1390</v>
      </c>
      <c r="E70" s="1" t="s">
        <v>1313</v>
      </c>
      <c r="F70" s="4">
        <v>0.56390046296296303</v>
      </c>
      <c r="G70" s="5">
        <v>41811</v>
      </c>
      <c r="H70" s="1">
        <v>2014</v>
      </c>
      <c r="I70" s="1">
        <v>2</v>
      </c>
      <c r="J70" s="1">
        <v>25</v>
      </c>
      <c r="K70" s="1">
        <v>2</v>
      </c>
      <c r="L70" s="1">
        <v>1</v>
      </c>
      <c r="M70" s="1">
        <v>1</v>
      </c>
    </row>
    <row r="71" spans="1:13" ht="78.75">
      <c r="A71" s="1">
        <v>71</v>
      </c>
      <c r="B71" s="1" t="s">
        <v>1391</v>
      </c>
      <c r="E71" s="1" t="s">
        <v>1313</v>
      </c>
      <c r="F71" s="4">
        <v>0.66667824074074078</v>
      </c>
      <c r="G71" s="5">
        <v>41810</v>
      </c>
      <c r="H71" s="1">
        <v>2014</v>
      </c>
      <c r="I71" s="1">
        <v>46</v>
      </c>
      <c r="J71" s="1">
        <v>25</v>
      </c>
      <c r="K71" s="1">
        <v>2</v>
      </c>
      <c r="L71" s="1">
        <v>1</v>
      </c>
      <c r="M71" s="1">
        <v>1</v>
      </c>
    </row>
    <row r="72" spans="1:13" ht="110.25">
      <c r="A72" s="1">
        <v>72</v>
      </c>
      <c r="B72" s="1" t="s">
        <v>1392</v>
      </c>
      <c r="E72" s="1" t="s">
        <v>1313</v>
      </c>
      <c r="F72" s="4">
        <v>0.41666666666666669</v>
      </c>
      <c r="G72" s="5">
        <v>41810</v>
      </c>
      <c r="H72" s="1">
        <v>2014</v>
      </c>
      <c r="I72" s="1">
        <v>12</v>
      </c>
      <c r="J72" s="1">
        <v>24</v>
      </c>
      <c r="K72" s="1">
        <v>0</v>
      </c>
      <c r="L72" s="1">
        <v>1</v>
      </c>
      <c r="M72" s="1">
        <v>1</v>
      </c>
    </row>
    <row r="73" spans="1:13" ht="141.75">
      <c r="A73" s="1">
        <v>73</v>
      </c>
      <c r="B73" s="1" t="s">
        <v>1393</v>
      </c>
      <c r="E73" s="1" t="s">
        <v>1313</v>
      </c>
      <c r="F73" s="4">
        <v>0.41666666666666669</v>
      </c>
      <c r="G73" s="5">
        <v>41809</v>
      </c>
      <c r="H73" s="1">
        <v>2014</v>
      </c>
      <c r="I73" s="1">
        <v>88</v>
      </c>
      <c r="J73" s="1">
        <v>25</v>
      </c>
      <c r="K73" s="1">
        <v>2</v>
      </c>
      <c r="L73" s="1">
        <v>1</v>
      </c>
      <c r="M73" s="1">
        <v>1</v>
      </c>
    </row>
    <row r="74" spans="1:13" ht="126">
      <c r="A74" s="1">
        <v>74</v>
      </c>
      <c r="B74" s="1" t="s">
        <v>1394</v>
      </c>
      <c r="E74" s="1" t="s">
        <v>1313</v>
      </c>
      <c r="F74" s="4">
        <v>0.41666666666666669</v>
      </c>
      <c r="G74" s="5">
        <v>41808</v>
      </c>
      <c r="H74" s="1">
        <v>2014</v>
      </c>
      <c r="I74" s="1">
        <v>90</v>
      </c>
      <c r="J74" s="1">
        <v>25</v>
      </c>
      <c r="K74" s="1">
        <v>0</v>
      </c>
      <c r="L74" s="1">
        <v>1</v>
      </c>
      <c r="M74" s="1">
        <v>1</v>
      </c>
    </row>
    <row r="75" spans="1:13" ht="31.5">
      <c r="A75" s="1">
        <v>75</v>
      </c>
      <c r="B75" s="1" t="s">
        <v>1395</v>
      </c>
      <c r="E75" s="1" t="s">
        <v>1396</v>
      </c>
      <c r="F75" s="4">
        <v>0.64158564814814811</v>
      </c>
      <c r="G75" s="5">
        <v>41807</v>
      </c>
      <c r="H75" s="1">
        <v>2014</v>
      </c>
      <c r="I75" s="1">
        <v>0</v>
      </c>
      <c r="J75" s="1">
        <v>0</v>
      </c>
      <c r="K75" s="1">
        <v>2</v>
      </c>
      <c r="L75" s="1">
        <v>0</v>
      </c>
      <c r="M75" s="1">
        <v>0</v>
      </c>
    </row>
    <row r="76" spans="1:13" ht="236.25">
      <c r="A76" s="1">
        <v>76</v>
      </c>
      <c r="B76" s="1" t="s">
        <v>1397</v>
      </c>
      <c r="E76" s="1" t="s">
        <v>1313</v>
      </c>
      <c r="F76" s="4">
        <v>0.41666666666666669</v>
      </c>
      <c r="G76" s="5">
        <v>41807</v>
      </c>
      <c r="H76" s="1">
        <v>2014</v>
      </c>
      <c r="I76" s="1">
        <v>47</v>
      </c>
      <c r="J76" s="1">
        <v>25</v>
      </c>
      <c r="K76" s="1">
        <v>2</v>
      </c>
      <c r="L76" s="1">
        <v>1</v>
      </c>
      <c r="M76" s="1">
        <v>1</v>
      </c>
    </row>
    <row r="77" spans="1:13" ht="173.25">
      <c r="A77" s="1">
        <v>77</v>
      </c>
      <c r="B77" s="1" t="s">
        <v>1398</v>
      </c>
      <c r="E77" s="1" t="s">
        <v>1313</v>
      </c>
      <c r="F77" s="4">
        <v>0.41666666666666669</v>
      </c>
      <c r="G77" s="5">
        <v>41806</v>
      </c>
      <c r="H77" s="1">
        <v>2014</v>
      </c>
      <c r="I77" s="1">
        <v>332</v>
      </c>
      <c r="J77" s="1">
        <v>25</v>
      </c>
      <c r="K77" s="1">
        <v>2</v>
      </c>
      <c r="L77" s="1">
        <v>1</v>
      </c>
      <c r="M77" s="1">
        <v>1</v>
      </c>
    </row>
    <row r="78" spans="1:13" ht="94.5">
      <c r="A78" s="1">
        <v>78</v>
      </c>
      <c r="B78" s="1" t="s">
        <v>1399</v>
      </c>
      <c r="E78" s="1" t="s">
        <v>1400</v>
      </c>
      <c r="F78" s="4">
        <v>0.21780092592592593</v>
      </c>
      <c r="G78" s="5">
        <v>41806</v>
      </c>
      <c r="H78" s="1">
        <v>2014</v>
      </c>
      <c r="I78" s="1">
        <v>0</v>
      </c>
      <c r="J78" s="1">
        <v>0</v>
      </c>
      <c r="K78" s="1">
        <v>0</v>
      </c>
      <c r="L78" s="1">
        <v>0</v>
      </c>
      <c r="M78" s="1">
        <v>0</v>
      </c>
    </row>
    <row r="79" spans="1:13" ht="31.5">
      <c r="A79" s="1">
        <v>79</v>
      </c>
      <c r="B79" s="1" t="s">
        <v>1401</v>
      </c>
      <c r="E79" s="1" t="s">
        <v>1402</v>
      </c>
      <c r="F79" s="4">
        <v>0.29797453703703702</v>
      </c>
      <c r="G79" s="5">
        <v>41805</v>
      </c>
      <c r="H79" s="1">
        <v>2014</v>
      </c>
      <c r="I79" s="1">
        <v>0</v>
      </c>
      <c r="J79" s="1">
        <v>0</v>
      </c>
      <c r="K79" s="1">
        <v>0</v>
      </c>
      <c r="L79" s="1">
        <v>1</v>
      </c>
      <c r="M79" s="1">
        <v>1</v>
      </c>
    </row>
    <row r="80" spans="1:13" ht="31.5">
      <c r="A80" s="1">
        <v>80</v>
      </c>
      <c r="B80" s="1" t="s">
        <v>1403</v>
      </c>
      <c r="E80" s="1" t="s">
        <v>1404</v>
      </c>
      <c r="F80" s="4">
        <v>0.98516203703703698</v>
      </c>
      <c r="G80" s="5">
        <v>41803</v>
      </c>
      <c r="H80" s="1">
        <v>2014</v>
      </c>
      <c r="I80" s="1">
        <v>0</v>
      </c>
      <c r="J80" s="1">
        <v>0</v>
      </c>
      <c r="K80" s="1">
        <v>0</v>
      </c>
      <c r="L80" s="1">
        <v>1</v>
      </c>
      <c r="M80" s="1">
        <v>1</v>
      </c>
    </row>
    <row r="81" spans="1:13" ht="31.5">
      <c r="A81" s="1">
        <v>81</v>
      </c>
      <c r="B81" s="1" t="s">
        <v>1405</v>
      </c>
      <c r="E81" s="1" t="s">
        <v>1406</v>
      </c>
      <c r="F81" s="4">
        <v>0.58910879629629631</v>
      </c>
      <c r="G81" s="5">
        <v>41803</v>
      </c>
      <c r="H81" s="1">
        <v>2014</v>
      </c>
      <c r="I81" s="1">
        <v>0</v>
      </c>
      <c r="J81" s="1">
        <v>0</v>
      </c>
      <c r="K81" s="1">
        <v>2</v>
      </c>
      <c r="L81" s="1">
        <v>0</v>
      </c>
      <c r="M81" s="1">
        <v>0</v>
      </c>
    </row>
    <row r="82" spans="1:13" ht="204.75">
      <c r="A82" s="1">
        <v>82</v>
      </c>
      <c r="B82" s="1" t="s">
        <v>1407</v>
      </c>
      <c r="E82" s="1" t="s">
        <v>1313</v>
      </c>
      <c r="F82" s="4">
        <v>0.57122685185185185</v>
      </c>
      <c r="G82" s="5">
        <v>41803</v>
      </c>
      <c r="H82" s="1">
        <v>2014</v>
      </c>
      <c r="I82" s="1">
        <v>123</v>
      </c>
      <c r="J82" s="1">
        <v>25</v>
      </c>
      <c r="K82" s="1">
        <v>2</v>
      </c>
      <c r="L82" s="1">
        <v>1</v>
      </c>
      <c r="M82" s="1">
        <v>1</v>
      </c>
    </row>
    <row r="83" spans="1:13" ht="141.75">
      <c r="A83" s="1">
        <v>83</v>
      </c>
      <c r="B83" s="1" t="s">
        <v>1408</v>
      </c>
      <c r="E83" s="1" t="s">
        <v>1313</v>
      </c>
      <c r="F83" s="4">
        <v>0.41666666666666669</v>
      </c>
      <c r="G83" s="5">
        <v>41801</v>
      </c>
      <c r="H83" s="1">
        <v>2014</v>
      </c>
      <c r="I83" s="1">
        <v>17</v>
      </c>
      <c r="J83" s="1">
        <v>25</v>
      </c>
      <c r="K83" s="1">
        <v>2</v>
      </c>
      <c r="L83" s="1">
        <v>1</v>
      </c>
      <c r="M83" s="1">
        <v>1</v>
      </c>
    </row>
    <row r="84" spans="1:13" ht="204.75">
      <c r="A84" s="1">
        <v>84</v>
      </c>
      <c r="B84" s="1" t="s">
        <v>1409</v>
      </c>
      <c r="E84" s="1" t="s">
        <v>1313</v>
      </c>
      <c r="F84" s="4">
        <v>0.41666666666666669</v>
      </c>
      <c r="G84" s="5">
        <v>41800</v>
      </c>
      <c r="H84" s="1">
        <v>2014</v>
      </c>
      <c r="I84" s="1">
        <v>1286</v>
      </c>
      <c r="J84" s="1">
        <v>25</v>
      </c>
      <c r="K84" s="1">
        <v>2</v>
      </c>
      <c r="L84" s="1">
        <v>1</v>
      </c>
      <c r="M84" s="1">
        <v>1</v>
      </c>
    </row>
    <row r="85" spans="1:13" ht="31.5">
      <c r="A85" s="1">
        <v>85</v>
      </c>
      <c r="B85" s="1" t="s">
        <v>1410</v>
      </c>
      <c r="C85" s="1" t="s">
        <v>1321</v>
      </c>
      <c r="E85" s="1" t="s">
        <v>1313</v>
      </c>
      <c r="F85" s="4">
        <v>3.8460648148148147E-2</v>
      </c>
      <c r="G85" s="5">
        <v>41799</v>
      </c>
      <c r="H85" s="1">
        <v>2014</v>
      </c>
      <c r="I85" s="1">
        <v>2</v>
      </c>
      <c r="J85" s="1">
        <v>25</v>
      </c>
      <c r="K85" s="1">
        <v>2</v>
      </c>
      <c r="L85" s="1">
        <v>1</v>
      </c>
      <c r="M85" s="1">
        <v>1</v>
      </c>
    </row>
    <row r="86" spans="1:13" ht="31.5">
      <c r="A86" s="1">
        <v>86</v>
      </c>
      <c r="B86" s="1" t="s">
        <v>1411</v>
      </c>
      <c r="C86" s="1" t="s">
        <v>1321</v>
      </c>
      <c r="E86" s="1" t="s">
        <v>1313</v>
      </c>
      <c r="F86" s="4">
        <v>0.57185185185185183</v>
      </c>
      <c r="G86" s="5">
        <v>41796</v>
      </c>
      <c r="H86" s="1">
        <v>2014</v>
      </c>
      <c r="I86" s="1">
        <v>1</v>
      </c>
      <c r="J86" s="1">
        <v>25</v>
      </c>
      <c r="K86" s="1">
        <v>2</v>
      </c>
      <c r="L86" s="1">
        <v>1</v>
      </c>
      <c r="M86" s="1">
        <v>1</v>
      </c>
    </row>
    <row r="87" spans="1:13" ht="315">
      <c r="A87" s="1">
        <v>87</v>
      </c>
      <c r="B87" s="1" t="s">
        <v>1412</v>
      </c>
      <c r="E87" s="1" t="s">
        <v>1313</v>
      </c>
      <c r="F87" s="4">
        <v>0.41667824074074072</v>
      </c>
      <c r="G87" s="5">
        <v>41795</v>
      </c>
      <c r="H87" s="1">
        <v>2014</v>
      </c>
      <c r="I87" s="1">
        <v>2</v>
      </c>
      <c r="J87" s="1">
        <v>25</v>
      </c>
      <c r="K87" s="1">
        <v>2</v>
      </c>
      <c r="L87" s="1">
        <v>1</v>
      </c>
      <c r="M87" s="1">
        <v>1</v>
      </c>
    </row>
    <row r="88" spans="1:13" ht="94.5">
      <c r="A88" s="1">
        <v>88</v>
      </c>
      <c r="B88" s="1" t="s">
        <v>1413</v>
      </c>
      <c r="E88" s="1" t="s">
        <v>1313</v>
      </c>
      <c r="F88" s="4">
        <v>0.41667824074074072</v>
      </c>
      <c r="G88" s="5">
        <v>41794</v>
      </c>
      <c r="H88" s="1">
        <v>2014</v>
      </c>
      <c r="I88" s="1">
        <v>39</v>
      </c>
      <c r="J88" s="1">
        <v>25</v>
      </c>
      <c r="K88" s="1">
        <v>2</v>
      </c>
      <c r="L88" s="1">
        <v>1</v>
      </c>
      <c r="M88" s="1">
        <v>1</v>
      </c>
    </row>
    <row r="89" spans="1:13" ht="63">
      <c r="A89" s="1">
        <v>89</v>
      </c>
      <c r="B89" s="1" t="s">
        <v>1414</v>
      </c>
      <c r="E89" s="1" t="s">
        <v>1313</v>
      </c>
      <c r="F89" s="4">
        <v>0.41667824074074072</v>
      </c>
      <c r="G89" s="5">
        <v>41793</v>
      </c>
      <c r="H89" s="1">
        <v>2014</v>
      </c>
      <c r="I89" s="1">
        <v>30</v>
      </c>
      <c r="J89" s="1">
        <v>25</v>
      </c>
      <c r="K89" s="1">
        <v>2</v>
      </c>
      <c r="L89" s="1">
        <v>1</v>
      </c>
      <c r="M89" s="1">
        <v>1</v>
      </c>
    </row>
    <row r="90" spans="1:13" ht="31.5">
      <c r="A90" s="1">
        <v>90</v>
      </c>
      <c r="B90" s="1" t="s">
        <v>1415</v>
      </c>
      <c r="E90" s="1" t="s">
        <v>1358</v>
      </c>
      <c r="F90" s="4">
        <v>0.96909722222222217</v>
      </c>
      <c r="G90" s="5">
        <v>41790</v>
      </c>
      <c r="H90" s="1">
        <v>2014</v>
      </c>
      <c r="I90" s="1">
        <v>0</v>
      </c>
      <c r="J90" s="1">
        <v>1</v>
      </c>
      <c r="K90" s="1">
        <v>2</v>
      </c>
      <c r="L90" s="1">
        <v>1</v>
      </c>
      <c r="M90" s="1">
        <v>1</v>
      </c>
    </row>
    <row r="91" spans="1:13" ht="31.5">
      <c r="A91" s="1">
        <v>91</v>
      </c>
      <c r="B91" s="1" t="s">
        <v>1416</v>
      </c>
      <c r="E91" s="1" t="s">
        <v>1417</v>
      </c>
      <c r="F91" s="4">
        <v>0.69517361111111109</v>
      </c>
      <c r="G91" s="5">
        <v>41790</v>
      </c>
      <c r="H91" s="1">
        <v>2014</v>
      </c>
      <c r="I91" s="1">
        <v>0</v>
      </c>
      <c r="J91" s="1">
        <v>2</v>
      </c>
      <c r="K91" s="1">
        <v>0</v>
      </c>
      <c r="L91" s="1">
        <v>0</v>
      </c>
      <c r="M91" s="1">
        <v>0</v>
      </c>
    </row>
    <row r="92" spans="1:13" ht="236.25">
      <c r="A92" s="1">
        <v>92</v>
      </c>
      <c r="B92" s="1" t="s">
        <v>1418</v>
      </c>
      <c r="E92" s="1" t="s">
        <v>1313</v>
      </c>
      <c r="F92" s="4">
        <v>0.70060185185185186</v>
      </c>
      <c r="G92" s="5">
        <v>41789</v>
      </c>
      <c r="H92" s="1">
        <v>2014</v>
      </c>
      <c r="I92" s="1">
        <v>102</v>
      </c>
      <c r="J92" s="1">
        <v>25</v>
      </c>
      <c r="K92" s="1">
        <v>2</v>
      </c>
      <c r="L92" s="1">
        <v>1</v>
      </c>
      <c r="M92" s="1">
        <v>1</v>
      </c>
    </row>
    <row r="93" spans="1:13">
      <c r="A93" s="1">
        <v>93</v>
      </c>
      <c r="C93" s="1" t="s">
        <v>1419</v>
      </c>
      <c r="E93" s="1" t="s">
        <v>1313</v>
      </c>
      <c r="F93" s="4">
        <v>0.93210648148148145</v>
      </c>
      <c r="G93" s="5">
        <v>41787</v>
      </c>
      <c r="H93" s="1">
        <v>2014</v>
      </c>
      <c r="I93" s="1">
        <v>0</v>
      </c>
      <c r="J93" s="1">
        <v>25</v>
      </c>
      <c r="K93" s="1">
        <v>0</v>
      </c>
      <c r="L93" s="1">
        <v>1</v>
      </c>
      <c r="M93" s="1">
        <v>1</v>
      </c>
    </row>
    <row r="94" spans="1:13">
      <c r="A94" s="1">
        <v>94</v>
      </c>
      <c r="C94" s="1" t="s">
        <v>1420</v>
      </c>
      <c r="E94" s="1" t="s">
        <v>1313</v>
      </c>
      <c r="F94" s="4">
        <v>0.67299768518518521</v>
      </c>
      <c r="G94" s="5">
        <v>41786</v>
      </c>
      <c r="H94" s="1">
        <v>2014</v>
      </c>
      <c r="I94" s="1">
        <v>0</v>
      </c>
      <c r="J94" s="1">
        <v>25</v>
      </c>
      <c r="K94" s="1">
        <v>2</v>
      </c>
      <c r="L94" s="1">
        <v>1</v>
      </c>
      <c r="M94" s="1">
        <v>1</v>
      </c>
    </row>
    <row r="95" spans="1:13" ht="31.5">
      <c r="A95" s="1">
        <v>95</v>
      </c>
      <c r="B95" s="1" t="s">
        <v>1421</v>
      </c>
      <c r="C95" s="1" t="s">
        <v>1339</v>
      </c>
      <c r="E95" s="1" t="s">
        <v>1313</v>
      </c>
      <c r="F95" s="4">
        <v>5.6712962962962965E-2</v>
      </c>
      <c r="G95" s="5">
        <v>41785</v>
      </c>
      <c r="H95" s="1">
        <v>2014</v>
      </c>
      <c r="I95" s="1">
        <v>0</v>
      </c>
      <c r="J95" s="1">
        <v>25</v>
      </c>
      <c r="K95" s="1">
        <v>0</v>
      </c>
      <c r="L95" s="1">
        <v>1</v>
      </c>
      <c r="M95" s="1">
        <v>1</v>
      </c>
    </row>
    <row r="96" spans="1:13" ht="31.5">
      <c r="A96" s="1">
        <v>96</v>
      </c>
      <c r="C96" s="1" t="s">
        <v>1422</v>
      </c>
      <c r="E96" s="1" t="s">
        <v>1331</v>
      </c>
      <c r="F96" s="4">
        <v>6.732638888888888E-2</v>
      </c>
      <c r="G96" s="5">
        <v>41783</v>
      </c>
      <c r="H96" s="1">
        <v>2014</v>
      </c>
      <c r="I96" s="1">
        <v>0</v>
      </c>
      <c r="J96" s="1">
        <v>2</v>
      </c>
      <c r="K96" s="1">
        <v>0</v>
      </c>
      <c r="L96" s="1">
        <v>1</v>
      </c>
      <c r="M96" s="1">
        <v>1</v>
      </c>
    </row>
    <row r="97" spans="1:13" ht="141.75">
      <c r="A97" s="1">
        <v>97</v>
      </c>
      <c r="B97" s="1" t="s">
        <v>1423</v>
      </c>
      <c r="E97" s="1" t="s">
        <v>1313</v>
      </c>
      <c r="F97" s="4">
        <v>0.63700231481481484</v>
      </c>
      <c r="G97" s="5">
        <v>41782</v>
      </c>
      <c r="H97" s="1">
        <v>2014</v>
      </c>
      <c r="I97" s="1">
        <v>149</v>
      </c>
      <c r="J97" s="1">
        <v>25</v>
      </c>
      <c r="K97" s="1">
        <v>2</v>
      </c>
      <c r="L97" s="1">
        <v>1</v>
      </c>
      <c r="M97" s="1">
        <v>1</v>
      </c>
    </row>
    <row r="98" spans="1:13" ht="315">
      <c r="A98" s="1">
        <v>98</v>
      </c>
      <c r="B98" s="1" t="s">
        <v>1424</v>
      </c>
      <c r="E98" s="1" t="s">
        <v>1313</v>
      </c>
      <c r="F98" s="4">
        <v>0.41667824074074072</v>
      </c>
      <c r="G98" s="5">
        <v>41780</v>
      </c>
      <c r="H98" s="1">
        <v>2014</v>
      </c>
      <c r="I98" s="1">
        <v>47</v>
      </c>
      <c r="J98" s="1">
        <v>25</v>
      </c>
      <c r="K98" s="1">
        <v>2</v>
      </c>
      <c r="L98" s="1">
        <v>1</v>
      </c>
      <c r="M98" s="1">
        <v>1</v>
      </c>
    </row>
    <row r="99" spans="1:13" ht="78.75">
      <c r="A99" s="1">
        <v>99</v>
      </c>
      <c r="B99" s="1" t="s">
        <v>1425</v>
      </c>
      <c r="E99" s="1" t="s">
        <v>1426</v>
      </c>
      <c r="F99" s="4">
        <v>0.62317129629629631</v>
      </c>
      <c r="G99" s="5">
        <v>41779</v>
      </c>
      <c r="H99" s="1">
        <v>2014</v>
      </c>
      <c r="I99" s="1">
        <v>0</v>
      </c>
      <c r="J99" s="1">
        <v>4</v>
      </c>
      <c r="K99" s="1">
        <v>0</v>
      </c>
      <c r="L99" s="1">
        <v>0</v>
      </c>
      <c r="M99" s="1">
        <v>0</v>
      </c>
    </row>
    <row r="100" spans="1:13" ht="110.25">
      <c r="A100" s="1">
        <v>100</v>
      </c>
      <c r="B100" s="1" t="s">
        <v>1427</v>
      </c>
      <c r="E100" s="1" t="s">
        <v>1313</v>
      </c>
      <c r="F100" s="4">
        <v>0.41667824074074072</v>
      </c>
      <c r="G100" s="5">
        <v>41779</v>
      </c>
      <c r="H100" s="1">
        <v>2014</v>
      </c>
      <c r="I100" s="1">
        <v>26</v>
      </c>
      <c r="J100" s="1">
        <v>25</v>
      </c>
      <c r="K100" s="1">
        <v>0</v>
      </c>
      <c r="L100" s="1">
        <v>1</v>
      </c>
      <c r="M100" s="1">
        <v>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
  <sheetViews>
    <sheetView topLeftCell="A96" workbookViewId="0">
      <selection activeCell="D32" sqref="D32"/>
    </sheetView>
  </sheetViews>
  <sheetFormatPr defaultColWidth="11" defaultRowHeight="15.75"/>
  <cols>
    <col min="1" max="1" width="4.125" style="1" bestFit="1" customWidth="1"/>
    <col min="2" max="2" width="25.125" style="1" customWidth="1"/>
    <col min="3" max="4" width="35" style="1" customWidth="1"/>
    <col min="5" max="5" width="24.875" style="1" customWidth="1"/>
    <col min="6" max="6" width="11.625" style="1" customWidth="1"/>
    <col min="7" max="7" width="8.5" style="1" customWidth="1"/>
    <col min="8" max="8" width="5.125" style="1" bestFit="1" customWidth="1"/>
    <col min="9" max="9" width="21.125" style="1" bestFit="1" customWidth="1"/>
    <col min="10" max="10" width="8.375" style="1" bestFit="1" customWidth="1"/>
    <col min="11" max="11" width="6.125" style="1" bestFit="1" customWidth="1"/>
    <col min="12" max="12" width="5.125" style="1" bestFit="1" customWidth="1"/>
    <col min="13" max="17" width="2.125" style="1" bestFit="1" customWidth="1"/>
    <col min="18" max="18" width="10.875" style="1"/>
  </cols>
  <sheetData>
    <row r="1" spans="1:13" ht="63">
      <c r="A1" s="1">
        <v>1</v>
      </c>
      <c r="B1" s="1" t="s">
        <v>1429</v>
      </c>
      <c r="D1" s="1" t="s">
        <v>93</v>
      </c>
      <c r="E1" s="1" t="s">
        <v>1430</v>
      </c>
      <c r="F1" s="4">
        <v>0.7984606481481481</v>
      </c>
      <c r="G1" s="5">
        <v>41889</v>
      </c>
      <c r="H1" s="1">
        <v>2014</v>
      </c>
      <c r="I1" s="1">
        <v>0</v>
      </c>
      <c r="J1" s="1">
        <v>25</v>
      </c>
      <c r="K1" s="1">
        <v>2</v>
      </c>
      <c r="L1" s="1">
        <v>1</v>
      </c>
      <c r="M1" s="1">
        <v>1</v>
      </c>
    </row>
    <row r="2" spans="1:13">
      <c r="A2" s="1">
        <v>2</v>
      </c>
      <c r="F2" s="4"/>
      <c r="G2" s="5"/>
    </row>
    <row r="3" spans="1:13">
      <c r="A3" s="1">
        <v>3</v>
      </c>
      <c r="F3" s="4"/>
      <c r="G3" s="5"/>
    </row>
    <row r="4" spans="1:13" ht="78.75">
      <c r="A4" s="1">
        <v>4</v>
      </c>
      <c r="B4" s="1" t="s">
        <v>1431</v>
      </c>
      <c r="D4" s="1" t="s">
        <v>93</v>
      </c>
      <c r="E4" s="1" t="s">
        <v>1430</v>
      </c>
      <c r="F4" s="4">
        <v>3.9432870370370368E-2</v>
      </c>
      <c r="G4" s="5">
        <v>41869</v>
      </c>
      <c r="H4" s="1">
        <v>2014</v>
      </c>
      <c r="I4" s="1">
        <v>0</v>
      </c>
      <c r="J4" s="1">
        <v>13</v>
      </c>
      <c r="K4" s="1">
        <v>2</v>
      </c>
      <c r="L4" s="1">
        <v>1</v>
      </c>
      <c r="M4" s="1">
        <v>1</v>
      </c>
    </row>
    <row r="5" spans="1:13" ht="63">
      <c r="A5" s="1">
        <v>5</v>
      </c>
      <c r="B5" s="1" t="s">
        <v>1432</v>
      </c>
      <c r="D5" s="1" t="s">
        <v>104</v>
      </c>
      <c r="E5" s="1" t="s">
        <v>1430</v>
      </c>
      <c r="F5" s="4">
        <v>0.55990740740740741</v>
      </c>
      <c r="G5" s="5">
        <v>41867</v>
      </c>
      <c r="H5" s="1">
        <v>2014</v>
      </c>
      <c r="I5" s="1">
        <v>44</v>
      </c>
      <c r="J5" s="1">
        <v>25</v>
      </c>
      <c r="K5" s="1">
        <v>2</v>
      </c>
      <c r="L5" s="1">
        <v>1</v>
      </c>
      <c r="M5" s="1">
        <v>1</v>
      </c>
    </row>
    <row r="6" spans="1:13">
      <c r="A6" s="1">
        <v>6</v>
      </c>
      <c r="F6" s="4">
        <v>0.93283564814814823</v>
      </c>
      <c r="G6" s="5">
        <v>41866</v>
      </c>
      <c r="H6" s="1">
        <v>2014</v>
      </c>
      <c r="I6" s="1">
        <v>0</v>
      </c>
      <c r="J6" s="1">
        <v>0</v>
      </c>
      <c r="K6" s="1">
        <v>0</v>
      </c>
      <c r="L6" s="1">
        <v>1</v>
      </c>
      <c r="M6" s="1">
        <v>1</v>
      </c>
    </row>
    <row r="7" spans="1:13" ht="63">
      <c r="A7" s="1">
        <v>7</v>
      </c>
      <c r="B7" s="1" t="s">
        <v>1433</v>
      </c>
      <c r="D7" s="1" t="s">
        <v>95</v>
      </c>
      <c r="E7" s="1" t="s">
        <v>1430</v>
      </c>
      <c r="F7" s="4">
        <v>0.84775462962962955</v>
      </c>
      <c r="G7" s="5">
        <v>41866</v>
      </c>
      <c r="H7" s="1">
        <v>2014</v>
      </c>
      <c r="I7" s="1">
        <v>0</v>
      </c>
      <c r="J7" s="1">
        <v>25</v>
      </c>
      <c r="K7" s="1">
        <v>0</v>
      </c>
      <c r="L7" s="1">
        <v>1</v>
      </c>
      <c r="M7" s="1">
        <v>1</v>
      </c>
    </row>
    <row r="8" spans="1:13" ht="78.75">
      <c r="A8" s="1">
        <v>8</v>
      </c>
      <c r="B8" s="1" t="s">
        <v>1434</v>
      </c>
      <c r="D8" s="1" t="s">
        <v>93</v>
      </c>
      <c r="E8" s="1" t="s">
        <v>1430</v>
      </c>
      <c r="F8" s="4">
        <v>0.55315972222222221</v>
      </c>
      <c r="G8" s="5">
        <v>41858</v>
      </c>
      <c r="H8" s="1">
        <v>2014</v>
      </c>
      <c r="I8" s="1">
        <v>0</v>
      </c>
      <c r="J8" s="1">
        <v>25</v>
      </c>
      <c r="K8" s="1">
        <v>2</v>
      </c>
      <c r="L8" s="1">
        <v>1</v>
      </c>
      <c r="M8" s="1">
        <v>1</v>
      </c>
    </row>
    <row r="9" spans="1:13" ht="94.5">
      <c r="A9" s="1">
        <v>9</v>
      </c>
      <c r="B9" s="1" t="s">
        <v>1435</v>
      </c>
      <c r="D9" s="1" t="s">
        <v>94</v>
      </c>
      <c r="E9" s="1" t="s">
        <v>1430</v>
      </c>
      <c r="F9" s="4">
        <v>0.85219907407407414</v>
      </c>
      <c r="G9" s="5">
        <v>41857</v>
      </c>
      <c r="H9" s="1">
        <v>2014</v>
      </c>
      <c r="I9" s="1">
        <v>0</v>
      </c>
      <c r="J9" s="1">
        <v>13</v>
      </c>
      <c r="K9" s="1">
        <v>2</v>
      </c>
      <c r="L9" s="1">
        <v>0</v>
      </c>
      <c r="M9" s="1">
        <v>0</v>
      </c>
    </row>
    <row r="10" spans="1:13" ht="110.25">
      <c r="A10" s="1">
        <v>10</v>
      </c>
      <c r="B10" s="1" t="s">
        <v>1436</v>
      </c>
      <c r="D10" s="1" t="s">
        <v>94</v>
      </c>
      <c r="E10" s="1" t="s">
        <v>1430</v>
      </c>
      <c r="F10" s="4">
        <v>0.57008101851851845</v>
      </c>
      <c r="G10" s="5">
        <v>41856</v>
      </c>
      <c r="H10" s="1">
        <v>2014</v>
      </c>
      <c r="I10" s="1">
        <v>0</v>
      </c>
      <c r="J10" s="1">
        <v>1</v>
      </c>
      <c r="K10" s="1">
        <v>0</v>
      </c>
      <c r="L10" s="1">
        <v>1</v>
      </c>
      <c r="M10" s="1">
        <v>1</v>
      </c>
    </row>
    <row r="11" spans="1:13">
      <c r="A11" s="1">
        <v>11</v>
      </c>
      <c r="F11" s="4"/>
      <c r="G11" s="5">
        <v>41849</v>
      </c>
      <c r="H11" s="1">
        <v>2014</v>
      </c>
      <c r="I11" s="1">
        <v>0</v>
      </c>
      <c r="J11" s="1">
        <v>1</v>
      </c>
      <c r="K11" s="1">
        <v>2</v>
      </c>
      <c r="L11" s="1">
        <v>0</v>
      </c>
      <c r="M11" s="1">
        <v>0</v>
      </c>
    </row>
    <row r="12" spans="1:13">
      <c r="A12" s="1">
        <v>12</v>
      </c>
      <c r="F12" s="4"/>
      <c r="G12" s="5">
        <v>41843</v>
      </c>
      <c r="H12" s="1">
        <v>2014</v>
      </c>
      <c r="I12" s="1">
        <v>0</v>
      </c>
      <c r="J12" s="1">
        <v>3</v>
      </c>
      <c r="K12" s="1">
        <v>0</v>
      </c>
      <c r="L12" s="1">
        <v>1</v>
      </c>
      <c r="M12" s="1">
        <v>1</v>
      </c>
    </row>
    <row r="13" spans="1:13" ht="31.5">
      <c r="A13" s="1">
        <v>13</v>
      </c>
      <c r="C13" s="1" t="s">
        <v>1438</v>
      </c>
      <c r="D13" s="1" t="s">
        <v>100</v>
      </c>
      <c r="E13" s="1" t="s">
        <v>1430</v>
      </c>
      <c r="F13" s="4">
        <v>0.81366898148148159</v>
      </c>
      <c r="G13" s="5">
        <v>41830</v>
      </c>
      <c r="H13" s="1">
        <v>2014</v>
      </c>
      <c r="I13" s="1">
        <v>0</v>
      </c>
      <c r="J13" s="1">
        <v>4</v>
      </c>
      <c r="K13" s="1">
        <v>0</v>
      </c>
      <c r="L13" s="1">
        <v>1</v>
      </c>
      <c r="M13" s="1">
        <v>1</v>
      </c>
    </row>
    <row r="14" spans="1:13" ht="330.75">
      <c r="A14" s="1">
        <v>14</v>
      </c>
      <c r="B14" s="1" t="s">
        <v>1439</v>
      </c>
      <c r="D14" s="1" t="s">
        <v>100</v>
      </c>
      <c r="E14" s="1" t="s">
        <v>1430</v>
      </c>
      <c r="F14" s="4">
        <v>0.80420138888888892</v>
      </c>
      <c r="G14" s="5">
        <v>41830</v>
      </c>
      <c r="H14" s="1">
        <v>2014</v>
      </c>
      <c r="I14" s="1">
        <v>1</v>
      </c>
      <c r="J14" s="1">
        <v>4</v>
      </c>
      <c r="K14" s="1">
        <v>2</v>
      </c>
      <c r="L14" s="1">
        <v>1</v>
      </c>
      <c r="M14" s="1">
        <v>1</v>
      </c>
    </row>
    <row r="15" spans="1:13" ht="110.25">
      <c r="A15" s="1">
        <v>15</v>
      </c>
      <c r="B15" s="1" t="s">
        <v>1440</v>
      </c>
      <c r="D15" s="1" t="s">
        <v>93</v>
      </c>
      <c r="E15" s="1" t="s">
        <v>1430</v>
      </c>
      <c r="F15" s="4">
        <v>0.83895833333333336</v>
      </c>
      <c r="G15" s="5">
        <v>41823</v>
      </c>
      <c r="H15" s="1">
        <v>2014</v>
      </c>
      <c r="I15" s="1">
        <v>0</v>
      </c>
      <c r="J15" s="1">
        <v>3</v>
      </c>
      <c r="K15" s="1">
        <v>2</v>
      </c>
      <c r="L15" s="1">
        <v>0</v>
      </c>
      <c r="M15" s="1">
        <v>1</v>
      </c>
    </row>
    <row r="16" spans="1:13" ht="236.25">
      <c r="A16" s="1">
        <v>16</v>
      </c>
      <c r="B16" s="1" t="s">
        <v>1441</v>
      </c>
      <c r="D16" s="1" t="s">
        <v>97</v>
      </c>
      <c r="E16" s="1" t="s">
        <v>1430</v>
      </c>
      <c r="F16" s="4">
        <v>0.61226851851851849</v>
      </c>
      <c r="G16" s="5">
        <v>41823</v>
      </c>
      <c r="H16" s="1">
        <v>2014</v>
      </c>
      <c r="I16" s="1">
        <v>0</v>
      </c>
      <c r="J16" s="1">
        <v>18</v>
      </c>
      <c r="K16" s="1">
        <v>0</v>
      </c>
      <c r="L16" s="1">
        <v>0</v>
      </c>
      <c r="M16" s="1">
        <v>0</v>
      </c>
    </row>
    <row r="17" spans="1:13" ht="126">
      <c r="A17" s="1">
        <v>17</v>
      </c>
      <c r="B17" s="1" t="s">
        <v>1442</v>
      </c>
      <c r="D17" s="1" t="s">
        <v>96</v>
      </c>
      <c r="E17" s="1" t="s">
        <v>1430</v>
      </c>
      <c r="F17" s="4">
        <v>0.67181712962962958</v>
      </c>
      <c r="G17" s="5">
        <v>41822</v>
      </c>
      <c r="H17" s="1">
        <v>2014</v>
      </c>
      <c r="I17" s="1">
        <v>0</v>
      </c>
      <c r="J17" s="1">
        <v>1</v>
      </c>
      <c r="K17" s="1">
        <v>0</v>
      </c>
      <c r="L17" s="1">
        <v>0</v>
      </c>
      <c r="M17" s="1">
        <v>0</v>
      </c>
    </row>
    <row r="18" spans="1:13">
      <c r="A18" s="1">
        <v>18</v>
      </c>
      <c r="F18" s="4"/>
      <c r="G18" s="5"/>
    </row>
    <row r="19" spans="1:13">
      <c r="A19" s="1">
        <v>19</v>
      </c>
      <c r="F19" s="4"/>
      <c r="G19" s="5"/>
    </row>
    <row r="20" spans="1:13">
      <c r="A20" s="1">
        <v>20</v>
      </c>
      <c r="F20" s="4"/>
      <c r="G20" s="5"/>
    </row>
    <row r="21" spans="1:13">
      <c r="A21" s="1">
        <v>21</v>
      </c>
      <c r="F21" s="4"/>
      <c r="G21" s="5"/>
    </row>
    <row r="22" spans="1:13" ht="126">
      <c r="A22" s="1">
        <v>22</v>
      </c>
      <c r="B22" s="1" t="s">
        <v>1443</v>
      </c>
      <c r="D22" s="1" t="s">
        <v>96</v>
      </c>
      <c r="E22" s="1" t="s">
        <v>1430</v>
      </c>
      <c r="F22" s="4">
        <v>0.5606944444444445</v>
      </c>
      <c r="G22" s="5">
        <v>41814</v>
      </c>
      <c r="H22" s="1">
        <v>2014</v>
      </c>
      <c r="I22" s="1">
        <v>1</v>
      </c>
      <c r="J22" s="1">
        <v>2</v>
      </c>
      <c r="K22" s="1">
        <v>2</v>
      </c>
      <c r="L22" s="1">
        <v>1</v>
      </c>
      <c r="M22" s="1">
        <v>1</v>
      </c>
    </row>
    <row r="23" spans="1:13" ht="157.5">
      <c r="A23" s="1">
        <v>23</v>
      </c>
      <c r="B23" s="1" t="s">
        <v>1444</v>
      </c>
      <c r="D23" s="1" t="s">
        <v>96</v>
      </c>
      <c r="E23" s="1" t="s">
        <v>1430</v>
      </c>
      <c r="F23" s="4">
        <v>0.51605324074074077</v>
      </c>
      <c r="G23" s="5">
        <v>41806</v>
      </c>
      <c r="H23" s="1">
        <v>2014</v>
      </c>
      <c r="I23" s="1">
        <v>0</v>
      </c>
      <c r="J23" s="1">
        <v>10</v>
      </c>
      <c r="K23" s="1">
        <v>2</v>
      </c>
      <c r="L23" s="1">
        <v>1</v>
      </c>
      <c r="M23" s="1">
        <v>1</v>
      </c>
    </row>
    <row r="24" spans="1:13" ht="110.25">
      <c r="A24" s="1">
        <v>24</v>
      </c>
      <c r="B24" s="1" t="s">
        <v>1445</v>
      </c>
      <c r="D24" s="1" t="s">
        <v>96</v>
      </c>
      <c r="E24" s="1" t="s">
        <v>1430</v>
      </c>
      <c r="F24" s="4">
        <v>0.85908564814814825</v>
      </c>
      <c r="G24" s="5">
        <v>41793</v>
      </c>
      <c r="H24" s="1">
        <v>2014</v>
      </c>
      <c r="I24" s="1">
        <v>0</v>
      </c>
      <c r="J24" s="1">
        <v>1</v>
      </c>
      <c r="K24" s="1">
        <v>0</v>
      </c>
      <c r="L24" s="1">
        <v>1</v>
      </c>
      <c r="M24" s="1">
        <v>1</v>
      </c>
    </row>
    <row r="25" spans="1:13">
      <c r="A25" s="1">
        <v>25</v>
      </c>
      <c r="F25" s="4"/>
      <c r="G25" s="5"/>
    </row>
    <row r="26" spans="1:13" ht="126">
      <c r="A26" s="1">
        <v>26</v>
      </c>
      <c r="B26" s="1" t="s">
        <v>1446</v>
      </c>
      <c r="D26" s="1" t="s">
        <v>103</v>
      </c>
      <c r="E26" s="1" t="s">
        <v>1430</v>
      </c>
      <c r="F26" s="4">
        <v>0.79918981481481488</v>
      </c>
      <c r="G26" s="5">
        <v>41789</v>
      </c>
      <c r="H26" s="1">
        <v>2014</v>
      </c>
      <c r="I26" s="1">
        <v>0</v>
      </c>
      <c r="J26" s="1">
        <v>2</v>
      </c>
      <c r="K26" s="1">
        <v>0</v>
      </c>
      <c r="L26" s="1">
        <v>0</v>
      </c>
      <c r="M26" s="1">
        <v>1</v>
      </c>
    </row>
    <row r="27" spans="1:13" ht="78.75">
      <c r="A27" s="1">
        <v>27</v>
      </c>
      <c r="B27" s="1" t="s">
        <v>1447</v>
      </c>
      <c r="D27" s="1" t="s">
        <v>95</v>
      </c>
      <c r="E27" s="1" t="s">
        <v>1430</v>
      </c>
      <c r="F27" s="4">
        <v>0.7984606481481481</v>
      </c>
      <c r="G27" s="5">
        <v>41789</v>
      </c>
      <c r="H27" s="1">
        <v>2014</v>
      </c>
      <c r="I27" s="1">
        <v>0</v>
      </c>
      <c r="J27" s="1">
        <v>6</v>
      </c>
      <c r="K27" s="1">
        <v>2</v>
      </c>
      <c r="L27" s="1">
        <v>1</v>
      </c>
      <c r="M27" s="1">
        <v>1</v>
      </c>
    </row>
    <row r="28" spans="1:13" ht="78.75">
      <c r="A28" s="1">
        <v>28</v>
      </c>
      <c r="B28" s="1" t="s">
        <v>1448</v>
      </c>
      <c r="D28" s="1" t="s">
        <v>95</v>
      </c>
      <c r="E28" s="1" t="s">
        <v>1430</v>
      </c>
      <c r="F28" s="4">
        <v>0.51986111111111111</v>
      </c>
      <c r="G28" s="5">
        <v>41786</v>
      </c>
      <c r="H28" s="1">
        <v>2014</v>
      </c>
      <c r="I28" s="1">
        <v>0</v>
      </c>
      <c r="J28" s="1">
        <v>8</v>
      </c>
      <c r="K28" s="1">
        <v>2</v>
      </c>
      <c r="L28" s="1">
        <v>1</v>
      </c>
      <c r="M28" s="1">
        <v>1</v>
      </c>
    </row>
    <row r="29" spans="1:13">
      <c r="A29" s="1">
        <v>29</v>
      </c>
      <c r="F29" s="4"/>
      <c r="G29" s="5"/>
    </row>
    <row r="30" spans="1:13">
      <c r="A30" s="1">
        <v>30</v>
      </c>
      <c r="F30" s="4"/>
      <c r="G30" s="5"/>
    </row>
    <row r="31" spans="1:13" ht="47.25">
      <c r="A31" s="1">
        <v>31</v>
      </c>
      <c r="B31" s="1" t="s">
        <v>1449</v>
      </c>
      <c r="E31" s="1" t="s">
        <v>1437</v>
      </c>
      <c r="F31" s="4">
        <v>0.60093750000000001</v>
      </c>
      <c r="G31" s="5">
        <v>41784</v>
      </c>
      <c r="H31" s="1">
        <v>2014</v>
      </c>
      <c r="I31" s="1">
        <v>0</v>
      </c>
      <c r="J31" s="1">
        <v>3</v>
      </c>
      <c r="K31" s="1">
        <v>2</v>
      </c>
      <c r="L31" s="1">
        <v>1</v>
      </c>
      <c r="M31" s="1">
        <v>1</v>
      </c>
    </row>
    <row r="32" spans="1:13" ht="78.75">
      <c r="A32" s="1">
        <v>32</v>
      </c>
      <c r="B32" s="1" t="s">
        <v>1450</v>
      </c>
      <c r="E32" s="1" t="s">
        <v>1430</v>
      </c>
      <c r="F32" s="4">
        <v>0.82299768518518512</v>
      </c>
      <c r="G32" s="5">
        <v>41778</v>
      </c>
      <c r="H32" s="1">
        <v>2014</v>
      </c>
      <c r="I32" s="1">
        <v>2</v>
      </c>
      <c r="J32" s="1">
        <v>6</v>
      </c>
      <c r="K32" s="1">
        <v>2</v>
      </c>
      <c r="L32" s="1">
        <v>1</v>
      </c>
      <c r="M32" s="1">
        <v>1</v>
      </c>
    </row>
    <row r="33" spans="1:13" ht="78.75">
      <c r="A33" s="1">
        <v>33</v>
      </c>
      <c r="B33" s="1" t="s">
        <v>1451</v>
      </c>
      <c r="E33" s="1" t="s">
        <v>1437</v>
      </c>
      <c r="F33" s="4">
        <v>0.95556712962962964</v>
      </c>
      <c r="G33" s="5">
        <v>41773</v>
      </c>
      <c r="H33" s="1">
        <v>2014</v>
      </c>
      <c r="I33" s="1">
        <v>0</v>
      </c>
      <c r="J33" s="1">
        <v>11</v>
      </c>
      <c r="K33" s="1">
        <v>2</v>
      </c>
      <c r="L33" s="1">
        <v>1</v>
      </c>
      <c r="M33" s="1">
        <v>1</v>
      </c>
    </row>
    <row r="34" spans="1:13">
      <c r="A34" s="1">
        <v>34</v>
      </c>
      <c r="C34" s="1" t="s">
        <v>1452</v>
      </c>
      <c r="E34" s="1" t="s">
        <v>1430</v>
      </c>
      <c r="F34" s="4">
        <v>0.55631944444444448</v>
      </c>
      <c r="G34" s="5">
        <v>41771</v>
      </c>
      <c r="H34" s="1">
        <v>2014</v>
      </c>
      <c r="I34" s="1">
        <v>0</v>
      </c>
      <c r="J34" s="1">
        <v>5</v>
      </c>
      <c r="K34" s="1">
        <v>0</v>
      </c>
      <c r="L34" s="1">
        <v>1</v>
      </c>
      <c r="M34" s="1">
        <v>1</v>
      </c>
    </row>
    <row r="35" spans="1:13">
      <c r="A35" s="1">
        <v>35</v>
      </c>
      <c r="B35" s="7">
        <v>41769</v>
      </c>
      <c r="E35" s="1" t="s">
        <v>1430</v>
      </c>
      <c r="F35" s="4">
        <v>0.5529398148148148</v>
      </c>
      <c r="G35" s="5">
        <v>41771</v>
      </c>
      <c r="H35" s="1">
        <v>2014</v>
      </c>
      <c r="I35" s="1">
        <v>0</v>
      </c>
      <c r="J35" s="1">
        <v>2</v>
      </c>
      <c r="K35" s="1">
        <v>0</v>
      </c>
      <c r="L35" s="1">
        <v>1</v>
      </c>
      <c r="M35" s="1">
        <v>1</v>
      </c>
    </row>
    <row r="36" spans="1:13" ht="63">
      <c r="A36" s="1">
        <v>36</v>
      </c>
      <c r="B36" s="1" t="s">
        <v>1453</v>
      </c>
      <c r="E36" s="1" t="s">
        <v>1430</v>
      </c>
      <c r="F36" s="4">
        <v>0.55292824074074076</v>
      </c>
      <c r="G36" s="5">
        <v>41771</v>
      </c>
      <c r="H36" s="1">
        <v>2014</v>
      </c>
      <c r="I36" s="1">
        <v>0</v>
      </c>
      <c r="J36" s="1">
        <v>1</v>
      </c>
      <c r="K36" s="1">
        <v>0</v>
      </c>
      <c r="L36" s="1">
        <v>1</v>
      </c>
      <c r="M36" s="1">
        <v>1</v>
      </c>
    </row>
    <row r="37" spans="1:13" ht="204.75">
      <c r="A37" s="1">
        <v>37</v>
      </c>
      <c r="B37" s="1" t="s">
        <v>1454</v>
      </c>
      <c r="E37" s="1" t="s">
        <v>1430</v>
      </c>
      <c r="F37" s="4">
        <v>0.83141203703703714</v>
      </c>
      <c r="G37" s="5">
        <v>41768</v>
      </c>
      <c r="H37" s="1">
        <v>2014</v>
      </c>
      <c r="I37" s="1">
        <v>0</v>
      </c>
      <c r="J37" s="1">
        <v>0</v>
      </c>
      <c r="K37" s="1">
        <v>2</v>
      </c>
      <c r="L37" s="1">
        <v>1</v>
      </c>
      <c r="M37" s="1">
        <v>1</v>
      </c>
    </row>
    <row r="38" spans="1:13" ht="94.5">
      <c r="A38" s="1">
        <v>38</v>
      </c>
      <c r="B38" s="1" t="s">
        <v>1455</v>
      </c>
      <c r="E38" s="1" t="s">
        <v>1430</v>
      </c>
      <c r="F38" s="4">
        <v>0.82276620370370368</v>
      </c>
      <c r="G38" s="5">
        <v>41764</v>
      </c>
      <c r="H38" s="1">
        <v>2014</v>
      </c>
      <c r="I38" s="1">
        <v>0</v>
      </c>
      <c r="J38" s="1">
        <v>6</v>
      </c>
      <c r="K38" s="1">
        <v>0</v>
      </c>
      <c r="L38" s="1">
        <v>0</v>
      </c>
      <c r="M38" s="1">
        <v>0</v>
      </c>
    </row>
    <row r="39" spans="1:13" ht="94.5">
      <c r="A39" s="1">
        <v>39</v>
      </c>
      <c r="B39" s="1" t="s">
        <v>1456</v>
      </c>
      <c r="E39" s="1" t="s">
        <v>1430</v>
      </c>
      <c r="F39" s="4">
        <v>0.81237268518518524</v>
      </c>
      <c r="G39" s="5">
        <v>41747</v>
      </c>
      <c r="H39" s="1">
        <v>2014</v>
      </c>
      <c r="I39" s="1">
        <v>1</v>
      </c>
      <c r="J39" s="1">
        <v>2</v>
      </c>
      <c r="K39" s="1">
        <v>0</v>
      </c>
      <c r="L39" s="1">
        <v>1</v>
      </c>
      <c r="M39" s="1">
        <v>1</v>
      </c>
    </row>
    <row r="40" spans="1:13" ht="189">
      <c r="A40" s="1">
        <v>40</v>
      </c>
      <c r="B40" s="1" t="s">
        <v>1457</v>
      </c>
      <c r="E40" s="1" t="s">
        <v>1458</v>
      </c>
      <c r="F40" s="4">
        <v>0.64340277777777777</v>
      </c>
      <c r="G40" s="5">
        <v>41746</v>
      </c>
      <c r="H40" s="1">
        <v>2014</v>
      </c>
      <c r="I40" s="1">
        <v>0</v>
      </c>
      <c r="J40" s="1">
        <v>0</v>
      </c>
      <c r="K40" s="1">
        <v>0</v>
      </c>
      <c r="L40" s="1">
        <v>1</v>
      </c>
      <c r="M40" s="1">
        <v>1</v>
      </c>
    </row>
    <row r="41" spans="1:13" ht="94.5">
      <c r="A41" s="1">
        <v>41</v>
      </c>
      <c r="B41" s="1" t="s">
        <v>1459</v>
      </c>
      <c r="E41" s="1" t="s">
        <v>1430</v>
      </c>
      <c r="F41" s="4">
        <v>0.68857638888888895</v>
      </c>
      <c r="G41" s="5">
        <v>41733</v>
      </c>
      <c r="H41" s="1">
        <v>2014</v>
      </c>
      <c r="I41" s="1">
        <v>0</v>
      </c>
      <c r="J41" s="1">
        <v>6</v>
      </c>
      <c r="K41" s="1">
        <v>0</v>
      </c>
      <c r="L41" s="1">
        <v>1</v>
      </c>
      <c r="M41" s="1">
        <v>1</v>
      </c>
    </row>
    <row r="42" spans="1:13" ht="31.5">
      <c r="A42" s="1">
        <v>42</v>
      </c>
      <c r="C42" s="1" t="s">
        <v>1460</v>
      </c>
      <c r="E42" s="1" t="s">
        <v>1461</v>
      </c>
      <c r="F42" s="4">
        <v>0.65696759259259252</v>
      </c>
      <c r="G42" s="5">
        <v>41727</v>
      </c>
      <c r="H42" s="1">
        <v>2014</v>
      </c>
      <c r="I42" s="1">
        <v>0</v>
      </c>
      <c r="J42" s="1">
        <v>2</v>
      </c>
      <c r="K42" s="1">
        <v>0</v>
      </c>
      <c r="L42" s="1">
        <v>0</v>
      </c>
      <c r="M42" s="1">
        <v>1</v>
      </c>
    </row>
    <row r="43" spans="1:13" ht="252">
      <c r="A43" s="1">
        <v>43</v>
      </c>
      <c r="B43" s="1" t="s">
        <v>1462</v>
      </c>
      <c r="E43" s="1" t="s">
        <v>1461</v>
      </c>
      <c r="F43" s="4">
        <v>0.61585648148148142</v>
      </c>
      <c r="G43" s="5">
        <v>41727</v>
      </c>
      <c r="H43" s="1">
        <v>2014</v>
      </c>
      <c r="I43" s="1">
        <v>0</v>
      </c>
      <c r="J43" s="1">
        <v>2</v>
      </c>
      <c r="K43" s="1">
        <v>0</v>
      </c>
      <c r="L43" s="1">
        <v>1</v>
      </c>
      <c r="M43" s="1">
        <v>1</v>
      </c>
    </row>
    <row r="44" spans="1:13" ht="220.5">
      <c r="A44" s="1">
        <v>44</v>
      </c>
      <c r="B44" s="1" t="s">
        <v>1463</v>
      </c>
      <c r="E44" s="1" t="s">
        <v>1430</v>
      </c>
      <c r="F44" s="4">
        <v>0.88380787037037034</v>
      </c>
      <c r="G44" s="5">
        <v>41703</v>
      </c>
      <c r="H44" s="1">
        <v>2014</v>
      </c>
      <c r="I44" s="1">
        <v>2</v>
      </c>
      <c r="J44" s="1">
        <v>15</v>
      </c>
      <c r="K44" s="1">
        <v>0</v>
      </c>
      <c r="L44" s="1">
        <v>1</v>
      </c>
      <c r="M44" s="1">
        <v>1</v>
      </c>
    </row>
    <row r="45" spans="1:13" ht="110.25">
      <c r="A45" s="1">
        <v>45</v>
      </c>
      <c r="B45" s="1" t="s">
        <v>1464</v>
      </c>
      <c r="E45" s="1" t="s">
        <v>1430</v>
      </c>
      <c r="F45" s="4">
        <v>0.89563657407407404</v>
      </c>
      <c r="G45" s="5">
        <v>41684</v>
      </c>
      <c r="H45" s="1">
        <v>2014</v>
      </c>
      <c r="I45" s="1">
        <v>1</v>
      </c>
      <c r="J45" s="1">
        <v>19</v>
      </c>
      <c r="K45" s="1">
        <v>0</v>
      </c>
      <c r="L45" s="1">
        <v>1</v>
      </c>
      <c r="M45" s="1">
        <v>1</v>
      </c>
    </row>
    <row r="46" spans="1:13" ht="63">
      <c r="A46" s="1">
        <v>46</v>
      </c>
      <c r="B46" s="1" t="s">
        <v>1465</v>
      </c>
      <c r="E46" s="1" t="s">
        <v>1430</v>
      </c>
      <c r="F46" s="4">
        <v>0.89407407407407413</v>
      </c>
      <c r="G46" s="5">
        <v>41684</v>
      </c>
      <c r="H46" s="1">
        <v>2014</v>
      </c>
      <c r="I46" s="1">
        <v>0</v>
      </c>
      <c r="J46" s="1">
        <v>0</v>
      </c>
      <c r="K46" s="1">
        <v>2</v>
      </c>
      <c r="L46" s="1">
        <v>1</v>
      </c>
      <c r="M46" s="1">
        <v>1</v>
      </c>
    </row>
    <row r="47" spans="1:13" ht="63">
      <c r="A47" s="1">
        <v>47</v>
      </c>
      <c r="B47" s="1" t="s">
        <v>1466</v>
      </c>
      <c r="E47" s="1" t="s">
        <v>1430</v>
      </c>
      <c r="F47" s="4">
        <v>0.82467592592592587</v>
      </c>
      <c r="G47" s="5">
        <v>41667</v>
      </c>
      <c r="H47" s="1">
        <v>2014</v>
      </c>
      <c r="I47" s="1">
        <v>0</v>
      </c>
      <c r="J47" s="1">
        <v>4</v>
      </c>
      <c r="K47" s="1">
        <v>2</v>
      </c>
      <c r="L47" s="1">
        <v>1</v>
      </c>
      <c r="M47" s="1">
        <v>1</v>
      </c>
    </row>
    <row r="48" spans="1:13" ht="63">
      <c r="A48" s="1">
        <v>48</v>
      </c>
      <c r="B48" s="1" t="s">
        <v>1467</v>
      </c>
      <c r="E48" s="1" t="s">
        <v>1430</v>
      </c>
      <c r="F48" s="4">
        <v>0.87237268518518529</v>
      </c>
      <c r="G48" s="5">
        <v>41653</v>
      </c>
      <c r="H48" s="1">
        <v>2014</v>
      </c>
      <c r="I48" s="1">
        <v>0</v>
      </c>
      <c r="J48" s="1">
        <v>4</v>
      </c>
      <c r="K48" s="1">
        <v>2</v>
      </c>
      <c r="L48" s="1">
        <v>1</v>
      </c>
      <c r="M48" s="1">
        <v>1</v>
      </c>
    </row>
    <row r="49" spans="1:17" ht="63">
      <c r="A49" s="1">
        <v>49</v>
      </c>
      <c r="B49" s="1" t="s">
        <v>1468</v>
      </c>
      <c r="E49" s="1" t="s">
        <v>1430</v>
      </c>
      <c r="F49" s="4">
        <v>0.19577546296296297</v>
      </c>
      <c r="G49" s="5">
        <v>41997</v>
      </c>
      <c r="H49" s="1">
        <v>2013</v>
      </c>
      <c r="I49" s="1">
        <v>0</v>
      </c>
      <c r="J49" s="1">
        <v>17</v>
      </c>
      <c r="K49" s="1">
        <v>0</v>
      </c>
      <c r="L49" s="1">
        <v>1</v>
      </c>
      <c r="M49" s="1">
        <v>1</v>
      </c>
    </row>
    <row r="50" spans="1:17" ht="63">
      <c r="A50" s="1">
        <v>50</v>
      </c>
      <c r="B50" s="1" t="s">
        <v>1469</v>
      </c>
      <c r="E50" s="1" t="s">
        <v>1430</v>
      </c>
      <c r="F50" s="4">
        <v>0.65908564814814818</v>
      </c>
      <c r="G50" s="5">
        <v>41993</v>
      </c>
      <c r="H50" s="1">
        <v>2013</v>
      </c>
      <c r="I50" s="1">
        <v>1</v>
      </c>
      <c r="J50" s="1">
        <v>9</v>
      </c>
      <c r="K50" s="1">
        <v>2</v>
      </c>
      <c r="L50" s="1">
        <v>1</v>
      </c>
      <c r="M50" s="1">
        <v>1</v>
      </c>
    </row>
    <row r="51" spans="1:17" ht="63">
      <c r="A51" s="1">
        <v>51</v>
      </c>
      <c r="B51" s="1" t="s">
        <v>1470</v>
      </c>
      <c r="E51" s="1" t="s">
        <v>1430</v>
      </c>
      <c r="F51" s="4">
        <v>0.87035879629629631</v>
      </c>
      <c r="G51" s="5">
        <v>41984</v>
      </c>
      <c r="H51" s="1">
        <v>2013</v>
      </c>
      <c r="I51" s="1">
        <v>0</v>
      </c>
      <c r="J51" s="1">
        <v>4</v>
      </c>
      <c r="K51" s="1">
        <v>2</v>
      </c>
      <c r="L51" s="1">
        <v>1</v>
      </c>
      <c r="M51" s="1">
        <v>1</v>
      </c>
    </row>
    <row r="52" spans="1:17" ht="78.75">
      <c r="A52" s="1">
        <v>52</v>
      </c>
      <c r="B52" s="1" t="s">
        <v>1471</v>
      </c>
      <c r="E52" s="1" t="s">
        <v>1430</v>
      </c>
      <c r="F52" s="4">
        <v>0.89009259259259255</v>
      </c>
      <c r="G52" s="5">
        <v>41964</v>
      </c>
      <c r="H52" s="1">
        <v>2013</v>
      </c>
      <c r="I52" s="1">
        <v>0</v>
      </c>
      <c r="J52" s="1">
        <v>5</v>
      </c>
      <c r="K52" s="1">
        <v>0</v>
      </c>
      <c r="L52" s="1">
        <v>0</v>
      </c>
      <c r="M52" s="1">
        <v>0</v>
      </c>
    </row>
    <row r="53" spans="1:17" ht="126">
      <c r="A53" s="1">
        <v>53</v>
      </c>
      <c r="B53" s="1" t="s">
        <v>1472</v>
      </c>
      <c r="E53" s="1" t="s">
        <v>1430</v>
      </c>
      <c r="F53" s="4">
        <v>0.62305555555555558</v>
      </c>
      <c r="G53" s="5">
        <v>41962</v>
      </c>
      <c r="H53" s="1">
        <v>2013</v>
      </c>
      <c r="I53" s="1">
        <v>17</v>
      </c>
      <c r="J53" s="1">
        <v>25</v>
      </c>
      <c r="K53" s="1">
        <v>2</v>
      </c>
      <c r="L53" s="1">
        <v>1</v>
      </c>
      <c r="M53" s="1">
        <v>1</v>
      </c>
    </row>
    <row r="54" spans="1:17" ht="378">
      <c r="A54" s="1">
        <v>54</v>
      </c>
      <c r="B54" s="1" t="s">
        <v>1473</v>
      </c>
      <c r="C54" s="1" t="s">
        <v>1474</v>
      </c>
      <c r="E54" s="1" t="s">
        <v>1475</v>
      </c>
      <c r="F54" s="1" t="s">
        <v>1476</v>
      </c>
      <c r="G54" s="1" t="s">
        <v>1477</v>
      </c>
      <c r="I54" s="1" t="s">
        <v>1430</v>
      </c>
      <c r="J54" s="4">
        <v>0.65900462962962958</v>
      </c>
      <c r="K54" s="5">
        <v>41944</v>
      </c>
      <c r="L54" s="1">
        <v>2013</v>
      </c>
      <c r="M54" s="1">
        <v>0</v>
      </c>
      <c r="N54" s="1">
        <v>3</v>
      </c>
      <c r="O54" s="1">
        <v>2</v>
      </c>
      <c r="P54" s="1">
        <v>1</v>
      </c>
      <c r="Q54" s="1">
        <v>1</v>
      </c>
    </row>
    <row r="55" spans="1:17" ht="173.25">
      <c r="A55" s="1">
        <v>55</v>
      </c>
      <c r="B55" s="1" t="s">
        <v>1478</v>
      </c>
      <c r="E55" s="1" t="s">
        <v>1430</v>
      </c>
      <c r="F55" s="4">
        <v>0.59214120370370371</v>
      </c>
      <c r="G55" s="5">
        <v>41926</v>
      </c>
      <c r="H55" s="1">
        <v>2013</v>
      </c>
      <c r="I55" s="1">
        <v>1</v>
      </c>
      <c r="J55" s="1">
        <v>4</v>
      </c>
      <c r="K55" s="1">
        <v>0</v>
      </c>
      <c r="L55" s="1">
        <v>1</v>
      </c>
      <c r="M55" s="1">
        <v>1</v>
      </c>
    </row>
    <row r="56" spans="1:17">
      <c r="A56" s="1">
        <v>56</v>
      </c>
      <c r="E56" s="1" t="s">
        <v>1479</v>
      </c>
      <c r="F56" s="4">
        <v>2.6747685185185183E-2</v>
      </c>
      <c r="G56" s="5">
        <v>41926</v>
      </c>
      <c r="H56" s="1">
        <v>2013</v>
      </c>
      <c r="I56" s="1">
        <v>0</v>
      </c>
      <c r="J56" s="1">
        <v>0</v>
      </c>
      <c r="K56" s="1">
        <v>0</v>
      </c>
      <c r="L56" s="1">
        <v>1</v>
      </c>
      <c r="M56" s="1">
        <v>1</v>
      </c>
    </row>
    <row r="57" spans="1:17" ht="63">
      <c r="A57" s="1">
        <v>57</v>
      </c>
      <c r="B57" s="1" t="s">
        <v>1480</v>
      </c>
      <c r="E57" s="1" t="s">
        <v>1430</v>
      </c>
      <c r="F57" s="4">
        <v>0.75085648148148154</v>
      </c>
      <c r="G57" s="5">
        <v>41920</v>
      </c>
      <c r="H57" s="1">
        <v>2013</v>
      </c>
      <c r="I57" s="1">
        <v>1</v>
      </c>
      <c r="J57" s="1">
        <v>6</v>
      </c>
      <c r="K57" s="1">
        <v>2</v>
      </c>
      <c r="L57" s="1">
        <v>1</v>
      </c>
      <c r="M57" s="1">
        <v>1</v>
      </c>
    </row>
    <row r="58" spans="1:17" ht="63">
      <c r="A58" s="1">
        <v>58</v>
      </c>
      <c r="B58" s="1" t="s">
        <v>1481</v>
      </c>
      <c r="E58" s="1" t="s">
        <v>1430</v>
      </c>
      <c r="F58" s="4">
        <v>0.76606481481481481</v>
      </c>
      <c r="G58" s="5">
        <v>41909</v>
      </c>
      <c r="H58" s="1">
        <v>2013</v>
      </c>
      <c r="I58" s="1">
        <v>0</v>
      </c>
      <c r="J58" s="1">
        <v>7</v>
      </c>
      <c r="K58" s="1">
        <v>0</v>
      </c>
      <c r="L58" s="1">
        <v>1</v>
      </c>
      <c r="M58" s="1">
        <v>1</v>
      </c>
    </row>
    <row r="59" spans="1:17" ht="63">
      <c r="A59" s="1">
        <v>59</v>
      </c>
      <c r="B59" s="1" t="s">
        <v>1482</v>
      </c>
      <c r="E59" s="1" t="s">
        <v>1430</v>
      </c>
      <c r="F59" s="4">
        <v>0.54289351851851853</v>
      </c>
      <c r="G59" s="5">
        <v>41891</v>
      </c>
      <c r="H59" s="1">
        <v>2013</v>
      </c>
      <c r="I59" s="1">
        <v>0</v>
      </c>
      <c r="J59" s="1">
        <v>9</v>
      </c>
      <c r="K59" s="1">
        <v>0</v>
      </c>
      <c r="L59" s="1">
        <v>1</v>
      </c>
      <c r="M59" s="1">
        <v>1</v>
      </c>
    </row>
    <row r="60" spans="1:17" ht="110.25">
      <c r="A60" s="1">
        <v>60</v>
      </c>
      <c r="B60" s="1" t="s">
        <v>1483</v>
      </c>
      <c r="E60" s="1" t="s">
        <v>1430</v>
      </c>
      <c r="F60" s="4">
        <v>0.69829861111111102</v>
      </c>
      <c r="G60" s="5">
        <v>41885</v>
      </c>
      <c r="H60" s="1">
        <v>2013</v>
      </c>
      <c r="I60" s="1">
        <v>0</v>
      </c>
      <c r="J60" s="1">
        <v>1</v>
      </c>
      <c r="K60" s="1">
        <v>0</v>
      </c>
      <c r="L60" s="1">
        <v>1</v>
      </c>
      <c r="M60" s="1">
        <v>1</v>
      </c>
    </row>
    <row r="61" spans="1:17" ht="63">
      <c r="A61" s="1">
        <v>61</v>
      </c>
      <c r="B61" s="1" t="s">
        <v>1484</v>
      </c>
      <c r="E61" s="1" t="s">
        <v>1430</v>
      </c>
      <c r="F61" s="4">
        <v>0.69546296296296306</v>
      </c>
      <c r="G61" s="5">
        <v>41885</v>
      </c>
      <c r="H61" s="1">
        <v>2013</v>
      </c>
      <c r="I61" s="1">
        <v>0</v>
      </c>
      <c r="J61" s="1">
        <v>2</v>
      </c>
      <c r="K61" s="1">
        <v>0</v>
      </c>
      <c r="L61" s="1">
        <v>1</v>
      </c>
      <c r="M61" s="1">
        <v>1</v>
      </c>
    </row>
    <row r="62" spans="1:17" ht="78.75">
      <c r="A62" s="1">
        <v>62</v>
      </c>
      <c r="B62" s="1" t="s">
        <v>1485</v>
      </c>
      <c r="E62" s="1" t="s">
        <v>1486</v>
      </c>
      <c r="F62" s="4">
        <v>3.4814814814814812E-2</v>
      </c>
      <c r="G62" s="5">
        <v>41876</v>
      </c>
      <c r="H62" s="1">
        <v>2013</v>
      </c>
      <c r="I62" s="1">
        <v>0</v>
      </c>
      <c r="J62" s="1">
        <v>0</v>
      </c>
      <c r="K62" s="1">
        <v>2</v>
      </c>
      <c r="L62" s="1">
        <v>0</v>
      </c>
      <c r="M62" s="1">
        <v>0</v>
      </c>
    </row>
    <row r="63" spans="1:17" ht="63">
      <c r="A63" s="1">
        <v>63</v>
      </c>
      <c r="B63" s="1" t="s">
        <v>1487</v>
      </c>
      <c r="E63" s="1" t="s">
        <v>1488</v>
      </c>
      <c r="F63" s="4">
        <v>0.74356481481481485</v>
      </c>
      <c r="G63" s="5">
        <v>41872</v>
      </c>
      <c r="H63" s="1">
        <v>2013</v>
      </c>
      <c r="I63" s="1">
        <v>0</v>
      </c>
      <c r="J63" s="1">
        <v>2</v>
      </c>
      <c r="K63" s="1">
        <v>2</v>
      </c>
      <c r="L63" s="1">
        <v>0</v>
      </c>
      <c r="M63" s="1">
        <v>0</v>
      </c>
    </row>
    <row r="64" spans="1:17" ht="63">
      <c r="A64" s="1">
        <v>64</v>
      </c>
      <c r="B64" s="1" t="s">
        <v>1489</v>
      </c>
      <c r="E64" s="1" t="s">
        <v>1430</v>
      </c>
      <c r="F64" s="4">
        <v>0.83729166666666666</v>
      </c>
      <c r="G64" s="5">
        <v>41866</v>
      </c>
      <c r="H64" s="1">
        <v>2013</v>
      </c>
      <c r="I64" s="1">
        <v>1</v>
      </c>
      <c r="J64" s="1">
        <v>13</v>
      </c>
      <c r="K64" s="1">
        <v>0</v>
      </c>
      <c r="L64" s="1">
        <v>1</v>
      </c>
      <c r="M64" s="1">
        <v>1</v>
      </c>
    </row>
    <row r="65" spans="1:13" ht="63">
      <c r="A65" s="1">
        <v>65</v>
      </c>
      <c r="B65" s="1" t="s">
        <v>1490</v>
      </c>
      <c r="E65" s="1" t="s">
        <v>1430</v>
      </c>
      <c r="F65" s="4">
        <v>0.73204861111111119</v>
      </c>
      <c r="G65" s="5">
        <v>41858</v>
      </c>
      <c r="H65" s="1">
        <v>2013</v>
      </c>
      <c r="I65" s="1">
        <v>0</v>
      </c>
      <c r="J65" s="1">
        <v>2</v>
      </c>
      <c r="K65" s="1">
        <v>0</v>
      </c>
      <c r="L65" s="1">
        <v>1</v>
      </c>
      <c r="M65" s="1">
        <v>1</v>
      </c>
    </row>
    <row r="66" spans="1:13" ht="78.75">
      <c r="A66" s="1">
        <v>66</v>
      </c>
      <c r="B66" s="1" t="s">
        <v>1491</v>
      </c>
      <c r="E66" s="1" t="s">
        <v>1430</v>
      </c>
      <c r="F66" s="4">
        <v>0.57611111111111113</v>
      </c>
      <c r="G66" s="5">
        <v>41857</v>
      </c>
      <c r="H66" s="1">
        <v>2013</v>
      </c>
      <c r="I66" s="1">
        <v>0</v>
      </c>
      <c r="J66" s="1">
        <v>4</v>
      </c>
      <c r="K66" s="1">
        <v>0</v>
      </c>
      <c r="L66" s="1">
        <v>1</v>
      </c>
      <c r="M66" s="1">
        <v>1</v>
      </c>
    </row>
    <row r="67" spans="1:13" ht="31.5">
      <c r="A67" s="1">
        <v>67</v>
      </c>
      <c r="B67" s="1" t="s">
        <v>1492</v>
      </c>
      <c r="E67" s="1" t="s">
        <v>1486</v>
      </c>
      <c r="F67" s="4">
        <v>0.6052777777777778</v>
      </c>
      <c r="G67" s="5">
        <v>41856</v>
      </c>
      <c r="H67" s="1">
        <v>2013</v>
      </c>
      <c r="I67" s="1">
        <v>0</v>
      </c>
      <c r="J67" s="1">
        <v>0</v>
      </c>
      <c r="K67" s="1">
        <v>0</v>
      </c>
      <c r="L67" s="1">
        <v>0</v>
      </c>
      <c r="M67" s="1">
        <v>0</v>
      </c>
    </row>
    <row r="68" spans="1:13" ht="63">
      <c r="A68" s="1">
        <v>68</v>
      </c>
      <c r="B68" s="1" t="s">
        <v>1493</v>
      </c>
      <c r="E68" s="1" t="s">
        <v>1430</v>
      </c>
      <c r="F68" s="4">
        <v>0.82406250000000003</v>
      </c>
      <c r="G68" s="5">
        <v>41853</v>
      </c>
      <c r="H68" s="1">
        <v>2013</v>
      </c>
      <c r="I68" s="1">
        <v>0</v>
      </c>
      <c r="J68" s="1">
        <v>10</v>
      </c>
      <c r="K68" s="1">
        <v>0</v>
      </c>
      <c r="L68" s="1">
        <v>1</v>
      </c>
      <c r="M68" s="1">
        <v>1</v>
      </c>
    </row>
    <row r="69" spans="1:13" ht="63">
      <c r="A69" s="1">
        <v>69</v>
      </c>
      <c r="B69" s="1" t="s">
        <v>1494</v>
      </c>
      <c r="E69" s="1" t="s">
        <v>1430</v>
      </c>
      <c r="F69" s="4">
        <v>0.60612268518518519</v>
      </c>
      <c r="G69" s="5">
        <v>41850</v>
      </c>
      <c r="H69" s="1">
        <v>2013</v>
      </c>
      <c r="I69" s="1">
        <v>1</v>
      </c>
      <c r="J69" s="1">
        <v>11</v>
      </c>
      <c r="K69" s="1">
        <v>2</v>
      </c>
      <c r="L69" s="1">
        <v>1</v>
      </c>
      <c r="M69" s="1">
        <v>1</v>
      </c>
    </row>
    <row r="70" spans="1:13" ht="110.25">
      <c r="A70" s="1">
        <v>70</v>
      </c>
      <c r="B70" s="1" t="s">
        <v>1495</v>
      </c>
      <c r="E70" s="1" t="s">
        <v>1430</v>
      </c>
      <c r="F70" s="4">
        <v>0.74506944444444445</v>
      </c>
      <c r="G70" s="5">
        <v>41845</v>
      </c>
      <c r="H70" s="1">
        <v>2013</v>
      </c>
      <c r="I70" s="1">
        <v>0</v>
      </c>
      <c r="J70" s="1">
        <v>2</v>
      </c>
      <c r="K70" s="1">
        <v>0</v>
      </c>
      <c r="L70" s="1">
        <v>1</v>
      </c>
      <c r="M70" s="1">
        <v>1</v>
      </c>
    </row>
    <row r="71" spans="1:13" ht="63">
      <c r="A71" s="1">
        <v>71</v>
      </c>
      <c r="B71" s="1" t="s">
        <v>1496</v>
      </c>
      <c r="E71" s="1" t="s">
        <v>1430</v>
      </c>
      <c r="F71" s="4">
        <v>0.7966550925925926</v>
      </c>
      <c r="G71" s="5">
        <v>41829</v>
      </c>
      <c r="H71" s="1">
        <v>2013</v>
      </c>
      <c r="I71" s="1">
        <v>0</v>
      </c>
      <c r="J71" s="1">
        <v>4</v>
      </c>
      <c r="K71" s="1">
        <v>0</v>
      </c>
      <c r="L71" s="1">
        <v>1</v>
      </c>
      <c r="M71" s="1">
        <v>1</v>
      </c>
    </row>
    <row r="72" spans="1:13" ht="94.5">
      <c r="A72" s="1">
        <v>72</v>
      </c>
      <c r="B72" s="1" t="s">
        <v>1497</v>
      </c>
      <c r="E72" s="1" t="s">
        <v>1430</v>
      </c>
      <c r="F72" s="4">
        <v>0.55795138888888884</v>
      </c>
      <c r="G72" s="5">
        <v>41828</v>
      </c>
      <c r="H72" s="1">
        <v>2013</v>
      </c>
      <c r="I72" s="1">
        <v>0</v>
      </c>
      <c r="J72" s="1">
        <v>2</v>
      </c>
      <c r="K72" s="1">
        <v>0</v>
      </c>
      <c r="L72" s="1">
        <v>1</v>
      </c>
      <c r="M72" s="1">
        <v>1</v>
      </c>
    </row>
    <row r="73" spans="1:13" ht="63">
      <c r="A73" s="1">
        <v>73</v>
      </c>
      <c r="B73" s="1" t="s">
        <v>1498</v>
      </c>
      <c r="E73" s="1" t="s">
        <v>1430</v>
      </c>
      <c r="F73" s="4">
        <v>0.81776620370370379</v>
      </c>
      <c r="G73" s="5">
        <v>41804</v>
      </c>
      <c r="H73" s="1">
        <v>2013</v>
      </c>
      <c r="I73" s="1">
        <v>0</v>
      </c>
      <c r="J73" s="1">
        <v>1</v>
      </c>
      <c r="K73" s="1">
        <v>2</v>
      </c>
      <c r="L73" s="1">
        <v>1</v>
      </c>
      <c r="M73" s="1">
        <v>1</v>
      </c>
    </row>
    <row r="74" spans="1:13" ht="94.5">
      <c r="A74" s="1">
        <v>74</v>
      </c>
      <c r="B74" s="1" t="s">
        <v>1499</v>
      </c>
      <c r="E74" s="1" t="s">
        <v>1430</v>
      </c>
      <c r="F74" s="4">
        <v>0.7659259259259259</v>
      </c>
      <c r="G74" s="5">
        <v>41800</v>
      </c>
      <c r="H74" s="1">
        <v>2013</v>
      </c>
      <c r="I74" s="1">
        <v>0</v>
      </c>
      <c r="J74" s="1">
        <v>11</v>
      </c>
      <c r="K74" s="1">
        <v>2</v>
      </c>
      <c r="L74" s="1">
        <v>1</v>
      </c>
      <c r="M74" s="1">
        <v>1</v>
      </c>
    </row>
    <row r="75" spans="1:13" ht="31.5">
      <c r="A75" s="1">
        <v>75</v>
      </c>
      <c r="C75" s="1" t="s">
        <v>1500</v>
      </c>
      <c r="E75" s="1" t="s">
        <v>1430</v>
      </c>
      <c r="F75" s="4">
        <v>0.76278935185185182</v>
      </c>
      <c r="G75" s="5">
        <v>41800</v>
      </c>
      <c r="H75" s="1">
        <v>2013</v>
      </c>
      <c r="I75" s="1">
        <v>0</v>
      </c>
      <c r="J75" s="1">
        <v>8</v>
      </c>
      <c r="K75" s="1">
        <v>0</v>
      </c>
      <c r="L75" s="1">
        <v>1</v>
      </c>
      <c r="M75" s="1">
        <v>1</v>
      </c>
    </row>
    <row r="76" spans="1:13" ht="47.25">
      <c r="A76" s="1">
        <v>76</v>
      </c>
      <c r="B76" s="1" t="s">
        <v>1501</v>
      </c>
      <c r="E76" s="1" t="s">
        <v>1430</v>
      </c>
      <c r="F76" s="4">
        <v>0.59714120370370372</v>
      </c>
      <c r="G76" s="5">
        <v>41798</v>
      </c>
      <c r="H76" s="1">
        <v>2013</v>
      </c>
      <c r="I76" s="1">
        <v>0</v>
      </c>
      <c r="J76" s="1">
        <v>10</v>
      </c>
      <c r="K76" s="1">
        <v>2</v>
      </c>
      <c r="L76" s="1">
        <v>1</v>
      </c>
      <c r="M76" s="1">
        <v>1</v>
      </c>
    </row>
    <row r="77" spans="1:13" ht="94.5">
      <c r="A77" s="1">
        <v>77</v>
      </c>
      <c r="B77" s="1" t="s">
        <v>1502</v>
      </c>
      <c r="E77" s="1" t="s">
        <v>1430</v>
      </c>
      <c r="F77" s="4">
        <v>0.84659722222222233</v>
      </c>
      <c r="G77" s="5">
        <v>41791</v>
      </c>
      <c r="H77" s="1">
        <v>2013</v>
      </c>
      <c r="I77" s="1">
        <v>0</v>
      </c>
      <c r="J77" s="1">
        <v>2</v>
      </c>
      <c r="K77" s="1">
        <v>0</v>
      </c>
      <c r="L77" s="1">
        <v>1</v>
      </c>
      <c r="M77" s="1">
        <v>1</v>
      </c>
    </row>
    <row r="78" spans="1:13" ht="63">
      <c r="A78" s="1">
        <v>78</v>
      </c>
      <c r="B78" s="1" t="s">
        <v>1503</v>
      </c>
      <c r="E78" s="1" t="s">
        <v>1430</v>
      </c>
      <c r="F78" s="4">
        <v>0.55262731481481475</v>
      </c>
      <c r="G78" s="5">
        <v>41790</v>
      </c>
      <c r="H78" s="1">
        <v>2013</v>
      </c>
      <c r="I78" s="1">
        <v>0</v>
      </c>
      <c r="J78" s="1">
        <v>1</v>
      </c>
      <c r="K78" s="1">
        <v>0</v>
      </c>
      <c r="L78" s="1">
        <v>1</v>
      </c>
      <c r="M78" s="1">
        <v>1</v>
      </c>
    </row>
    <row r="79" spans="1:13" ht="63">
      <c r="A79" s="1">
        <v>79</v>
      </c>
      <c r="B79" s="1" t="s">
        <v>1504</v>
      </c>
      <c r="E79" s="1" t="s">
        <v>1430</v>
      </c>
      <c r="F79" s="4">
        <v>0.82467592592592587</v>
      </c>
      <c r="G79" s="5">
        <v>41789</v>
      </c>
      <c r="H79" s="1">
        <v>2013</v>
      </c>
      <c r="I79" s="1">
        <v>0</v>
      </c>
      <c r="J79" s="1">
        <v>4</v>
      </c>
      <c r="K79" s="1">
        <v>0</v>
      </c>
      <c r="L79" s="1">
        <v>1</v>
      </c>
      <c r="M79" s="1">
        <v>1</v>
      </c>
    </row>
    <row r="80" spans="1:13" ht="157.5">
      <c r="A80" s="1">
        <v>80</v>
      </c>
      <c r="B80" s="1" t="s">
        <v>1505</v>
      </c>
      <c r="E80" s="1" t="s">
        <v>1506</v>
      </c>
      <c r="F80" s="4">
        <v>0.62216435185185182</v>
      </c>
      <c r="G80" s="5">
        <v>41788</v>
      </c>
      <c r="H80" s="1">
        <v>2013</v>
      </c>
      <c r="I80" s="1">
        <v>0</v>
      </c>
      <c r="J80" s="1">
        <v>0</v>
      </c>
      <c r="K80" s="1">
        <v>0</v>
      </c>
      <c r="L80" s="1">
        <v>1</v>
      </c>
      <c r="M80" s="1">
        <v>1</v>
      </c>
    </row>
    <row r="81" spans="1:13" ht="78.75">
      <c r="A81" s="1">
        <v>81</v>
      </c>
      <c r="B81" s="1" t="s">
        <v>1507</v>
      </c>
      <c r="E81" s="1" t="s">
        <v>1430</v>
      </c>
      <c r="F81" s="4">
        <v>0.56730324074074068</v>
      </c>
      <c r="G81" s="5">
        <v>41787</v>
      </c>
      <c r="H81" s="1">
        <v>2013</v>
      </c>
      <c r="I81" s="1">
        <v>0</v>
      </c>
      <c r="J81" s="1">
        <v>13</v>
      </c>
      <c r="K81" s="1">
        <v>2</v>
      </c>
      <c r="L81" s="1">
        <v>1</v>
      </c>
      <c r="M81" s="1">
        <v>1</v>
      </c>
    </row>
    <row r="82" spans="1:13" ht="47.25">
      <c r="A82" s="1">
        <v>82</v>
      </c>
      <c r="B82" s="1" t="s">
        <v>1508</v>
      </c>
      <c r="E82" s="1" t="s">
        <v>1430</v>
      </c>
      <c r="F82" s="4">
        <v>0.63153935185185184</v>
      </c>
      <c r="G82" s="5">
        <v>41780</v>
      </c>
      <c r="H82" s="1">
        <v>2013</v>
      </c>
      <c r="I82" s="1">
        <v>0</v>
      </c>
      <c r="J82" s="1">
        <v>1</v>
      </c>
      <c r="K82" s="1">
        <v>0</v>
      </c>
      <c r="L82" s="1">
        <v>1</v>
      </c>
      <c r="M82" s="1">
        <v>1</v>
      </c>
    </row>
    <row r="83" spans="1:13" ht="47.25">
      <c r="A83" s="1">
        <v>83</v>
      </c>
      <c r="B83" s="1" t="s">
        <v>1508</v>
      </c>
      <c r="E83" s="1" t="s">
        <v>1430</v>
      </c>
      <c r="F83" s="4">
        <v>0.63148148148148142</v>
      </c>
      <c r="G83" s="5">
        <v>41780</v>
      </c>
      <c r="H83" s="1">
        <v>2013</v>
      </c>
      <c r="I83" s="1">
        <v>0</v>
      </c>
      <c r="J83" s="1">
        <v>2</v>
      </c>
      <c r="K83" s="1">
        <v>0</v>
      </c>
      <c r="L83" s="1">
        <v>1</v>
      </c>
      <c r="M83" s="1">
        <v>1</v>
      </c>
    </row>
    <row r="84" spans="1:13" ht="78.75">
      <c r="A84" s="1">
        <v>84</v>
      </c>
      <c r="B84" s="1" t="s">
        <v>1509</v>
      </c>
      <c r="E84" s="1" t="s">
        <v>1430</v>
      </c>
      <c r="F84" s="4">
        <v>0.73348379629629623</v>
      </c>
      <c r="G84" s="5">
        <v>41772</v>
      </c>
      <c r="H84" s="1">
        <v>2013</v>
      </c>
      <c r="I84" s="1">
        <v>2</v>
      </c>
      <c r="J84" s="1">
        <v>11</v>
      </c>
      <c r="K84" s="1">
        <v>2</v>
      </c>
      <c r="L84" s="1">
        <v>0</v>
      </c>
      <c r="M84" s="1">
        <v>0</v>
      </c>
    </row>
    <row r="85" spans="1:13" ht="110.25">
      <c r="A85" s="1">
        <v>85</v>
      </c>
      <c r="B85" s="1" t="s">
        <v>1510</v>
      </c>
      <c r="E85" s="1" t="s">
        <v>1511</v>
      </c>
      <c r="F85" s="4">
        <v>0.85784722222222232</v>
      </c>
      <c r="G85" s="5">
        <v>41771</v>
      </c>
      <c r="H85" s="1">
        <v>2013</v>
      </c>
      <c r="I85" s="1">
        <v>0</v>
      </c>
      <c r="J85" s="1">
        <v>0</v>
      </c>
      <c r="K85" s="1">
        <v>2</v>
      </c>
      <c r="L85" s="1">
        <v>0</v>
      </c>
      <c r="M85" s="1">
        <v>0</v>
      </c>
    </row>
    <row r="86" spans="1:13" ht="204.75">
      <c r="A86" s="1">
        <v>86</v>
      </c>
      <c r="B86" s="1" t="s">
        <v>1512</v>
      </c>
      <c r="E86" s="1" t="s">
        <v>1506</v>
      </c>
      <c r="F86" s="4">
        <v>0.86086805555555557</v>
      </c>
      <c r="G86" s="5">
        <v>41766</v>
      </c>
      <c r="H86" s="1">
        <v>2013</v>
      </c>
      <c r="I86" s="1">
        <v>0</v>
      </c>
      <c r="J86" s="1">
        <v>0</v>
      </c>
      <c r="K86" s="1">
        <v>2</v>
      </c>
      <c r="L86" s="1">
        <v>1</v>
      </c>
      <c r="M86" s="1">
        <v>1</v>
      </c>
    </row>
    <row r="87" spans="1:13" ht="220.5">
      <c r="A87" s="1">
        <v>87</v>
      </c>
      <c r="B87" s="1" t="s">
        <v>1513</v>
      </c>
      <c r="E87" s="1" t="s">
        <v>1430</v>
      </c>
      <c r="F87" s="4">
        <v>0.68387731481481484</v>
      </c>
      <c r="G87" s="5">
        <v>41762</v>
      </c>
      <c r="H87" s="1">
        <v>2013</v>
      </c>
      <c r="I87" s="1">
        <v>1</v>
      </c>
      <c r="J87" s="1">
        <v>8</v>
      </c>
      <c r="K87" s="1">
        <v>2</v>
      </c>
      <c r="L87" s="1">
        <v>0</v>
      </c>
      <c r="M87" s="1">
        <v>0</v>
      </c>
    </row>
    <row r="88" spans="1:13" ht="236.25">
      <c r="A88" s="1">
        <v>88</v>
      </c>
      <c r="B88" s="1" t="s">
        <v>1514</v>
      </c>
      <c r="E88" s="1" t="s">
        <v>1461</v>
      </c>
      <c r="F88" s="4">
        <v>0.6095370370370371</v>
      </c>
      <c r="G88" s="5">
        <v>41761</v>
      </c>
      <c r="H88" s="1">
        <v>2013</v>
      </c>
      <c r="I88" s="1">
        <v>0</v>
      </c>
      <c r="J88" s="1">
        <v>1</v>
      </c>
      <c r="K88" s="1">
        <v>2</v>
      </c>
      <c r="L88" s="1">
        <v>1</v>
      </c>
      <c r="M88" s="1">
        <v>1</v>
      </c>
    </row>
    <row r="89" spans="1:13" ht="31.5">
      <c r="A89" s="1">
        <v>89</v>
      </c>
      <c r="B89" s="1" t="s">
        <v>1515</v>
      </c>
      <c r="C89" s="1" t="s">
        <v>1516</v>
      </c>
      <c r="E89" s="1" t="s">
        <v>1517</v>
      </c>
      <c r="F89" s="4">
        <v>0.47120370370370374</v>
      </c>
      <c r="G89" s="5">
        <v>41760</v>
      </c>
      <c r="H89" s="1">
        <v>2013</v>
      </c>
      <c r="I89" s="1">
        <v>0</v>
      </c>
      <c r="J89" s="1">
        <v>1</v>
      </c>
      <c r="K89" s="1">
        <v>2</v>
      </c>
      <c r="L89" s="1">
        <v>0</v>
      </c>
      <c r="M89" s="1">
        <v>1</v>
      </c>
    </row>
    <row r="90" spans="1:13" ht="31.5">
      <c r="A90" s="1">
        <v>90</v>
      </c>
      <c r="C90" s="1" t="s">
        <v>1500</v>
      </c>
      <c r="E90" s="1" t="s">
        <v>1430</v>
      </c>
      <c r="F90" s="4">
        <v>0.61140046296296291</v>
      </c>
      <c r="G90" s="5">
        <v>41753</v>
      </c>
      <c r="H90" s="1">
        <v>2013</v>
      </c>
      <c r="I90" s="1">
        <v>0</v>
      </c>
      <c r="J90" s="1">
        <v>10</v>
      </c>
      <c r="K90" s="1">
        <v>0</v>
      </c>
      <c r="L90" s="1">
        <v>1</v>
      </c>
      <c r="M90" s="1">
        <v>1</v>
      </c>
    </row>
    <row r="91" spans="1:13" ht="31.5">
      <c r="A91" s="1">
        <v>91</v>
      </c>
      <c r="C91" s="1" t="s">
        <v>1500</v>
      </c>
      <c r="E91" s="1" t="s">
        <v>1430</v>
      </c>
      <c r="F91" s="4">
        <v>0.60898148148148146</v>
      </c>
      <c r="G91" s="5">
        <v>41753</v>
      </c>
      <c r="H91" s="1">
        <v>2013</v>
      </c>
      <c r="I91" s="1">
        <v>0</v>
      </c>
      <c r="J91" s="1">
        <v>1</v>
      </c>
      <c r="K91" s="1">
        <v>0</v>
      </c>
      <c r="L91" s="1">
        <v>1</v>
      </c>
      <c r="M91" s="1">
        <v>1</v>
      </c>
    </row>
    <row r="92" spans="1:13" ht="110.25">
      <c r="A92" s="1">
        <v>92</v>
      </c>
      <c r="B92" s="1" t="s">
        <v>1518</v>
      </c>
      <c r="E92" s="1" t="s">
        <v>1430</v>
      </c>
      <c r="F92" s="4">
        <v>0.60413194444444451</v>
      </c>
      <c r="G92" s="5">
        <v>41753</v>
      </c>
      <c r="H92" s="1">
        <v>2013</v>
      </c>
      <c r="I92" s="1">
        <v>0</v>
      </c>
      <c r="J92" s="1">
        <v>3</v>
      </c>
      <c r="K92" s="1">
        <v>0</v>
      </c>
      <c r="L92" s="1">
        <v>0</v>
      </c>
      <c r="M92" s="1">
        <v>1</v>
      </c>
    </row>
    <row r="93" spans="1:13" ht="141.75">
      <c r="A93" s="1">
        <v>93</v>
      </c>
      <c r="B93" s="1" t="s">
        <v>1519</v>
      </c>
      <c r="E93" s="1" t="s">
        <v>1430</v>
      </c>
      <c r="F93" s="4">
        <v>0.73920138888888898</v>
      </c>
      <c r="G93" s="5">
        <v>41752</v>
      </c>
      <c r="H93" s="1">
        <v>2013</v>
      </c>
      <c r="I93" s="1">
        <v>0</v>
      </c>
      <c r="J93" s="1">
        <v>1</v>
      </c>
      <c r="K93" s="1">
        <v>2</v>
      </c>
      <c r="L93" s="1">
        <v>1</v>
      </c>
      <c r="M93" s="1">
        <v>1</v>
      </c>
    </row>
    <row r="94" spans="1:13" ht="110.25">
      <c r="A94" s="1">
        <v>94</v>
      </c>
      <c r="B94" s="1" t="s">
        <v>1520</v>
      </c>
      <c r="E94" s="1" t="s">
        <v>1430</v>
      </c>
      <c r="F94" s="4">
        <v>0.65001157407407406</v>
      </c>
      <c r="G94" s="5">
        <v>41710</v>
      </c>
      <c r="H94" s="1">
        <v>2013</v>
      </c>
      <c r="I94" s="1">
        <v>0</v>
      </c>
      <c r="J94" s="1">
        <v>3</v>
      </c>
      <c r="K94" s="1">
        <v>2</v>
      </c>
      <c r="L94" s="1">
        <v>1</v>
      </c>
      <c r="M94" s="1">
        <v>1</v>
      </c>
    </row>
    <row r="95" spans="1:13" ht="110.25">
      <c r="A95" s="1">
        <v>95</v>
      </c>
      <c r="B95" s="1" t="s">
        <v>1521</v>
      </c>
      <c r="E95" s="1" t="s">
        <v>1430</v>
      </c>
      <c r="F95" s="4">
        <v>0.65768518518518515</v>
      </c>
      <c r="G95" s="5">
        <v>41709</v>
      </c>
      <c r="H95" s="1">
        <v>2013</v>
      </c>
      <c r="I95" s="1">
        <v>1</v>
      </c>
      <c r="J95" s="1">
        <v>9</v>
      </c>
      <c r="K95" s="1">
        <v>0</v>
      </c>
      <c r="L95" s="1">
        <v>1</v>
      </c>
      <c r="M95" s="1">
        <v>1</v>
      </c>
    </row>
    <row r="96" spans="1:13" ht="126">
      <c r="A96" s="1">
        <v>96</v>
      </c>
      <c r="B96" s="1" t="s">
        <v>1522</v>
      </c>
      <c r="E96" s="1" t="s">
        <v>1430</v>
      </c>
      <c r="F96" s="4">
        <v>0.67690972222222223</v>
      </c>
      <c r="G96" s="5">
        <v>41675</v>
      </c>
      <c r="H96" s="1">
        <v>2013</v>
      </c>
      <c r="I96" s="1">
        <v>1</v>
      </c>
      <c r="J96" s="1">
        <v>16</v>
      </c>
      <c r="K96" s="1">
        <v>2</v>
      </c>
      <c r="L96" s="1">
        <v>0</v>
      </c>
      <c r="M96" s="1">
        <v>0</v>
      </c>
    </row>
    <row r="97" spans="1:13" ht="78.75">
      <c r="A97" s="1">
        <v>97</v>
      </c>
      <c r="B97" s="1" t="s">
        <v>1523</v>
      </c>
      <c r="E97" s="1" t="s">
        <v>1430</v>
      </c>
      <c r="F97" s="4">
        <v>0.6100578703703704</v>
      </c>
      <c r="G97" s="5">
        <v>41675</v>
      </c>
      <c r="H97" s="1">
        <v>2013</v>
      </c>
      <c r="I97" s="1">
        <v>31</v>
      </c>
      <c r="J97" s="1">
        <v>24</v>
      </c>
      <c r="K97" s="1">
        <v>2</v>
      </c>
      <c r="L97" s="1">
        <v>1</v>
      </c>
      <c r="M97" s="1">
        <v>1</v>
      </c>
    </row>
    <row r="98" spans="1:13" ht="94.5">
      <c r="A98" s="1">
        <v>98</v>
      </c>
      <c r="B98" s="1" t="s">
        <v>1524</v>
      </c>
      <c r="E98" s="1" t="s">
        <v>1430</v>
      </c>
      <c r="F98" s="4">
        <v>0.57984953703703701</v>
      </c>
      <c r="G98" s="5">
        <v>41999</v>
      </c>
      <c r="H98" s="1">
        <v>2012</v>
      </c>
      <c r="I98" s="1">
        <v>0</v>
      </c>
      <c r="J98" s="1">
        <v>7</v>
      </c>
      <c r="K98" s="1">
        <v>0</v>
      </c>
      <c r="L98" s="1">
        <v>1</v>
      </c>
      <c r="M98" s="1">
        <v>1</v>
      </c>
    </row>
    <row r="99" spans="1:13" ht="31.5">
      <c r="A99" s="1">
        <v>99</v>
      </c>
      <c r="B99" s="1" t="s">
        <v>1525</v>
      </c>
      <c r="E99" s="1" t="s">
        <v>1430</v>
      </c>
      <c r="F99" s="4">
        <v>0.84733796296296304</v>
      </c>
      <c r="G99" s="5">
        <v>41948</v>
      </c>
      <c r="H99" s="1">
        <v>2012</v>
      </c>
      <c r="I99" s="1">
        <v>0</v>
      </c>
      <c r="J99" s="1">
        <v>5</v>
      </c>
      <c r="K99" s="1">
        <v>0</v>
      </c>
      <c r="L99" s="1">
        <v>1</v>
      </c>
      <c r="M99" s="1">
        <v>1</v>
      </c>
    </row>
    <row r="100" spans="1:13" ht="267.75">
      <c r="A100" s="1">
        <v>100</v>
      </c>
      <c r="B100" s="1" t="s">
        <v>1526</v>
      </c>
      <c r="E100" s="1" t="s">
        <v>1430</v>
      </c>
      <c r="F100" s="4">
        <v>0.58287037037037037</v>
      </c>
      <c r="G100" s="5">
        <v>41935</v>
      </c>
      <c r="H100" s="1">
        <v>2012</v>
      </c>
      <c r="I100" s="1">
        <v>2</v>
      </c>
      <c r="J100" s="1">
        <v>3</v>
      </c>
      <c r="K100" s="1">
        <v>0</v>
      </c>
      <c r="L100" s="1">
        <v>1</v>
      </c>
      <c r="M100" s="1">
        <v>1</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
  <sheetViews>
    <sheetView topLeftCell="A19" workbookViewId="0">
      <selection activeCell="D34" sqref="D34"/>
    </sheetView>
  </sheetViews>
  <sheetFormatPr defaultColWidth="11" defaultRowHeight="15.75"/>
  <cols>
    <col min="1" max="1" width="4.125" style="1" bestFit="1" customWidth="1"/>
    <col min="2" max="2" width="48.375" style="1" customWidth="1"/>
    <col min="3" max="4" width="41.125" style="1" customWidth="1"/>
    <col min="5" max="5" width="26.875" style="1" bestFit="1" customWidth="1"/>
    <col min="6" max="6" width="8.375" style="1" bestFit="1" customWidth="1"/>
    <col min="7" max="7" width="7.5" style="1" bestFit="1" customWidth="1"/>
    <col min="8" max="8" width="5.125" style="1" bestFit="1" customWidth="1"/>
    <col min="9" max="9" width="2.125" style="1" bestFit="1" customWidth="1"/>
    <col min="10" max="10" width="3.125" style="1" bestFit="1" customWidth="1"/>
    <col min="11" max="13" width="2.125" style="1" bestFit="1" customWidth="1"/>
    <col min="14" max="32" width="10.875" style="1"/>
  </cols>
  <sheetData>
    <row r="1" spans="1:13" ht="63">
      <c r="A1" s="1">
        <v>1</v>
      </c>
      <c r="B1" s="1" t="s">
        <v>1527</v>
      </c>
      <c r="D1" s="1" t="s">
        <v>96</v>
      </c>
      <c r="E1" s="1" t="s">
        <v>1528</v>
      </c>
      <c r="F1" s="4">
        <v>0.55709490740740741</v>
      </c>
      <c r="G1" s="5">
        <v>41893</v>
      </c>
      <c r="H1" s="1">
        <v>2014</v>
      </c>
      <c r="I1" s="1">
        <v>0</v>
      </c>
      <c r="J1" s="1">
        <v>2</v>
      </c>
      <c r="K1" s="1">
        <v>0</v>
      </c>
      <c r="L1" s="1">
        <v>1</v>
      </c>
      <c r="M1" s="1">
        <v>1</v>
      </c>
    </row>
    <row r="2" spans="1:13" ht="78.75">
      <c r="A2" s="1">
        <v>2</v>
      </c>
      <c r="B2" s="1" t="s">
        <v>1529</v>
      </c>
      <c r="D2" s="1" t="s">
        <v>98</v>
      </c>
      <c r="E2" s="1" t="s">
        <v>1528</v>
      </c>
      <c r="F2" s="4">
        <v>0.53951388888888896</v>
      </c>
      <c r="G2" s="5">
        <v>41893</v>
      </c>
      <c r="H2" s="1">
        <v>2014</v>
      </c>
      <c r="I2" s="1">
        <v>0</v>
      </c>
      <c r="J2" s="1">
        <v>2</v>
      </c>
      <c r="K2" s="1">
        <v>0</v>
      </c>
      <c r="L2" s="1">
        <v>0</v>
      </c>
      <c r="M2" s="1">
        <v>1</v>
      </c>
    </row>
    <row r="3" spans="1:13">
      <c r="A3" s="1">
        <v>3</v>
      </c>
      <c r="F3" s="4"/>
      <c r="G3" s="5"/>
    </row>
    <row r="4" spans="1:13">
      <c r="A4" s="1">
        <v>4</v>
      </c>
      <c r="F4" s="4"/>
      <c r="G4" s="5"/>
    </row>
    <row r="5" spans="1:13" ht="63">
      <c r="A5" s="1">
        <v>5</v>
      </c>
      <c r="B5" s="1" t="s">
        <v>1531</v>
      </c>
      <c r="D5" s="1" t="s">
        <v>93</v>
      </c>
      <c r="E5" s="1" t="s">
        <v>1528</v>
      </c>
      <c r="F5" s="4">
        <v>0.86045138888888895</v>
      </c>
      <c r="G5" s="5">
        <v>41884</v>
      </c>
      <c r="H5" s="1">
        <v>2014</v>
      </c>
      <c r="I5" s="1">
        <v>1</v>
      </c>
      <c r="J5" s="1">
        <v>1</v>
      </c>
      <c r="K5" s="1">
        <v>0</v>
      </c>
      <c r="L5" s="1">
        <v>1</v>
      </c>
      <c r="M5" s="1">
        <v>1</v>
      </c>
    </row>
    <row r="6" spans="1:13" ht="31.5">
      <c r="A6" s="1">
        <v>6</v>
      </c>
      <c r="B6" s="1" t="s">
        <v>1532</v>
      </c>
      <c r="D6" s="1" t="s">
        <v>95</v>
      </c>
      <c r="E6" s="1" t="s">
        <v>1528</v>
      </c>
      <c r="F6" s="4">
        <v>0.83846064814814814</v>
      </c>
      <c r="G6" s="5">
        <v>41879</v>
      </c>
      <c r="H6" s="1">
        <v>2014</v>
      </c>
      <c r="I6" s="1">
        <v>0</v>
      </c>
      <c r="J6" s="1">
        <v>1</v>
      </c>
      <c r="K6" s="1">
        <v>0</v>
      </c>
      <c r="L6" s="1">
        <v>1</v>
      </c>
      <c r="M6" s="1">
        <v>1</v>
      </c>
    </row>
    <row r="7" spans="1:13" ht="63">
      <c r="A7" s="1">
        <v>7</v>
      </c>
      <c r="B7" s="1" t="s">
        <v>1533</v>
      </c>
      <c r="D7" s="1" t="s">
        <v>93</v>
      </c>
      <c r="E7" s="1" t="s">
        <v>1528</v>
      </c>
      <c r="F7" s="4">
        <v>0.55978009259259254</v>
      </c>
      <c r="G7" s="5">
        <v>41878</v>
      </c>
      <c r="H7" s="1">
        <v>2014</v>
      </c>
      <c r="I7" s="1">
        <v>0</v>
      </c>
      <c r="J7" s="1">
        <v>10</v>
      </c>
      <c r="K7" s="1">
        <v>2</v>
      </c>
      <c r="L7" s="1">
        <v>1</v>
      </c>
      <c r="M7" s="1">
        <v>1</v>
      </c>
    </row>
    <row r="8" spans="1:13" ht="47.25">
      <c r="A8" s="1">
        <v>8</v>
      </c>
      <c r="B8" s="1" t="s">
        <v>1534</v>
      </c>
      <c r="D8" s="1" t="s">
        <v>96</v>
      </c>
      <c r="E8" s="1" t="s">
        <v>1528</v>
      </c>
      <c r="F8" s="4">
        <v>0.77483796296296292</v>
      </c>
      <c r="G8" s="5">
        <v>41870</v>
      </c>
      <c r="H8" s="1">
        <v>2014</v>
      </c>
      <c r="I8" s="1">
        <v>0</v>
      </c>
      <c r="J8" s="1">
        <v>3</v>
      </c>
      <c r="K8" s="1">
        <v>0</v>
      </c>
      <c r="L8" s="1">
        <v>0</v>
      </c>
      <c r="M8" s="1">
        <v>0</v>
      </c>
    </row>
    <row r="9" spans="1:13" ht="63">
      <c r="A9" s="1">
        <v>9</v>
      </c>
      <c r="B9" s="1" t="s">
        <v>1535</v>
      </c>
      <c r="D9" s="1" t="s">
        <v>99</v>
      </c>
      <c r="E9" s="1" t="s">
        <v>1528</v>
      </c>
      <c r="F9" s="4">
        <v>0.85012731481481485</v>
      </c>
      <c r="G9" s="5">
        <v>41869</v>
      </c>
      <c r="H9" s="1">
        <v>2014</v>
      </c>
      <c r="I9" s="1">
        <v>1</v>
      </c>
      <c r="J9" s="1">
        <v>4</v>
      </c>
      <c r="K9" s="1">
        <v>0</v>
      </c>
      <c r="L9" s="1">
        <v>1</v>
      </c>
      <c r="M9" s="1">
        <v>1</v>
      </c>
    </row>
    <row r="10" spans="1:13" ht="31.5">
      <c r="A10" s="1">
        <v>10</v>
      </c>
      <c r="B10" s="1" t="s">
        <v>1536</v>
      </c>
      <c r="D10" s="1" t="s">
        <v>93</v>
      </c>
      <c r="E10" s="1" t="s">
        <v>1528</v>
      </c>
      <c r="F10" s="4">
        <v>0.56841435185185185</v>
      </c>
      <c r="G10" s="5">
        <v>41869</v>
      </c>
      <c r="H10" s="1">
        <v>2014</v>
      </c>
      <c r="I10" s="1">
        <v>0</v>
      </c>
      <c r="J10" s="1">
        <v>0</v>
      </c>
      <c r="K10" s="1">
        <v>0</v>
      </c>
      <c r="L10" s="1">
        <v>0</v>
      </c>
      <c r="M10" s="1">
        <v>1</v>
      </c>
    </row>
    <row r="11" spans="1:13" ht="31.5">
      <c r="A11" s="1">
        <v>11</v>
      </c>
      <c r="B11" s="1" t="s">
        <v>1537</v>
      </c>
      <c r="D11" s="1" t="s">
        <v>93</v>
      </c>
      <c r="E11" s="1" t="s">
        <v>1528</v>
      </c>
      <c r="F11" s="4">
        <v>0.87851851851851848</v>
      </c>
      <c r="G11" s="5">
        <v>41868</v>
      </c>
      <c r="H11" s="1">
        <v>2014</v>
      </c>
      <c r="I11" s="1">
        <v>0</v>
      </c>
      <c r="J11" s="1">
        <v>17</v>
      </c>
      <c r="K11" s="1">
        <v>2</v>
      </c>
      <c r="L11" s="1">
        <v>1</v>
      </c>
      <c r="M11" s="1">
        <v>1</v>
      </c>
    </row>
    <row r="12" spans="1:13" ht="31.5">
      <c r="A12" s="1">
        <v>12</v>
      </c>
      <c r="B12" s="1" t="s">
        <v>1538</v>
      </c>
      <c r="D12" s="1" t="s">
        <v>93</v>
      </c>
      <c r="E12" s="1" t="s">
        <v>1528</v>
      </c>
      <c r="F12" s="4">
        <v>0.61056712962962967</v>
      </c>
      <c r="G12" s="5">
        <v>41866</v>
      </c>
      <c r="H12" s="1">
        <v>2014</v>
      </c>
      <c r="I12" s="1">
        <v>2</v>
      </c>
      <c r="J12" s="1">
        <v>3</v>
      </c>
      <c r="K12" s="1">
        <v>0</v>
      </c>
      <c r="L12" s="1">
        <v>1</v>
      </c>
      <c r="M12" s="1">
        <v>1</v>
      </c>
    </row>
    <row r="13" spans="1:13">
      <c r="A13" s="1">
        <v>13</v>
      </c>
      <c r="D13" s="1" t="s">
        <v>102</v>
      </c>
      <c r="E13" s="1" t="s">
        <v>1528</v>
      </c>
      <c r="F13" s="4">
        <v>0.87430555555555556</v>
      </c>
      <c r="G13" s="5">
        <v>41864</v>
      </c>
      <c r="H13" s="1">
        <v>2014</v>
      </c>
      <c r="I13" s="1">
        <v>0</v>
      </c>
      <c r="J13" s="1">
        <v>3</v>
      </c>
      <c r="K13" s="1">
        <v>0</v>
      </c>
      <c r="L13" s="1">
        <v>1</v>
      </c>
      <c r="M13" s="1">
        <v>1</v>
      </c>
    </row>
    <row r="14" spans="1:13" ht="110.25">
      <c r="A14" s="1">
        <v>14</v>
      </c>
      <c r="B14" s="1" t="s">
        <v>1539</v>
      </c>
      <c r="D14" s="1" t="s">
        <v>94</v>
      </c>
      <c r="E14" s="1" t="s">
        <v>1540</v>
      </c>
      <c r="F14" s="4">
        <v>0.45291666666666663</v>
      </c>
      <c r="G14" s="5">
        <v>41862</v>
      </c>
      <c r="H14" s="1">
        <v>2014</v>
      </c>
      <c r="I14" s="1">
        <v>0</v>
      </c>
      <c r="J14" s="1">
        <v>5</v>
      </c>
      <c r="K14" s="1">
        <v>0</v>
      </c>
      <c r="L14" s="1">
        <v>1</v>
      </c>
      <c r="M14" s="1">
        <v>1</v>
      </c>
    </row>
    <row r="15" spans="1:13" ht="31.5">
      <c r="A15" s="1">
        <v>15</v>
      </c>
      <c r="B15" s="1" t="s">
        <v>1541</v>
      </c>
      <c r="D15" s="1" t="s">
        <v>93</v>
      </c>
      <c r="E15" s="1" t="s">
        <v>1528</v>
      </c>
      <c r="F15" s="4">
        <v>0.91938657407407398</v>
      </c>
      <c r="G15" s="5">
        <v>41860</v>
      </c>
      <c r="H15" s="1">
        <v>2014</v>
      </c>
      <c r="I15" s="1">
        <v>0</v>
      </c>
      <c r="J15" s="1">
        <v>11</v>
      </c>
      <c r="K15" s="1">
        <v>2</v>
      </c>
      <c r="L15" s="1">
        <v>1</v>
      </c>
      <c r="M15" s="1">
        <v>1</v>
      </c>
    </row>
    <row r="16" spans="1:13" ht="31.5">
      <c r="A16" s="1">
        <v>16</v>
      </c>
      <c r="B16" s="1" t="s">
        <v>1542</v>
      </c>
      <c r="D16" s="1" t="s">
        <v>94</v>
      </c>
      <c r="E16" s="1" t="s">
        <v>1528</v>
      </c>
      <c r="F16" s="4">
        <v>0.68885416666666666</v>
      </c>
      <c r="G16" s="5">
        <v>41859</v>
      </c>
      <c r="H16" s="1">
        <v>2014</v>
      </c>
      <c r="I16" s="1">
        <v>0</v>
      </c>
      <c r="J16" s="1">
        <v>3</v>
      </c>
      <c r="K16" s="1">
        <v>0</v>
      </c>
      <c r="L16" s="1">
        <v>1</v>
      </c>
      <c r="M16" s="1">
        <v>1</v>
      </c>
    </row>
    <row r="17" spans="1:13" ht="47.25">
      <c r="A17" s="1">
        <v>17</v>
      </c>
      <c r="B17" s="1" t="s">
        <v>1543</v>
      </c>
      <c r="D17" s="1" t="s">
        <v>93</v>
      </c>
      <c r="E17" s="1" t="s">
        <v>1528</v>
      </c>
      <c r="F17" s="4">
        <v>0.50047453703703704</v>
      </c>
      <c r="G17" s="5">
        <v>41859</v>
      </c>
      <c r="H17" s="1">
        <v>2014</v>
      </c>
      <c r="I17" s="1">
        <v>0</v>
      </c>
      <c r="J17" s="1">
        <v>0</v>
      </c>
      <c r="K17" s="1">
        <v>0</v>
      </c>
      <c r="L17" s="1">
        <v>0</v>
      </c>
      <c r="M17" s="1">
        <v>0</v>
      </c>
    </row>
    <row r="18" spans="1:13" ht="31.5">
      <c r="A18" s="1">
        <v>18</v>
      </c>
      <c r="B18" s="1" t="s">
        <v>1544</v>
      </c>
      <c r="D18" s="1" t="s">
        <v>96</v>
      </c>
      <c r="E18" s="1" t="s">
        <v>1545</v>
      </c>
      <c r="F18" s="4">
        <v>0.80203703703703699</v>
      </c>
      <c r="G18" s="5">
        <v>41858</v>
      </c>
      <c r="H18" s="1">
        <v>2014</v>
      </c>
      <c r="I18" s="1">
        <v>0</v>
      </c>
      <c r="J18" s="1">
        <v>0</v>
      </c>
      <c r="K18" s="1">
        <v>0</v>
      </c>
      <c r="L18" s="1">
        <v>0</v>
      </c>
      <c r="M18" s="1">
        <v>0</v>
      </c>
    </row>
    <row r="19" spans="1:13" ht="31.5">
      <c r="A19" s="1">
        <v>19</v>
      </c>
      <c r="B19" s="1" t="s">
        <v>1546</v>
      </c>
      <c r="D19" s="1" t="s">
        <v>97</v>
      </c>
      <c r="E19" s="1" t="s">
        <v>1547</v>
      </c>
      <c r="F19" s="4">
        <v>0.73711805555555554</v>
      </c>
      <c r="G19" s="5">
        <v>41852</v>
      </c>
      <c r="H19" s="1">
        <v>2014</v>
      </c>
      <c r="I19" s="1">
        <v>0</v>
      </c>
      <c r="J19" s="1">
        <v>1</v>
      </c>
      <c r="K19" s="1">
        <v>0</v>
      </c>
      <c r="L19" s="1">
        <v>1</v>
      </c>
      <c r="M19" s="1">
        <v>1</v>
      </c>
    </row>
    <row r="20" spans="1:13" ht="31.5">
      <c r="A20" s="1">
        <v>20</v>
      </c>
      <c r="B20" s="1" t="s">
        <v>1548</v>
      </c>
      <c r="D20" s="1" t="s">
        <v>93</v>
      </c>
      <c r="E20" s="1" t="s">
        <v>1528</v>
      </c>
      <c r="F20" s="4">
        <v>0.83408564814814812</v>
      </c>
      <c r="G20" s="5">
        <v>41851</v>
      </c>
      <c r="H20" s="1">
        <v>2014</v>
      </c>
      <c r="I20" s="1">
        <v>0</v>
      </c>
      <c r="J20" s="1">
        <v>2</v>
      </c>
      <c r="K20" s="1">
        <v>0</v>
      </c>
      <c r="L20" s="1">
        <v>1</v>
      </c>
      <c r="M20" s="1">
        <v>1</v>
      </c>
    </row>
    <row r="21" spans="1:13">
      <c r="A21" s="1">
        <v>21</v>
      </c>
      <c r="B21" s="1" t="s">
        <v>1549</v>
      </c>
      <c r="D21" s="1" t="s">
        <v>96</v>
      </c>
      <c r="E21" s="1" t="s">
        <v>1528</v>
      </c>
      <c r="F21" s="4">
        <v>0.59488425925925925</v>
      </c>
      <c r="G21" s="5">
        <v>41850</v>
      </c>
      <c r="H21" s="1">
        <v>2014</v>
      </c>
      <c r="I21" s="1">
        <v>0</v>
      </c>
      <c r="J21" s="1">
        <v>3</v>
      </c>
      <c r="K21" s="1">
        <v>0</v>
      </c>
      <c r="L21" s="1">
        <v>1</v>
      </c>
      <c r="M21" s="1">
        <v>1</v>
      </c>
    </row>
    <row r="22" spans="1:13" ht="47.25">
      <c r="A22" s="1">
        <v>22</v>
      </c>
      <c r="B22" s="1" t="s">
        <v>1550</v>
      </c>
      <c r="D22" s="1" t="s">
        <v>98</v>
      </c>
      <c r="E22" s="1" t="s">
        <v>1528</v>
      </c>
      <c r="F22" s="4">
        <v>0.50059027777777776</v>
      </c>
      <c r="G22" s="5">
        <v>41848</v>
      </c>
      <c r="H22" s="1">
        <v>2014</v>
      </c>
      <c r="I22" s="1">
        <v>0</v>
      </c>
      <c r="J22" s="1">
        <v>0</v>
      </c>
      <c r="K22" s="1">
        <v>0</v>
      </c>
      <c r="L22" s="1">
        <v>0</v>
      </c>
      <c r="M22" s="1">
        <v>0</v>
      </c>
    </row>
    <row r="23" spans="1:13">
      <c r="A23" s="1">
        <v>23</v>
      </c>
      <c r="F23" s="4"/>
      <c r="G23" s="5"/>
    </row>
    <row r="24" spans="1:13" ht="31.5">
      <c r="A24" s="1">
        <v>24</v>
      </c>
      <c r="C24" s="1" t="s">
        <v>1551</v>
      </c>
      <c r="D24" s="1" t="s">
        <v>102</v>
      </c>
      <c r="E24" s="1" t="s">
        <v>1528</v>
      </c>
      <c r="F24" s="4">
        <v>0.48340277777777779</v>
      </c>
      <c r="G24" s="5">
        <v>41845</v>
      </c>
      <c r="H24" s="1">
        <v>2014</v>
      </c>
      <c r="I24" s="1">
        <v>0</v>
      </c>
      <c r="J24" s="1">
        <v>0</v>
      </c>
      <c r="K24" s="1">
        <v>0</v>
      </c>
      <c r="L24" s="1">
        <v>1</v>
      </c>
      <c r="M24" s="1">
        <v>1</v>
      </c>
    </row>
    <row r="25" spans="1:13" ht="31.5">
      <c r="A25" s="1">
        <v>25</v>
      </c>
      <c r="C25" s="1" t="s">
        <v>1551</v>
      </c>
      <c r="D25" s="1" t="s">
        <v>102</v>
      </c>
      <c r="E25" s="1" t="s">
        <v>1528</v>
      </c>
      <c r="F25" s="4">
        <v>0.48340277777777779</v>
      </c>
      <c r="G25" s="5">
        <v>41845</v>
      </c>
      <c r="H25" s="1">
        <v>2014</v>
      </c>
      <c r="I25" s="1">
        <v>0</v>
      </c>
      <c r="J25" s="1">
        <v>0</v>
      </c>
      <c r="K25" s="1">
        <v>0</v>
      </c>
      <c r="L25" s="1">
        <v>1</v>
      </c>
      <c r="M25" s="1">
        <v>1</v>
      </c>
    </row>
    <row r="26" spans="1:13" ht="31.5">
      <c r="A26" s="1">
        <v>26</v>
      </c>
      <c r="C26" s="1" t="s">
        <v>1551</v>
      </c>
      <c r="D26" s="1" t="s">
        <v>102</v>
      </c>
      <c r="E26" s="1" t="s">
        <v>1528</v>
      </c>
      <c r="F26" s="4">
        <v>0.48340277777777779</v>
      </c>
      <c r="G26" s="5">
        <v>41845</v>
      </c>
      <c r="H26" s="1">
        <v>2014</v>
      </c>
      <c r="I26" s="1">
        <v>0</v>
      </c>
      <c r="J26" s="1">
        <v>0</v>
      </c>
      <c r="K26" s="1">
        <v>0</v>
      </c>
      <c r="L26" s="1">
        <v>1</v>
      </c>
      <c r="M26" s="1">
        <v>1</v>
      </c>
    </row>
    <row r="27" spans="1:13" ht="31.5">
      <c r="A27" s="1">
        <v>27</v>
      </c>
      <c r="C27" s="1" t="s">
        <v>1551</v>
      </c>
      <c r="D27" s="1" t="s">
        <v>102</v>
      </c>
      <c r="E27" s="1" t="s">
        <v>1528</v>
      </c>
      <c r="F27" s="4">
        <v>0.48340277777777779</v>
      </c>
      <c r="G27" s="5">
        <v>41845</v>
      </c>
      <c r="H27" s="1">
        <v>2014</v>
      </c>
      <c r="I27" s="1">
        <v>0</v>
      </c>
      <c r="J27" s="1">
        <v>1</v>
      </c>
      <c r="K27" s="1">
        <v>0</v>
      </c>
      <c r="L27" s="1">
        <v>1</v>
      </c>
      <c r="M27" s="1">
        <v>1</v>
      </c>
    </row>
    <row r="28" spans="1:13" ht="31.5">
      <c r="A28" s="1">
        <v>28</v>
      </c>
      <c r="C28" s="1" t="s">
        <v>1551</v>
      </c>
      <c r="D28" s="1" t="s">
        <v>102</v>
      </c>
      <c r="E28" s="1" t="s">
        <v>1528</v>
      </c>
      <c r="F28" s="4">
        <v>0.48021990740740739</v>
      </c>
      <c r="G28" s="5">
        <v>41845</v>
      </c>
      <c r="H28" s="1">
        <v>2014</v>
      </c>
      <c r="I28" s="1">
        <v>0</v>
      </c>
      <c r="J28" s="1">
        <v>0</v>
      </c>
      <c r="K28" s="1">
        <v>0</v>
      </c>
      <c r="L28" s="1">
        <v>1</v>
      </c>
      <c r="M28" s="1">
        <v>1</v>
      </c>
    </row>
    <row r="29" spans="1:13" ht="31.5">
      <c r="A29" s="1">
        <v>29</v>
      </c>
      <c r="C29" s="1" t="s">
        <v>1551</v>
      </c>
      <c r="D29" s="1" t="s">
        <v>102</v>
      </c>
      <c r="E29" s="1" t="s">
        <v>1528</v>
      </c>
      <c r="F29" s="4">
        <v>0.48020833333333335</v>
      </c>
      <c r="G29" s="5">
        <v>41845</v>
      </c>
      <c r="H29" s="1">
        <v>2014</v>
      </c>
      <c r="I29" s="1">
        <v>0</v>
      </c>
      <c r="J29" s="1">
        <v>0</v>
      </c>
      <c r="K29" s="1">
        <v>0</v>
      </c>
      <c r="L29" s="1">
        <v>1</v>
      </c>
      <c r="M29" s="1">
        <v>1</v>
      </c>
    </row>
    <row r="30" spans="1:13" ht="31.5">
      <c r="A30" s="1">
        <v>30</v>
      </c>
      <c r="C30" s="1" t="s">
        <v>1551</v>
      </c>
      <c r="D30" s="1" t="s">
        <v>102</v>
      </c>
      <c r="E30" s="1" t="s">
        <v>1528</v>
      </c>
      <c r="F30" s="4">
        <v>0.48019675925925925</v>
      </c>
      <c r="G30" s="5">
        <v>41845</v>
      </c>
      <c r="H30" s="1">
        <v>2014</v>
      </c>
      <c r="I30" s="1">
        <v>0</v>
      </c>
      <c r="J30" s="1">
        <v>1</v>
      </c>
      <c r="K30" s="1">
        <v>0</v>
      </c>
      <c r="L30" s="1">
        <v>1</v>
      </c>
      <c r="M30" s="1">
        <v>1</v>
      </c>
    </row>
    <row r="31" spans="1:13" ht="47.25">
      <c r="A31" s="1">
        <v>31</v>
      </c>
      <c r="C31" s="1" t="s">
        <v>1552</v>
      </c>
      <c r="E31" s="1" t="s">
        <v>1528</v>
      </c>
      <c r="F31" s="4">
        <v>0.67273148148148154</v>
      </c>
      <c r="G31" s="5">
        <v>41843</v>
      </c>
      <c r="H31" s="1">
        <v>2014</v>
      </c>
      <c r="I31" s="1">
        <v>0</v>
      </c>
      <c r="J31" s="1">
        <v>7</v>
      </c>
      <c r="K31" s="1">
        <v>0</v>
      </c>
      <c r="L31" s="1">
        <v>1</v>
      </c>
      <c r="M31" s="1">
        <v>1</v>
      </c>
    </row>
    <row r="32" spans="1:13">
      <c r="A32" s="1">
        <v>32</v>
      </c>
      <c r="E32" s="1" t="s">
        <v>1528</v>
      </c>
      <c r="F32" s="4">
        <v>0.65854166666666669</v>
      </c>
      <c r="G32" s="5">
        <v>41843</v>
      </c>
      <c r="H32" s="1">
        <v>2014</v>
      </c>
      <c r="I32" s="1">
        <v>0</v>
      </c>
      <c r="J32" s="1">
        <v>1</v>
      </c>
      <c r="K32" s="1">
        <v>0</v>
      </c>
      <c r="L32" s="1">
        <v>1</v>
      </c>
      <c r="M32" s="1">
        <v>1</v>
      </c>
    </row>
    <row r="33" spans="1:13">
      <c r="A33" s="1">
        <v>33</v>
      </c>
      <c r="F33" s="4"/>
      <c r="G33" s="5"/>
    </row>
    <row r="34" spans="1:13" ht="47.25">
      <c r="A34" s="1">
        <v>34</v>
      </c>
      <c r="B34" s="1" t="s">
        <v>1553</v>
      </c>
      <c r="C34" s="1" t="s">
        <v>1554</v>
      </c>
      <c r="E34" s="1" t="s">
        <v>1528</v>
      </c>
      <c r="F34" s="4">
        <v>0.90428240740740751</v>
      </c>
      <c r="G34" s="5">
        <v>41842</v>
      </c>
      <c r="H34" s="1">
        <v>2014</v>
      </c>
      <c r="I34" s="1">
        <v>0</v>
      </c>
      <c r="J34" s="1">
        <v>4</v>
      </c>
      <c r="K34" s="1">
        <v>0</v>
      </c>
      <c r="L34" s="1">
        <v>1</v>
      </c>
      <c r="M34" s="1">
        <v>1</v>
      </c>
    </row>
    <row r="35" spans="1:13" ht="31.5">
      <c r="A35" s="1">
        <v>35</v>
      </c>
      <c r="B35" s="1" t="s">
        <v>1555</v>
      </c>
      <c r="E35" s="1" t="s">
        <v>1556</v>
      </c>
      <c r="F35" s="4">
        <v>0.51070601851851849</v>
      </c>
      <c r="G35" s="5">
        <v>41842</v>
      </c>
      <c r="H35" s="1">
        <v>2014</v>
      </c>
      <c r="I35" s="1">
        <v>0</v>
      </c>
      <c r="J35" s="1">
        <v>1</v>
      </c>
      <c r="K35" s="1">
        <v>0</v>
      </c>
      <c r="L35" s="1">
        <v>1</v>
      </c>
      <c r="M35" s="1">
        <v>1</v>
      </c>
    </row>
    <row r="36" spans="1:13" ht="47.25">
      <c r="A36" s="1">
        <v>36</v>
      </c>
      <c r="B36" s="1" t="s">
        <v>1557</v>
      </c>
      <c r="E36" s="1" t="s">
        <v>1558</v>
      </c>
      <c r="F36" s="4">
        <v>4.3900462962962961E-2</v>
      </c>
      <c r="G36" s="5">
        <v>41841</v>
      </c>
      <c r="H36" s="1">
        <v>2014</v>
      </c>
      <c r="I36" s="1">
        <v>0</v>
      </c>
      <c r="J36" s="1">
        <v>10</v>
      </c>
      <c r="K36" s="1">
        <v>0</v>
      </c>
      <c r="L36" s="1">
        <v>0</v>
      </c>
      <c r="M36" s="1">
        <v>0</v>
      </c>
    </row>
    <row r="37" spans="1:13">
      <c r="A37" s="1">
        <v>37</v>
      </c>
      <c r="B37" s="1" t="s">
        <v>1559</v>
      </c>
      <c r="E37" s="1" t="s">
        <v>1528</v>
      </c>
      <c r="F37" s="4">
        <v>0.8940393518518519</v>
      </c>
      <c r="G37" s="5">
        <v>41840</v>
      </c>
      <c r="H37" s="1">
        <v>2014</v>
      </c>
      <c r="I37" s="1">
        <v>0</v>
      </c>
      <c r="J37" s="1">
        <v>10</v>
      </c>
      <c r="K37" s="1">
        <v>0</v>
      </c>
      <c r="L37" s="1">
        <v>1</v>
      </c>
      <c r="M37" s="1">
        <v>1</v>
      </c>
    </row>
    <row r="38" spans="1:13" ht="47.25">
      <c r="A38" s="1">
        <v>38</v>
      </c>
      <c r="B38" s="1" t="s">
        <v>1560</v>
      </c>
      <c r="E38" s="1" t="s">
        <v>1528</v>
      </c>
      <c r="F38" s="4">
        <v>0.78325231481481483</v>
      </c>
      <c r="G38" s="5">
        <v>41837</v>
      </c>
      <c r="H38" s="1">
        <v>2014</v>
      </c>
      <c r="I38" s="1">
        <v>0</v>
      </c>
      <c r="J38" s="1">
        <v>4</v>
      </c>
      <c r="K38" s="1">
        <v>0</v>
      </c>
      <c r="L38" s="1">
        <v>1</v>
      </c>
      <c r="M38" s="1">
        <v>1</v>
      </c>
    </row>
    <row r="39" spans="1:13" ht="78.75">
      <c r="A39" s="1">
        <v>39</v>
      </c>
      <c r="B39" s="1" t="s">
        <v>1561</v>
      </c>
      <c r="E39" s="1" t="s">
        <v>1528</v>
      </c>
      <c r="F39" s="4">
        <v>0.53501157407407407</v>
      </c>
      <c r="G39" s="5">
        <v>41837</v>
      </c>
      <c r="H39" s="1">
        <v>2014</v>
      </c>
      <c r="I39" s="1">
        <v>0</v>
      </c>
      <c r="J39" s="1">
        <v>0</v>
      </c>
      <c r="K39" s="1">
        <v>2</v>
      </c>
      <c r="L39" s="1">
        <v>0</v>
      </c>
      <c r="M39" s="1">
        <v>0</v>
      </c>
    </row>
    <row r="40" spans="1:13" ht="126">
      <c r="A40" s="1">
        <v>40</v>
      </c>
      <c r="B40" s="1" t="s">
        <v>1562</v>
      </c>
      <c r="E40" s="1" t="s">
        <v>1528</v>
      </c>
      <c r="F40" s="4">
        <v>0.5135763888888889</v>
      </c>
      <c r="G40" s="5">
        <v>41835</v>
      </c>
      <c r="H40" s="1">
        <v>2014</v>
      </c>
      <c r="I40" s="1">
        <v>0</v>
      </c>
      <c r="J40" s="1">
        <v>2</v>
      </c>
      <c r="K40" s="1">
        <v>2</v>
      </c>
      <c r="L40" s="1">
        <v>1</v>
      </c>
      <c r="M40" s="1">
        <v>1</v>
      </c>
    </row>
    <row r="41" spans="1:13">
      <c r="A41" s="1">
        <v>41</v>
      </c>
      <c r="E41" s="1" t="s">
        <v>1528</v>
      </c>
      <c r="F41" s="4">
        <v>0.84688657407407408</v>
      </c>
      <c r="G41" s="5">
        <v>41834</v>
      </c>
      <c r="H41" s="1">
        <v>2014</v>
      </c>
      <c r="I41" s="1">
        <v>0</v>
      </c>
      <c r="J41" s="1">
        <v>5</v>
      </c>
      <c r="K41" s="1">
        <v>0</v>
      </c>
      <c r="L41" s="1">
        <v>1</v>
      </c>
      <c r="M41" s="1">
        <v>1</v>
      </c>
    </row>
    <row r="42" spans="1:13" ht="78.75">
      <c r="A42" s="1">
        <v>42</v>
      </c>
      <c r="B42" s="1" t="s">
        <v>1563</v>
      </c>
      <c r="C42" s="1" t="s">
        <v>1564</v>
      </c>
      <c r="E42" s="1" t="s">
        <v>1528</v>
      </c>
      <c r="F42" s="4">
        <v>0.5476388888888889</v>
      </c>
      <c r="G42" s="5">
        <v>41831</v>
      </c>
      <c r="H42" s="1">
        <v>2014</v>
      </c>
      <c r="I42" s="1">
        <v>0</v>
      </c>
      <c r="J42" s="1">
        <v>6</v>
      </c>
      <c r="K42" s="1">
        <v>0</v>
      </c>
      <c r="L42" s="1">
        <v>1</v>
      </c>
      <c r="M42" s="1">
        <v>1</v>
      </c>
    </row>
    <row r="43" spans="1:13" ht="63">
      <c r="A43" s="1">
        <v>43</v>
      </c>
      <c r="B43" s="1" t="s">
        <v>1565</v>
      </c>
      <c r="E43" s="1" t="s">
        <v>1566</v>
      </c>
      <c r="F43" s="4">
        <v>8.5752314814814823E-2</v>
      </c>
      <c r="G43" s="5">
        <v>41831</v>
      </c>
      <c r="H43" s="1">
        <v>2014</v>
      </c>
      <c r="I43" s="1">
        <v>0</v>
      </c>
      <c r="J43" s="1">
        <v>18</v>
      </c>
      <c r="K43" s="1">
        <v>2</v>
      </c>
      <c r="L43" s="1">
        <v>1</v>
      </c>
      <c r="M43" s="1">
        <v>1</v>
      </c>
    </row>
    <row r="44" spans="1:13" ht="173.25">
      <c r="A44" s="1">
        <v>44</v>
      </c>
      <c r="B44" s="1" t="s">
        <v>1567</v>
      </c>
      <c r="E44" s="1" t="s">
        <v>1528</v>
      </c>
      <c r="F44" s="4">
        <v>0.80960648148148151</v>
      </c>
      <c r="G44" s="5">
        <v>41828</v>
      </c>
      <c r="H44" s="1">
        <v>2014</v>
      </c>
      <c r="I44" s="1">
        <v>0</v>
      </c>
      <c r="J44" s="1">
        <v>1</v>
      </c>
      <c r="K44" s="1">
        <v>0</v>
      </c>
      <c r="L44" s="1">
        <v>1</v>
      </c>
      <c r="M44" s="1">
        <v>1</v>
      </c>
    </row>
    <row r="45" spans="1:13" ht="47.25">
      <c r="A45" s="1">
        <v>45</v>
      </c>
      <c r="B45" s="1" t="s">
        <v>1568</v>
      </c>
      <c r="E45" s="1" t="s">
        <v>1528</v>
      </c>
      <c r="F45" s="4">
        <v>0.58658564814814818</v>
      </c>
      <c r="G45" s="5">
        <v>41828</v>
      </c>
      <c r="H45" s="1">
        <v>2014</v>
      </c>
      <c r="I45" s="1">
        <v>0</v>
      </c>
      <c r="J45" s="1">
        <v>1</v>
      </c>
      <c r="K45" s="1">
        <v>0</v>
      </c>
      <c r="L45" s="1">
        <v>0</v>
      </c>
      <c r="M45" s="1">
        <v>0</v>
      </c>
    </row>
    <row r="46" spans="1:13" ht="78.75">
      <c r="A46" s="1">
        <v>46</v>
      </c>
      <c r="B46" s="1" t="s">
        <v>1569</v>
      </c>
      <c r="E46" s="1" t="s">
        <v>1528</v>
      </c>
      <c r="F46" s="4">
        <v>0.81898148148148142</v>
      </c>
      <c r="G46" s="5">
        <v>41822</v>
      </c>
      <c r="H46" s="1">
        <v>2014</v>
      </c>
      <c r="I46" s="1">
        <v>0</v>
      </c>
      <c r="J46" s="1">
        <v>15</v>
      </c>
      <c r="K46" s="1">
        <v>2</v>
      </c>
      <c r="L46" s="1">
        <v>1</v>
      </c>
      <c r="M46" s="1">
        <v>1</v>
      </c>
    </row>
    <row r="47" spans="1:13" ht="110.25">
      <c r="A47" s="1">
        <v>47</v>
      </c>
      <c r="B47" s="1" t="s">
        <v>1570</v>
      </c>
      <c r="E47" s="1" t="s">
        <v>1528</v>
      </c>
      <c r="F47" s="4">
        <v>0.80766203703703709</v>
      </c>
      <c r="G47" s="5">
        <v>41822</v>
      </c>
      <c r="H47" s="1">
        <v>2014</v>
      </c>
      <c r="I47" s="1">
        <v>0</v>
      </c>
      <c r="J47" s="1">
        <v>10</v>
      </c>
      <c r="K47" s="1">
        <v>2</v>
      </c>
      <c r="L47" s="1">
        <v>1</v>
      </c>
      <c r="M47" s="1">
        <v>1</v>
      </c>
    </row>
    <row r="48" spans="1:13" ht="31.5">
      <c r="A48" s="1">
        <v>48</v>
      </c>
      <c r="B48" s="1" t="s">
        <v>1571</v>
      </c>
      <c r="E48" s="1" t="s">
        <v>1528</v>
      </c>
      <c r="F48" s="4">
        <v>0.7220833333333333</v>
      </c>
      <c r="G48" s="5">
        <v>41822</v>
      </c>
      <c r="H48" s="1">
        <v>2014</v>
      </c>
      <c r="I48" s="1">
        <v>1</v>
      </c>
      <c r="J48" s="1">
        <v>0</v>
      </c>
      <c r="K48" s="1">
        <v>0</v>
      </c>
      <c r="L48" s="1">
        <v>1</v>
      </c>
      <c r="M48" s="1">
        <v>1</v>
      </c>
    </row>
    <row r="49" spans="1:13" ht="47.25">
      <c r="A49" s="1">
        <v>49</v>
      </c>
      <c r="B49" s="1" t="s">
        <v>1572</v>
      </c>
      <c r="E49" s="1" t="s">
        <v>1528</v>
      </c>
      <c r="F49" s="4">
        <v>0.57895833333333335</v>
      </c>
      <c r="G49" s="5">
        <v>41822</v>
      </c>
      <c r="H49" s="1">
        <v>2014</v>
      </c>
      <c r="I49" s="1">
        <v>0</v>
      </c>
      <c r="J49" s="1">
        <v>3</v>
      </c>
      <c r="K49" s="1">
        <v>0</v>
      </c>
      <c r="L49" s="1">
        <v>1</v>
      </c>
      <c r="M49" s="1">
        <v>1</v>
      </c>
    </row>
    <row r="50" spans="1:13" ht="63">
      <c r="A50" s="1">
        <v>50</v>
      </c>
      <c r="B50" s="1" t="s">
        <v>1573</v>
      </c>
      <c r="E50" s="1" t="s">
        <v>1528</v>
      </c>
      <c r="F50" s="4">
        <v>0.70177083333333334</v>
      </c>
      <c r="G50" s="5">
        <v>41817</v>
      </c>
      <c r="H50" s="1">
        <v>2014</v>
      </c>
      <c r="I50" s="1">
        <v>0</v>
      </c>
      <c r="J50" s="1">
        <v>1</v>
      </c>
      <c r="K50" s="1">
        <v>2</v>
      </c>
      <c r="L50" s="1">
        <v>1</v>
      </c>
      <c r="M50" s="1">
        <v>1</v>
      </c>
    </row>
    <row r="51" spans="1:13" ht="31.5">
      <c r="A51" s="1">
        <v>51</v>
      </c>
      <c r="B51" s="1" t="s">
        <v>1574</v>
      </c>
      <c r="E51" s="1" t="s">
        <v>1528</v>
      </c>
      <c r="F51" s="4">
        <v>0.61222222222222222</v>
      </c>
      <c r="G51" s="5">
        <v>41815</v>
      </c>
      <c r="H51" s="1">
        <v>2014</v>
      </c>
      <c r="I51" s="1">
        <v>0</v>
      </c>
      <c r="J51" s="1">
        <v>1</v>
      </c>
      <c r="K51" s="1">
        <v>0</v>
      </c>
      <c r="L51" s="1">
        <v>1</v>
      </c>
      <c r="M51" s="1">
        <v>1</v>
      </c>
    </row>
    <row r="52" spans="1:13" ht="110.25">
      <c r="A52" s="1">
        <v>52</v>
      </c>
      <c r="B52" s="1" t="s">
        <v>1575</v>
      </c>
      <c r="E52" s="1" t="s">
        <v>1528</v>
      </c>
      <c r="F52" s="4">
        <v>0.86375000000000002</v>
      </c>
      <c r="G52" s="5">
        <v>41814</v>
      </c>
      <c r="H52" s="1">
        <v>2014</v>
      </c>
      <c r="I52" s="1">
        <v>0</v>
      </c>
      <c r="J52" s="1">
        <v>1</v>
      </c>
      <c r="K52" s="1">
        <v>0</v>
      </c>
      <c r="L52" s="1">
        <v>1</v>
      </c>
      <c r="M52" s="1">
        <v>1</v>
      </c>
    </row>
    <row r="53" spans="1:13" ht="63">
      <c r="A53" s="1">
        <v>53</v>
      </c>
      <c r="B53" s="1" t="s">
        <v>1576</v>
      </c>
      <c r="E53" s="1" t="s">
        <v>1528</v>
      </c>
      <c r="F53" s="4">
        <v>0.80082175925925936</v>
      </c>
      <c r="G53" s="5">
        <v>41813</v>
      </c>
      <c r="H53" s="1">
        <v>2014</v>
      </c>
      <c r="I53" s="1">
        <v>0</v>
      </c>
      <c r="J53" s="1">
        <v>21</v>
      </c>
      <c r="K53" s="1">
        <v>2</v>
      </c>
      <c r="L53" s="1">
        <v>1</v>
      </c>
      <c r="M53" s="1">
        <v>1</v>
      </c>
    </row>
    <row r="54" spans="1:13" ht="94.5">
      <c r="A54" s="1">
        <v>54</v>
      </c>
      <c r="B54" s="1" t="s">
        <v>1577</v>
      </c>
      <c r="E54" s="1" t="s">
        <v>1528</v>
      </c>
      <c r="F54" s="4">
        <v>0.5289814814814815</v>
      </c>
      <c r="G54" s="5">
        <v>41812</v>
      </c>
      <c r="H54" s="1">
        <v>2014</v>
      </c>
      <c r="I54" s="1">
        <v>0</v>
      </c>
      <c r="J54" s="1">
        <v>5</v>
      </c>
      <c r="K54" s="1">
        <v>0</v>
      </c>
      <c r="L54" s="1">
        <v>1</v>
      </c>
      <c r="M54" s="1">
        <v>1</v>
      </c>
    </row>
    <row r="55" spans="1:13" ht="31.5">
      <c r="A55" s="1">
        <v>55</v>
      </c>
      <c r="B55" s="1" t="s">
        <v>1578</v>
      </c>
      <c r="E55" s="1" t="s">
        <v>1528</v>
      </c>
      <c r="F55" s="4">
        <v>0.83399305555555558</v>
      </c>
      <c r="G55" s="5">
        <v>41808</v>
      </c>
      <c r="H55" s="1">
        <v>2014</v>
      </c>
      <c r="I55" s="1">
        <v>0</v>
      </c>
      <c r="J55" s="1">
        <v>0</v>
      </c>
      <c r="K55" s="1">
        <v>0</v>
      </c>
      <c r="L55" s="1">
        <v>0</v>
      </c>
      <c r="M55" s="1">
        <v>0</v>
      </c>
    </row>
    <row r="56" spans="1:13" ht="63">
      <c r="A56" s="1">
        <v>56</v>
      </c>
      <c r="B56" s="1" t="s">
        <v>1579</v>
      </c>
      <c r="E56" s="1" t="s">
        <v>1528</v>
      </c>
      <c r="F56" s="4">
        <v>0.93987268518518519</v>
      </c>
      <c r="G56" s="5">
        <v>41807</v>
      </c>
      <c r="H56" s="1">
        <v>2014</v>
      </c>
      <c r="I56" s="1">
        <v>0</v>
      </c>
      <c r="J56" s="1">
        <v>1</v>
      </c>
      <c r="K56" s="1">
        <v>0</v>
      </c>
      <c r="L56" s="1">
        <v>0</v>
      </c>
      <c r="M56" s="1">
        <v>1</v>
      </c>
    </row>
    <row r="57" spans="1:13" ht="63">
      <c r="A57" s="1">
        <v>57</v>
      </c>
      <c r="B57" s="1" t="s">
        <v>1580</v>
      </c>
      <c r="E57" s="1" t="s">
        <v>1528</v>
      </c>
      <c r="F57" s="4">
        <v>0.84158564814814818</v>
      </c>
      <c r="G57" s="5">
        <v>41807</v>
      </c>
      <c r="H57" s="1">
        <v>2014</v>
      </c>
      <c r="I57" s="1">
        <v>0</v>
      </c>
      <c r="J57" s="1">
        <v>0</v>
      </c>
      <c r="K57" s="1">
        <v>0</v>
      </c>
      <c r="L57" s="1">
        <v>1</v>
      </c>
      <c r="M57" s="1">
        <v>1</v>
      </c>
    </row>
    <row r="58" spans="1:13" ht="31.5">
      <c r="A58" s="1">
        <v>58</v>
      </c>
      <c r="B58" s="1" t="s">
        <v>1581</v>
      </c>
      <c r="E58" s="1" t="s">
        <v>1528</v>
      </c>
      <c r="F58" s="4">
        <v>0.56100694444444443</v>
      </c>
      <c r="G58" s="5">
        <v>41807</v>
      </c>
      <c r="H58" s="1">
        <v>2014</v>
      </c>
      <c r="I58" s="1">
        <v>0</v>
      </c>
      <c r="J58" s="1">
        <v>0</v>
      </c>
      <c r="K58" s="1">
        <v>0</v>
      </c>
      <c r="L58" s="1">
        <v>1</v>
      </c>
      <c r="M58" s="1">
        <v>1</v>
      </c>
    </row>
    <row r="59" spans="1:13" ht="47.25">
      <c r="A59" s="1">
        <v>59</v>
      </c>
      <c r="B59" s="1" t="s">
        <v>1582</v>
      </c>
      <c r="E59" s="1" t="s">
        <v>1528</v>
      </c>
      <c r="F59" s="4">
        <v>0.65142361111111113</v>
      </c>
      <c r="G59" s="5">
        <v>41806</v>
      </c>
      <c r="H59" s="1">
        <v>2014</v>
      </c>
      <c r="I59" s="1">
        <v>0</v>
      </c>
      <c r="J59" s="1">
        <v>2</v>
      </c>
      <c r="K59" s="1">
        <v>0</v>
      </c>
      <c r="L59" s="1">
        <v>1</v>
      </c>
      <c r="M59" s="1">
        <v>1</v>
      </c>
    </row>
    <row r="60" spans="1:13">
      <c r="A60" s="1">
        <v>60</v>
      </c>
      <c r="B60" s="1" t="s">
        <v>1583</v>
      </c>
      <c r="C60" s="1" t="s">
        <v>1584</v>
      </c>
      <c r="E60" s="1" t="s">
        <v>1528</v>
      </c>
      <c r="F60" s="4">
        <v>9.8379629629629633E-3</v>
      </c>
      <c r="G60" s="5">
        <v>41804</v>
      </c>
      <c r="H60" s="1">
        <v>2014</v>
      </c>
      <c r="I60" s="1">
        <v>1</v>
      </c>
      <c r="J60" s="1">
        <v>14</v>
      </c>
      <c r="K60" s="1">
        <v>0</v>
      </c>
      <c r="L60" s="1">
        <v>1</v>
      </c>
      <c r="M60" s="1">
        <v>1</v>
      </c>
    </row>
    <row r="61" spans="1:13" ht="31.5">
      <c r="A61" s="1">
        <v>61</v>
      </c>
      <c r="B61" s="1" t="s">
        <v>1585</v>
      </c>
      <c r="E61" s="1" t="s">
        <v>1530</v>
      </c>
      <c r="F61" s="4">
        <v>0.64804398148148146</v>
      </c>
      <c r="G61" s="5">
        <v>41803</v>
      </c>
      <c r="H61" s="1">
        <v>2014</v>
      </c>
      <c r="I61" s="1">
        <v>0</v>
      </c>
      <c r="J61" s="1">
        <v>2</v>
      </c>
      <c r="K61" s="1">
        <v>0</v>
      </c>
      <c r="L61" s="1">
        <v>1</v>
      </c>
      <c r="M61" s="1">
        <v>1</v>
      </c>
    </row>
    <row r="62" spans="1:13" ht="63">
      <c r="A62" s="1">
        <v>62</v>
      </c>
      <c r="B62" s="1" t="s">
        <v>1586</v>
      </c>
      <c r="E62" s="1" t="s">
        <v>1530</v>
      </c>
      <c r="F62" s="4">
        <v>0.8250925925925926</v>
      </c>
      <c r="G62" s="5">
        <v>41800</v>
      </c>
      <c r="H62" s="1">
        <v>2014</v>
      </c>
      <c r="I62" s="1">
        <v>1</v>
      </c>
      <c r="J62" s="1">
        <v>1</v>
      </c>
      <c r="K62" s="1">
        <v>0</v>
      </c>
      <c r="L62" s="1">
        <v>0</v>
      </c>
      <c r="M62" s="1">
        <v>1</v>
      </c>
    </row>
    <row r="63" spans="1:13" ht="299.25">
      <c r="A63" s="1">
        <v>63</v>
      </c>
      <c r="B63" s="1" t="s">
        <v>1587</v>
      </c>
      <c r="E63" s="1" t="s">
        <v>1588</v>
      </c>
      <c r="F63" s="4">
        <v>0.18516203703703704</v>
      </c>
      <c r="G63" s="5">
        <v>41799</v>
      </c>
      <c r="H63" s="1">
        <v>2014</v>
      </c>
      <c r="I63" s="1">
        <v>0</v>
      </c>
      <c r="J63" s="1">
        <v>0</v>
      </c>
      <c r="K63" s="1">
        <v>2</v>
      </c>
      <c r="L63" s="1">
        <v>0</v>
      </c>
      <c r="M63" s="1">
        <v>0</v>
      </c>
    </row>
    <row r="64" spans="1:13" ht="63">
      <c r="A64" s="1">
        <v>64</v>
      </c>
      <c r="B64" s="1" t="s">
        <v>1589</v>
      </c>
      <c r="E64" s="1" t="s">
        <v>1530</v>
      </c>
      <c r="F64" s="4">
        <v>0.59321759259259255</v>
      </c>
      <c r="G64" s="5">
        <v>41796</v>
      </c>
      <c r="H64" s="1">
        <v>2014</v>
      </c>
      <c r="I64" s="1">
        <v>0</v>
      </c>
      <c r="J64" s="1">
        <v>1</v>
      </c>
      <c r="K64" s="1">
        <v>0</v>
      </c>
      <c r="L64" s="1">
        <v>1</v>
      </c>
      <c r="M64" s="1">
        <v>1</v>
      </c>
    </row>
    <row r="65" spans="1:13" ht="31.5">
      <c r="A65" s="1">
        <v>65</v>
      </c>
      <c r="B65" s="1" t="s">
        <v>1590</v>
      </c>
      <c r="E65" s="1" t="s">
        <v>1528</v>
      </c>
      <c r="F65" s="4">
        <v>0.58395833333333336</v>
      </c>
      <c r="G65" s="5">
        <v>41796</v>
      </c>
      <c r="H65" s="1">
        <v>2014</v>
      </c>
      <c r="I65" s="1">
        <v>0</v>
      </c>
      <c r="J65" s="1">
        <v>2</v>
      </c>
      <c r="K65" s="1">
        <v>2</v>
      </c>
      <c r="L65" s="1">
        <v>0</v>
      </c>
      <c r="M65" s="1">
        <v>0</v>
      </c>
    </row>
    <row r="66" spans="1:13" ht="47.25">
      <c r="A66" s="1">
        <v>66</v>
      </c>
      <c r="B66" s="1" t="s">
        <v>1591</v>
      </c>
      <c r="E66" s="1" t="s">
        <v>1528</v>
      </c>
      <c r="F66" s="4">
        <v>0.78099537037037037</v>
      </c>
      <c r="G66" s="5">
        <v>41794</v>
      </c>
      <c r="H66" s="1">
        <v>2014</v>
      </c>
      <c r="I66" s="1">
        <v>0</v>
      </c>
      <c r="J66" s="1">
        <v>0</v>
      </c>
      <c r="K66" s="1">
        <v>0</v>
      </c>
      <c r="L66" s="1">
        <v>0</v>
      </c>
      <c r="M66" s="1">
        <v>0</v>
      </c>
    </row>
    <row r="67" spans="1:13" ht="94.5">
      <c r="A67" s="1">
        <v>67</v>
      </c>
      <c r="B67" s="1" t="s">
        <v>1592</v>
      </c>
      <c r="E67" s="1" t="s">
        <v>1528</v>
      </c>
      <c r="F67" s="4">
        <v>0.77555555555555555</v>
      </c>
      <c r="G67" s="5">
        <v>41794</v>
      </c>
      <c r="H67" s="1">
        <v>2014</v>
      </c>
      <c r="I67" s="1">
        <v>0</v>
      </c>
      <c r="J67" s="1">
        <v>7</v>
      </c>
      <c r="K67" s="1">
        <v>0</v>
      </c>
      <c r="L67" s="1">
        <v>1</v>
      </c>
      <c r="M67" s="1">
        <v>1</v>
      </c>
    </row>
    <row r="68" spans="1:13" ht="78.75">
      <c r="A68" s="1">
        <v>68</v>
      </c>
      <c r="B68" s="1" t="s">
        <v>1593</v>
      </c>
      <c r="E68" s="1" t="s">
        <v>1528</v>
      </c>
      <c r="F68" s="4">
        <v>0.65016203703703701</v>
      </c>
      <c r="G68" s="5">
        <v>41794</v>
      </c>
      <c r="H68" s="1">
        <v>2014</v>
      </c>
      <c r="I68" s="1">
        <v>0</v>
      </c>
      <c r="J68" s="1">
        <v>3</v>
      </c>
      <c r="K68" s="1">
        <v>0</v>
      </c>
      <c r="L68" s="1">
        <v>1</v>
      </c>
      <c r="M68" s="1">
        <v>1</v>
      </c>
    </row>
    <row r="69" spans="1:13" ht="63">
      <c r="A69" s="1">
        <v>69</v>
      </c>
      <c r="B69" s="1" t="s">
        <v>1594</v>
      </c>
      <c r="E69" s="1" t="s">
        <v>1530</v>
      </c>
      <c r="F69" s="4">
        <v>0.81350694444444438</v>
      </c>
      <c r="G69" s="5">
        <v>41793</v>
      </c>
      <c r="H69" s="1">
        <v>2014</v>
      </c>
      <c r="I69" s="1">
        <v>0</v>
      </c>
      <c r="J69" s="1">
        <v>2</v>
      </c>
      <c r="K69" s="1">
        <v>0</v>
      </c>
      <c r="L69" s="1">
        <v>1</v>
      </c>
      <c r="M69" s="1">
        <v>1</v>
      </c>
    </row>
    <row r="70" spans="1:13" ht="47.25">
      <c r="A70" s="1">
        <v>70</v>
      </c>
      <c r="B70" s="1" t="s">
        <v>1595</v>
      </c>
      <c r="E70" s="1" t="s">
        <v>1528</v>
      </c>
      <c r="F70" s="4">
        <v>0.55635416666666659</v>
      </c>
      <c r="G70" s="5">
        <v>41792</v>
      </c>
      <c r="H70" s="1">
        <v>2014</v>
      </c>
      <c r="I70" s="1">
        <v>0</v>
      </c>
      <c r="J70" s="1">
        <v>0</v>
      </c>
      <c r="K70" s="1">
        <v>0</v>
      </c>
      <c r="L70" s="1">
        <v>0</v>
      </c>
      <c r="M70" s="1">
        <v>0</v>
      </c>
    </row>
    <row r="71" spans="1:13" ht="63">
      <c r="A71" s="1">
        <v>71</v>
      </c>
      <c r="B71" s="1" t="s">
        <v>1596</v>
      </c>
      <c r="E71" s="1" t="s">
        <v>1528</v>
      </c>
      <c r="F71" s="4">
        <v>0.52648148148148144</v>
      </c>
      <c r="G71" s="5">
        <v>41790</v>
      </c>
      <c r="H71" s="1">
        <v>2014</v>
      </c>
      <c r="I71" s="1">
        <v>0</v>
      </c>
      <c r="J71" s="1">
        <v>1</v>
      </c>
      <c r="K71" s="1">
        <v>0</v>
      </c>
      <c r="L71" s="1">
        <v>1</v>
      </c>
      <c r="M71" s="1">
        <v>1</v>
      </c>
    </row>
    <row r="72" spans="1:13" ht="31.5">
      <c r="A72" s="1">
        <v>72</v>
      </c>
      <c r="C72" s="1" t="s">
        <v>1597</v>
      </c>
      <c r="E72" s="1" t="s">
        <v>1528</v>
      </c>
      <c r="F72" s="4">
        <v>0.6491203703703704</v>
      </c>
      <c r="G72" s="5">
        <v>41787</v>
      </c>
      <c r="H72" s="1">
        <v>2014</v>
      </c>
      <c r="I72" s="1">
        <v>0</v>
      </c>
      <c r="J72" s="1">
        <v>6</v>
      </c>
      <c r="K72" s="1">
        <v>0</v>
      </c>
      <c r="L72" s="1">
        <v>1</v>
      </c>
      <c r="M72" s="1">
        <v>1</v>
      </c>
    </row>
    <row r="73" spans="1:13" ht="31.5">
      <c r="A73" s="1">
        <v>73</v>
      </c>
      <c r="C73" s="1" t="s">
        <v>1597</v>
      </c>
      <c r="E73" s="1" t="s">
        <v>1528</v>
      </c>
      <c r="F73" s="4">
        <v>0.64880787037037035</v>
      </c>
      <c r="G73" s="5">
        <v>41787</v>
      </c>
      <c r="H73" s="1">
        <v>2014</v>
      </c>
      <c r="I73" s="1">
        <v>0</v>
      </c>
      <c r="J73" s="1">
        <v>1</v>
      </c>
      <c r="K73" s="1">
        <v>0</v>
      </c>
      <c r="L73" s="1">
        <v>1</v>
      </c>
      <c r="M73" s="1">
        <v>1</v>
      </c>
    </row>
    <row r="74" spans="1:13" ht="47.25">
      <c r="A74" s="1">
        <v>74</v>
      </c>
      <c r="B74" s="1" t="s">
        <v>1598</v>
      </c>
      <c r="E74" s="1" t="s">
        <v>1528</v>
      </c>
      <c r="F74" s="4">
        <v>0.63141203703703697</v>
      </c>
      <c r="G74" s="5">
        <v>41787</v>
      </c>
      <c r="H74" s="1">
        <v>2014</v>
      </c>
      <c r="I74" s="1">
        <v>0</v>
      </c>
      <c r="J74" s="1">
        <v>1</v>
      </c>
      <c r="K74" s="1">
        <v>0</v>
      </c>
      <c r="L74" s="1">
        <v>1</v>
      </c>
      <c r="M74" s="1">
        <v>1</v>
      </c>
    </row>
    <row r="75" spans="1:13">
      <c r="A75" s="1">
        <v>75</v>
      </c>
      <c r="C75" s="1" t="s">
        <v>1599</v>
      </c>
      <c r="E75" s="1" t="s">
        <v>1528</v>
      </c>
      <c r="F75" s="4">
        <v>0.68480324074074073</v>
      </c>
      <c r="G75" s="5">
        <v>41780</v>
      </c>
      <c r="H75" s="1">
        <v>2014</v>
      </c>
      <c r="I75" s="1">
        <v>0</v>
      </c>
      <c r="J75" s="1">
        <v>4</v>
      </c>
      <c r="K75" s="1">
        <v>0</v>
      </c>
      <c r="L75" s="1">
        <v>1</v>
      </c>
      <c r="M75" s="1">
        <v>1</v>
      </c>
    </row>
    <row r="76" spans="1:13" ht="31.5">
      <c r="A76" s="1">
        <v>76</v>
      </c>
      <c r="C76" s="1" t="s">
        <v>1551</v>
      </c>
      <c r="E76" s="1" t="s">
        <v>1528</v>
      </c>
      <c r="F76" s="4">
        <v>0.62398148148148147</v>
      </c>
      <c r="G76" s="5">
        <v>41780</v>
      </c>
      <c r="H76" s="1">
        <v>2014</v>
      </c>
      <c r="I76" s="1">
        <v>0</v>
      </c>
      <c r="J76" s="1">
        <v>0</v>
      </c>
      <c r="K76" s="1">
        <v>0</v>
      </c>
      <c r="L76" s="1">
        <v>1</v>
      </c>
      <c r="M76" s="1">
        <v>1</v>
      </c>
    </row>
    <row r="77" spans="1:13" ht="31.5">
      <c r="A77" s="1">
        <v>77</v>
      </c>
      <c r="C77" s="1" t="s">
        <v>1551</v>
      </c>
      <c r="E77" s="1" t="s">
        <v>1528</v>
      </c>
      <c r="F77" s="4">
        <v>0.62362268518518515</v>
      </c>
      <c r="G77" s="5">
        <v>41780</v>
      </c>
      <c r="H77" s="1">
        <v>2014</v>
      </c>
      <c r="I77" s="1">
        <v>0</v>
      </c>
      <c r="J77" s="1">
        <v>0</v>
      </c>
      <c r="K77" s="1">
        <v>0</v>
      </c>
      <c r="L77" s="1">
        <v>1</v>
      </c>
      <c r="M77" s="1">
        <v>1</v>
      </c>
    </row>
    <row r="78" spans="1:13" ht="31.5">
      <c r="A78" s="1">
        <v>78</v>
      </c>
      <c r="C78" s="1" t="s">
        <v>1551</v>
      </c>
      <c r="E78" s="1" t="s">
        <v>1528</v>
      </c>
      <c r="F78" s="4">
        <v>0.62362268518518515</v>
      </c>
      <c r="G78" s="5">
        <v>41780</v>
      </c>
      <c r="H78" s="1">
        <v>2014</v>
      </c>
      <c r="I78" s="1">
        <v>0</v>
      </c>
      <c r="J78" s="1">
        <v>0</v>
      </c>
      <c r="K78" s="1">
        <v>0</v>
      </c>
      <c r="L78" s="1">
        <v>1</v>
      </c>
      <c r="M78" s="1">
        <v>1</v>
      </c>
    </row>
    <row r="79" spans="1:13" ht="31.5">
      <c r="A79" s="1">
        <v>79</v>
      </c>
      <c r="C79" s="1" t="s">
        <v>1551</v>
      </c>
      <c r="E79" s="1" t="s">
        <v>1528</v>
      </c>
      <c r="F79" s="4">
        <v>0.62361111111111112</v>
      </c>
      <c r="G79" s="5">
        <v>41780</v>
      </c>
      <c r="H79" s="1">
        <v>2014</v>
      </c>
      <c r="I79" s="1">
        <v>0</v>
      </c>
      <c r="J79" s="1">
        <v>0</v>
      </c>
      <c r="K79" s="1">
        <v>0</v>
      </c>
      <c r="L79" s="1">
        <v>1</v>
      </c>
      <c r="M79" s="1">
        <v>1</v>
      </c>
    </row>
    <row r="80" spans="1:13" ht="94.5">
      <c r="A80" s="1">
        <v>80</v>
      </c>
      <c r="B80" s="1" t="s">
        <v>1600</v>
      </c>
      <c r="E80" s="1" t="s">
        <v>1528</v>
      </c>
      <c r="F80" s="4">
        <v>0.81575231481481481</v>
      </c>
      <c r="G80" s="5">
        <v>41779</v>
      </c>
      <c r="H80" s="1">
        <v>2014</v>
      </c>
      <c r="I80" s="1">
        <v>0</v>
      </c>
      <c r="J80" s="1">
        <v>0</v>
      </c>
      <c r="K80" s="1">
        <v>0</v>
      </c>
      <c r="L80" s="1">
        <v>1</v>
      </c>
      <c r="M80" s="1">
        <v>1</v>
      </c>
    </row>
    <row r="81" spans="1:13" ht="47.25">
      <c r="A81" s="1">
        <v>81</v>
      </c>
      <c r="B81" s="1" t="s">
        <v>1601</v>
      </c>
      <c r="E81" s="1" t="s">
        <v>1528</v>
      </c>
      <c r="F81" s="4">
        <v>0.67038194444444443</v>
      </c>
      <c r="G81" s="5">
        <v>41778</v>
      </c>
      <c r="H81" s="1">
        <v>2014</v>
      </c>
      <c r="I81" s="1">
        <v>0</v>
      </c>
      <c r="J81" s="1">
        <v>5</v>
      </c>
      <c r="K81" s="1">
        <v>0</v>
      </c>
      <c r="L81" s="1">
        <v>1</v>
      </c>
      <c r="M81" s="1">
        <v>1</v>
      </c>
    </row>
    <row r="82" spans="1:13" ht="47.25">
      <c r="A82" s="1">
        <v>82</v>
      </c>
      <c r="B82" s="1" t="s">
        <v>1602</v>
      </c>
      <c r="E82" s="1" t="s">
        <v>1528</v>
      </c>
      <c r="F82" s="4">
        <v>0.62594907407407407</v>
      </c>
      <c r="G82" s="5">
        <v>41778</v>
      </c>
      <c r="H82" s="1">
        <v>2014</v>
      </c>
      <c r="I82" s="1">
        <v>0</v>
      </c>
      <c r="J82" s="1">
        <v>5</v>
      </c>
      <c r="K82" s="1">
        <v>0</v>
      </c>
      <c r="L82" s="1">
        <v>1</v>
      </c>
      <c r="M82" s="1">
        <v>1</v>
      </c>
    </row>
    <row r="83" spans="1:13">
      <c r="A83" s="1">
        <v>83</v>
      </c>
      <c r="E83" s="1" t="s">
        <v>1603</v>
      </c>
      <c r="F83" s="4">
        <v>0.19871527777777778</v>
      </c>
      <c r="G83" s="5">
        <v>41777</v>
      </c>
      <c r="H83" s="1">
        <v>2014</v>
      </c>
      <c r="I83" s="1">
        <v>0</v>
      </c>
      <c r="J83" s="1">
        <v>3</v>
      </c>
      <c r="K83" s="1">
        <v>0</v>
      </c>
      <c r="L83" s="1">
        <v>1</v>
      </c>
      <c r="M83" s="1">
        <v>1</v>
      </c>
    </row>
    <row r="84" spans="1:13">
      <c r="A84" s="1">
        <v>84</v>
      </c>
      <c r="B84" s="1" t="s">
        <v>1604</v>
      </c>
      <c r="E84" s="1" t="s">
        <v>1528</v>
      </c>
      <c r="F84" s="4">
        <v>0.97101851851851861</v>
      </c>
      <c r="G84" s="5">
        <v>41775</v>
      </c>
      <c r="H84" s="1">
        <v>2014</v>
      </c>
      <c r="I84" s="1">
        <v>0</v>
      </c>
      <c r="J84" s="1">
        <v>17</v>
      </c>
      <c r="K84" s="1">
        <v>2</v>
      </c>
      <c r="L84" s="1">
        <v>1</v>
      </c>
      <c r="M84" s="1">
        <v>1</v>
      </c>
    </row>
    <row r="85" spans="1:13" ht="63">
      <c r="A85" s="1">
        <v>85</v>
      </c>
      <c r="B85" s="1" t="s">
        <v>1605</v>
      </c>
      <c r="E85" s="1" t="s">
        <v>1528</v>
      </c>
      <c r="F85" s="4">
        <v>0.60585648148148141</v>
      </c>
      <c r="G85" s="5">
        <v>41775</v>
      </c>
      <c r="H85" s="1">
        <v>2014</v>
      </c>
      <c r="I85" s="1">
        <v>1</v>
      </c>
      <c r="J85" s="1">
        <v>6</v>
      </c>
      <c r="K85" s="1">
        <v>0</v>
      </c>
      <c r="L85" s="1">
        <v>1</v>
      </c>
      <c r="M85" s="1">
        <v>1</v>
      </c>
    </row>
    <row r="86" spans="1:13" ht="47.25">
      <c r="A86" s="1">
        <v>86</v>
      </c>
      <c r="B86" s="1" t="s">
        <v>1606</v>
      </c>
      <c r="E86" s="1" t="s">
        <v>1528</v>
      </c>
      <c r="F86" s="4">
        <v>0.93042824074074071</v>
      </c>
      <c r="G86" s="5">
        <v>41774</v>
      </c>
      <c r="H86" s="1">
        <v>2014</v>
      </c>
      <c r="I86" s="1">
        <v>0</v>
      </c>
      <c r="J86" s="1">
        <v>4</v>
      </c>
      <c r="K86" s="1">
        <v>0</v>
      </c>
      <c r="L86" s="1">
        <v>1</v>
      </c>
      <c r="M86" s="1">
        <v>1</v>
      </c>
    </row>
    <row r="87" spans="1:13">
      <c r="A87" s="1">
        <v>87</v>
      </c>
      <c r="B87" s="1" t="s">
        <v>1607</v>
      </c>
      <c r="E87" s="1" t="s">
        <v>1528</v>
      </c>
      <c r="F87" s="4">
        <v>0.6051967592592592</v>
      </c>
      <c r="G87" s="5">
        <v>41774</v>
      </c>
      <c r="H87" s="1">
        <v>2014</v>
      </c>
      <c r="I87" s="1">
        <v>0</v>
      </c>
      <c r="J87" s="1">
        <v>2</v>
      </c>
      <c r="K87" s="1">
        <v>0</v>
      </c>
      <c r="L87" s="1">
        <v>1</v>
      </c>
      <c r="M87" s="1">
        <v>1</v>
      </c>
    </row>
    <row r="88" spans="1:13">
      <c r="A88" s="1">
        <v>88</v>
      </c>
      <c r="B88" s="1" t="s">
        <v>1608</v>
      </c>
      <c r="E88" s="1" t="s">
        <v>1528</v>
      </c>
      <c r="F88" s="4">
        <v>0.70068287037037036</v>
      </c>
      <c r="G88" s="5">
        <v>41773</v>
      </c>
      <c r="H88" s="1">
        <v>2014</v>
      </c>
      <c r="I88" s="1">
        <v>0</v>
      </c>
      <c r="J88" s="1">
        <v>5</v>
      </c>
      <c r="K88" s="1">
        <v>2</v>
      </c>
      <c r="L88" s="1">
        <v>1</v>
      </c>
      <c r="M88" s="1">
        <v>1</v>
      </c>
    </row>
    <row r="89" spans="1:13" ht="31.5">
      <c r="A89" s="1">
        <v>89</v>
      </c>
      <c r="B89" s="1" t="s">
        <v>1609</v>
      </c>
      <c r="E89" s="1" t="s">
        <v>1528</v>
      </c>
      <c r="F89" s="4">
        <v>0.62553240740740745</v>
      </c>
      <c r="G89" s="5">
        <v>41771</v>
      </c>
      <c r="H89" s="1">
        <v>2014</v>
      </c>
      <c r="I89" s="1">
        <v>0</v>
      </c>
      <c r="J89" s="1">
        <v>1</v>
      </c>
      <c r="K89" s="1">
        <v>2</v>
      </c>
      <c r="L89" s="1">
        <v>0</v>
      </c>
      <c r="M89" s="1">
        <v>0</v>
      </c>
    </row>
    <row r="90" spans="1:13" ht="63">
      <c r="A90" s="1">
        <v>90</v>
      </c>
      <c r="B90" s="1" t="s">
        <v>1610</v>
      </c>
      <c r="E90" s="1" t="s">
        <v>1528</v>
      </c>
      <c r="F90" s="4">
        <v>0.87418981481481473</v>
      </c>
      <c r="G90" s="5">
        <v>41767</v>
      </c>
      <c r="H90" s="1">
        <v>2014</v>
      </c>
      <c r="I90" s="1">
        <v>0</v>
      </c>
      <c r="J90" s="1">
        <v>2</v>
      </c>
      <c r="K90" s="1">
        <v>0</v>
      </c>
      <c r="L90" s="1">
        <v>1</v>
      </c>
      <c r="M90" s="1">
        <v>1</v>
      </c>
    </row>
    <row r="91" spans="1:13" ht="31.5">
      <c r="A91" s="1">
        <v>91</v>
      </c>
      <c r="B91" s="1" t="s">
        <v>1611</v>
      </c>
      <c r="E91" s="1" t="s">
        <v>1528</v>
      </c>
      <c r="F91" s="4">
        <v>0.86914351851851857</v>
      </c>
      <c r="G91" s="5">
        <v>41767</v>
      </c>
      <c r="H91" s="1">
        <v>2014</v>
      </c>
      <c r="I91" s="1">
        <v>0</v>
      </c>
      <c r="J91" s="1">
        <v>0</v>
      </c>
      <c r="K91" s="1">
        <v>0</v>
      </c>
      <c r="L91" s="1">
        <v>1</v>
      </c>
      <c r="M91" s="1">
        <v>1</v>
      </c>
    </row>
    <row r="92" spans="1:13" ht="63">
      <c r="A92" s="1">
        <v>92</v>
      </c>
      <c r="B92" s="1" t="s">
        <v>1612</v>
      </c>
      <c r="E92" s="1" t="s">
        <v>1528</v>
      </c>
      <c r="F92" s="4">
        <v>0.56133101851851852</v>
      </c>
      <c r="G92" s="5">
        <v>41766</v>
      </c>
      <c r="H92" s="1">
        <v>2014</v>
      </c>
      <c r="I92" s="1">
        <v>0</v>
      </c>
      <c r="J92" s="1">
        <v>10</v>
      </c>
      <c r="K92" s="1">
        <v>0</v>
      </c>
      <c r="L92" s="1">
        <v>1</v>
      </c>
      <c r="M92" s="1">
        <v>1</v>
      </c>
    </row>
    <row r="93" spans="1:13" ht="47.25">
      <c r="A93" s="1">
        <v>93</v>
      </c>
      <c r="B93" s="1" t="s">
        <v>1613</v>
      </c>
      <c r="E93" s="1" t="s">
        <v>1528</v>
      </c>
      <c r="F93" s="4">
        <v>0.71968750000000004</v>
      </c>
      <c r="G93" s="5">
        <v>41765</v>
      </c>
      <c r="H93" s="1">
        <v>2014</v>
      </c>
      <c r="I93" s="1">
        <v>0</v>
      </c>
      <c r="J93" s="1">
        <v>0</v>
      </c>
      <c r="K93" s="1">
        <v>0</v>
      </c>
      <c r="L93" s="1">
        <v>1</v>
      </c>
      <c r="M93" s="1">
        <v>1</v>
      </c>
    </row>
    <row r="94" spans="1:13" ht="47.25">
      <c r="A94" s="1">
        <v>94</v>
      </c>
      <c r="B94" s="1" t="s">
        <v>1614</v>
      </c>
      <c r="E94" s="1" t="s">
        <v>1615</v>
      </c>
      <c r="F94" s="4">
        <v>4.6678240740740735E-2</v>
      </c>
      <c r="G94" s="5">
        <v>41765</v>
      </c>
      <c r="H94" s="1">
        <v>2014</v>
      </c>
      <c r="I94" s="1">
        <v>0</v>
      </c>
      <c r="J94" s="1">
        <v>0</v>
      </c>
      <c r="K94" s="1">
        <v>0</v>
      </c>
      <c r="L94" s="1">
        <v>1</v>
      </c>
      <c r="M94" s="1">
        <v>1</v>
      </c>
    </row>
    <row r="95" spans="1:13" ht="31.5">
      <c r="A95" s="1">
        <v>95</v>
      </c>
      <c r="B95" s="1" t="s">
        <v>1616</v>
      </c>
      <c r="E95" s="1" t="s">
        <v>1528</v>
      </c>
      <c r="F95" s="4">
        <v>0.50056712962962957</v>
      </c>
      <c r="G95" s="5">
        <v>41761</v>
      </c>
      <c r="H95" s="1">
        <v>2014</v>
      </c>
      <c r="I95" s="1">
        <v>0</v>
      </c>
      <c r="J95" s="1">
        <v>2</v>
      </c>
      <c r="K95" s="1">
        <v>0</v>
      </c>
      <c r="L95" s="1">
        <v>0</v>
      </c>
      <c r="M95" s="1">
        <v>0</v>
      </c>
    </row>
    <row r="96" spans="1:13" ht="47.25">
      <c r="A96" s="1">
        <v>96</v>
      </c>
      <c r="B96" s="1" t="s">
        <v>1617</v>
      </c>
      <c r="E96" s="1" t="s">
        <v>1528</v>
      </c>
      <c r="F96" s="4">
        <v>0.7273842592592592</v>
      </c>
      <c r="G96" s="5">
        <v>41759</v>
      </c>
      <c r="H96" s="1">
        <v>2014</v>
      </c>
      <c r="I96" s="1">
        <v>0</v>
      </c>
      <c r="J96" s="1">
        <v>0</v>
      </c>
      <c r="K96" s="1">
        <v>2</v>
      </c>
      <c r="L96" s="1">
        <v>0</v>
      </c>
      <c r="M96" s="1">
        <v>0</v>
      </c>
    </row>
    <row r="97" spans="1:13" ht="31.5">
      <c r="A97" s="1">
        <v>97</v>
      </c>
      <c r="B97" s="1" t="s">
        <v>1618</v>
      </c>
      <c r="E97" s="1" t="s">
        <v>1528</v>
      </c>
      <c r="F97" s="4">
        <v>0.74505787037037041</v>
      </c>
      <c r="G97" s="5">
        <v>41758</v>
      </c>
      <c r="H97" s="1">
        <v>2014</v>
      </c>
      <c r="I97" s="1">
        <v>0</v>
      </c>
      <c r="J97" s="1">
        <v>0</v>
      </c>
      <c r="K97" s="1">
        <v>0</v>
      </c>
      <c r="L97" s="1">
        <v>1</v>
      </c>
      <c r="M97" s="1">
        <v>1</v>
      </c>
    </row>
    <row r="98" spans="1:13" ht="63">
      <c r="A98" s="1">
        <v>98</v>
      </c>
      <c r="B98" s="1" t="s">
        <v>1619</v>
      </c>
      <c r="E98" s="1" t="s">
        <v>1620</v>
      </c>
      <c r="F98" s="4">
        <v>0.53288194444444448</v>
      </c>
      <c r="G98" s="5">
        <v>41758</v>
      </c>
      <c r="H98" s="1">
        <v>2014</v>
      </c>
      <c r="I98" s="1">
        <v>0</v>
      </c>
      <c r="J98" s="1">
        <v>3</v>
      </c>
      <c r="K98" s="1">
        <v>2</v>
      </c>
      <c r="L98" s="1">
        <v>1</v>
      </c>
      <c r="M98" s="1">
        <v>1</v>
      </c>
    </row>
    <row r="99" spans="1:13" ht="47.25">
      <c r="A99" s="1">
        <v>99</v>
      </c>
      <c r="B99" s="1" t="s">
        <v>1621</v>
      </c>
      <c r="E99" s="1" t="s">
        <v>1622</v>
      </c>
      <c r="F99" s="4">
        <v>0.35516203703703703</v>
      </c>
      <c r="G99" s="5">
        <v>41758</v>
      </c>
      <c r="H99" s="1">
        <v>2014</v>
      </c>
      <c r="I99" s="1">
        <v>0</v>
      </c>
      <c r="J99" s="1">
        <v>0</v>
      </c>
      <c r="K99" s="1">
        <v>0</v>
      </c>
      <c r="L99" s="1">
        <v>1</v>
      </c>
      <c r="M99" s="1">
        <v>1</v>
      </c>
    </row>
    <row r="100" spans="1:13" ht="78.75">
      <c r="A100" s="1">
        <v>100</v>
      </c>
      <c r="B100" s="1" t="s">
        <v>1623</v>
      </c>
      <c r="E100" s="1" t="s">
        <v>1624</v>
      </c>
      <c r="F100" s="4">
        <v>0.64714120370370376</v>
      </c>
      <c r="G100" s="5">
        <v>41754</v>
      </c>
      <c r="H100" s="1">
        <v>2014</v>
      </c>
      <c r="I100" s="1">
        <v>0</v>
      </c>
      <c r="J100" s="1">
        <v>0</v>
      </c>
      <c r="K100" s="1">
        <v>2</v>
      </c>
      <c r="L100" s="1">
        <v>0</v>
      </c>
      <c r="M100" s="1">
        <v>0</v>
      </c>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
  <sheetViews>
    <sheetView topLeftCell="C24" workbookViewId="0">
      <selection activeCell="E32" sqref="E32"/>
    </sheetView>
  </sheetViews>
  <sheetFormatPr defaultColWidth="11" defaultRowHeight="15.75"/>
  <cols>
    <col min="1" max="1" width="4.125" style="1" bestFit="1" customWidth="1"/>
    <col min="2" max="2" width="59.625" style="1" customWidth="1"/>
    <col min="3" max="4" width="45.625" style="1" customWidth="1"/>
    <col min="5" max="5" width="44.125" style="1" bestFit="1" customWidth="1"/>
    <col min="6" max="6" width="8.375" style="1" bestFit="1" customWidth="1"/>
    <col min="7" max="7" width="7.5" style="1" bestFit="1" customWidth="1"/>
    <col min="8" max="8" width="5.125" style="1" bestFit="1" customWidth="1"/>
    <col min="9" max="13" width="2.125" style="1" bestFit="1" customWidth="1"/>
    <col min="14" max="28" width="10.875" style="1"/>
  </cols>
  <sheetData>
    <row r="1" spans="1:13">
      <c r="A1" s="1">
        <v>1</v>
      </c>
      <c r="B1" s="1" t="s">
        <v>1625</v>
      </c>
      <c r="D1" s="1" t="s">
        <v>94</v>
      </c>
      <c r="E1" s="1" t="s">
        <v>1626</v>
      </c>
      <c r="F1" s="4">
        <v>0.67395833333333333</v>
      </c>
      <c r="G1" s="5">
        <v>41891</v>
      </c>
      <c r="H1" s="1">
        <v>2014</v>
      </c>
      <c r="I1" s="1">
        <v>0</v>
      </c>
      <c r="J1" s="1">
        <v>1</v>
      </c>
      <c r="K1" s="1">
        <v>0</v>
      </c>
      <c r="L1" s="1">
        <v>1</v>
      </c>
      <c r="M1" s="1">
        <v>1</v>
      </c>
    </row>
    <row r="2" spans="1:13">
      <c r="A2" s="1">
        <v>2</v>
      </c>
      <c r="B2" s="1" t="s">
        <v>1627</v>
      </c>
      <c r="C2" s="1" t="s">
        <v>1628</v>
      </c>
      <c r="D2" s="1" t="s">
        <v>96</v>
      </c>
      <c r="E2" s="1" t="s">
        <v>1626</v>
      </c>
      <c r="F2" s="4">
        <v>0.78657407407407398</v>
      </c>
      <c r="G2" s="5">
        <v>41890</v>
      </c>
      <c r="H2" s="1">
        <v>2014</v>
      </c>
      <c r="I2" s="1">
        <v>0</v>
      </c>
      <c r="J2" s="1">
        <v>0</v>
      </c>
      <c r="K2" s="1">
        <v>0</v>
      </c>
      <c r="L2" s="1">
        <v>0</v>
      </c>
      <c r="M2" s="1">
        <v>1</v>
      </c>
    </row>
    <row r="3" spans="1:13">
      <c r="A3" s="1">
        <v>3</v>
      </c>
      <c r="F3" s="4"/>
      <c r="G3" s="5"/>
    </row>
    <row r="4" spans="1:13" ht="78.75">
      <c r="A4" s="1">
        <v>4</v>
      </c>
      <c r="B4" s="1" t="s">
        <v>1631</v>
      </c>
      <c r="D4" s="1" t="s">
        <v>96</v>
      </c>
      <c r="E4" s="1" t="s">
        <v>1626</v>
      </c>
      <c r="F4" s="4">
        <v>0.77734953703703702</v>
      </c>
      <c r="G4" s="5">
        <v>41885</v>
      </c>
      <c r="H4" s="1">
        <v>2014</v>
      </c>
      <c r="I4" s="1">
        <v>4</v>
      </c>
      <c r="J4" s="1">
        <v>1</v>
      </c>
      <c r="K4" s="1">
        <v>2</v>
      </c>
      <c r="L4" s="1">
        <v>1</v>
      </c>
      <c r="M4" s="1">
        <v>1</v>
      </c>
    </row>
    <row r="5" spans="1:13">
      <c r="A5" s="1">
        <v>5</v>
      </c>
      <c r="F5" s="4"/>
      <c r="G5" s="5"/>
    </row>
    <row r="6" spans="1:13">
      <c r="A6" s="1">
        <v>6</v>
      </c>
      <c r="F6" s="4"/>
      <c r="G6" s="5"/>
    </row>
    <row r="7" spans="1:13">
      <c r="A7" s="1">
        <v>7</v>
      </c>
      <c r="B7" s="1" t="s">
        <v>1634</v>
      </c>
      <c r="D7" s="1" t="s">
        <v>993</v>
      </c>
      <c r="E7" s="1" t="s">
        <v>1626</v>
      </c>
      <c r="F7" s="4">
        <v>0.68450231481481483</v>
      </c>
      <c r="G7" s="5">
        <v>41880</v>
      </c>
      <c r="H7" s="1">
        <v>2014</v>
      </c>
      <c r="I7" s="1">
        <v>0</v>
      </c>
      <c r="J7" s="1">
        <v>1</v>
      </c>
      <c r="K7" s="1">
        <v>0</v>
      </c>
      <c r="L7" s="1">
        <v>1</v>
      </c>
      <c r="M7" s="1">
        <v>1</v>
      </c>
    </row>
    <row r="8" spans="1:13" ht="47.25">
      <c r="A8" s="1">
        <v>8</v>
      </c>
      <c r="B8" s="1" t="s">
        <v>1635</v>
      </c>
      <c r="D8" s="1" t="s">
        <v>1735</v>
      </c>
      <c r="E8" s="1" t="s">
        <v>1626</v>
      </c>
      <c r="F8" s="4">
        <v>0.68755787037037042</v>
      </c>
      <c r="G8" s="5">
        <v>41878</v>
      </c>
      <c r="H8" s="1">
        <v>2014</v>
      </c>
      <c r="I8" s="1">
        <v>0</v>
      </c>
      <c r="J8" s="1">
        <v>0</v>
      </c>
      <c r="K8" s="1">
        <v>0</v>
      </c>
      <c r="L8" s="1">
        <v>0</v>
      </c>
      <c r="M8" s="1">
        <v>1</v>
      </c>
    </row>
    <row r="9" spans="1:13">
      <c r="A9" s="1">
        <v>9</v>
      </c>
      <c r="B9" s="1" t="s">
        <v>1636</v>
      </c>
      <c r="E9" s="1" t="s">
        <v>1626</v>
      </c>
      <c r="F9" s="4">
        <v>0.5880671296296297</v>
      </c>
      <c r="G9" s="5">
        <v>41878</v>
      </c>
      <c r="H9" s="1">
        <v>2014</v>
      </c>
      <c r="I9" s="1">
        <v>0</v>
      </c>
      <c r="J9" s="1">
        <v>1</v>
      </c>
      <c r="K9" s="1">
        <v>2</v>
      </c>
      <c r="L9" s="1">
        <v>1</v>
      </c>
      <c r="M9" s="1">
        <v>1</v>
      </c>
    </row>
    <row r="10" spans="1:13">
      <c r="A10" s="1">
        <v>10</v>
      </c>
      <c r="F10" s="4">
        <v>0.53131944444444446</v>
      </c>
      <c r="G10" s="5">
        <v>41874</v>
      </c>
      <c r="H10" s="1">
        <v>2014</v>
      </c>
      <c r="I10" s="1">
        <v>0</v>
      </c>
      <c r="J10" s="1">
        <v>0</v>
      </c>
      <c r="K10" s="1">
        <v>0</v>
      </c>
      <c r="L10" s="1">
        <v>1</v>
      </c>
      <c r="M10" s="1">
        <v>1</v>
      </c>
    </row>
    <row r="11" spans="1:13">
      <c r="A11" s="1">
        <v>11</v>
      </c>
      <c r="F11" s="4">
        <v>0.53123842592592596</v>
      </c>
      <c r="G11" s="5">
        <v>41874</v>
      </c>
      <c r="H11" s="1">
        <v>2014</v>
      </c>
      <c r="I11" s="1">
        <v>0</v>
      </c>
      <c r="J11" s="1">
        <v>0</v>
      </c>
      <c r="K11" s="1">
        <v>0</v>
      </c>
      <c r="L11" s="1">
        <v>1</v>
      </c>
      <c r="M11" s="1">
        <v>1</v>
      </c>
    </row>
    <row r="12" spans="1:13" ht="78.75">
      <c r="A12" s="1">
        <v>12</v>
      </c>
      <c r="B12" s="1" t="s">
        <v>1637</v>
      </c>
      <c r="D12" s="1" t="s">
        <v>1735</v>
      </c>
      <c r="E12" s="1" t="s">
        <v>1626</v>
      </c>
      <c r="F12" s="4">
        <v>0.64178240740740744</v>
      </c>
      <c r="G12" s="5">
        <v>41873</v>
      </c>
      <c r="H12" s="1">
        <v>2014</v>
      </c>
      <c r="I12" s="1">
        <v>0</v>
      </c>
      <c r="J12" s="1">
        <v>0</v>
      </c>
      <c r="K12" s="1">
        <v>0</v>
      </c>
      <c r="L12" s="1">
        <v>1</v>
      </c>
      <c r="M12" s="1">
        <v>1</v>
      </c>
    </row>
    <row r="13" spans="1:13" ht="63">
      <c r="A13" s="1">
        <v>13</v>
      </c>
      <c r="B13" s="1" t="s">
        <v>1638</v>
      </c>
      <c r="D13" s="1" t="s">
        <v>96</v>
      </c>
      <c r="E13" s="1" t="s">
        <v>1626</v>
      </c>
      <c r="F13" s="4">
        <v>0.63800925925925933</v>
      </c>
      <c r="G13" s="5">
        <v>41873</v>
      </c>
      <c r="H13" s="1">
        <v>2014</v>
      </c>
      <c r="I13" s="1">
        <v>0</v>
      </c>
      <c r="J13" s="1">
        <v>2</v>
      </c>
      <c r="K13" s="1">
        <v>0</v>
      </c>
      <c r="L13" s="1">
        <v>1</v>
      </c>
      <c r="M13" s="1">
        <v>1</v>
      </c>
    </row>
    <row r="14" spans="1:13" ht="283.5">
      <c r="A14" s="1">
        <v>14</v>
      </c>
      <c r="B14" s="1" t="s">
        <v>1639</v>
      </c>
      <c r="D14" s="1" t="s">
        <v>96</v>
      </c>
      <c r="E14" s="1" t="s">
        <v>1640</v>
      </c>
      <c r="F14" s="4">
        <v>0.82491898148148157</v>
      </c>
      <c r="G14" s="5">
        <v>41864</v>
      </c>
      <c r="H14" s="1">
        <v>2014</v>
      </c>
      <c r="I14" s="1">
        <v>0</v>
      </c>
      <c r="J14" s="1">
        <v>0</v>
      </c>
      <c r="K14" s="1">
        <v>0</v>
      </c>
      <c r="L14" s="1">
        <v>1</v>
      </c>
      <c r="M14" s="1">
        <v>1</v>
      </c>
    </row>
    <row r="15" spans="1:13" ht="63">
      <c r="A15" s="1">
        <v>15</v>
      </c>
      <c r="B15" s="1" t="s">
        <v>1641</v>
      </c>
      <c r="D15" s="1" t="s">
        <v>93</v>
      </c>
      <c r="E15" s="1" t="s">
        <v>1626</v>
      </c>
      <c r="F15" s="4">
        <v>0.62627314814814816</v>
      </c>
      <c r="G15" s="5">
        <v>41864</v>
      </c>
      <c r="H15" s="1">
        <v>2014</v>
      </c>
      <c r="I15" s="1">
        <v>0</v>
      </c>
      <c r="J15" s="1">
        <v>0</v>
      </c>
      <c r="K15" s="1">
        <v>2</v>
      </c>
      <c r="L15" s="1">
        <v>1</v>
      </c>
      <c r="M15" s="1">
        <v>1</v>
      </c>
    </row>
    <row r="16" spans="1:13">
      <c r="A16" s="1">
        <v>16</v>
      </c>
      <c r="B16" s="1" t="s">
        <v>1642</v>
      </c>
      <c r="D16" s="1" t="s">
        <v>93</v>
      </c>
      <c r="E16" s="1" t="s">
        <v>1626</v>
      </c>
      <c r="F16" s="4">
        <v>0.76101851851851843</v>
      </c>
      <c r="G16" s="5">
        <v>41862</v>
      </c>
      <c r="H16" s="1">
        <v>2014</v>
      </c>
      <c r="I16" s="1">
        <v>0</v>
      </c>
      <c r="J16" s="1">
        <v>2</v>
      </c>
      <c r="K16" s="1">
        <v>0</v>
      </c>
      <c r="L16" s="1">
        <v>1</v>
      </c>
      <c r="M16" s="1">
        <v>1</v>
      </c>
    </row>
    <row r="17" spans="1:13" ht="94.5">
      <c r="A17" s="1">
        <v>17</v>
      </c>
      <c r="B17" s="1" t="s">
        <v>1643</v>
      </c>
      <c r="D17" s="1" t="s">
        <v>103</v>
      </c>
      <c r="E17" s="1" t="s">
        <v>1626</v>
      </c>
      <c r="F17" s="4">
        <v>0.75755787037037037</v>
      </c>
      <c r="G17" s="5">
        <v>41862</v>
      </c>
      <c r="H17" s="1">
        <v>2014</v>
      </c>
      <c r="I17" s="1">
        <v>0</v>
      </c>
      <c r="J17" s="1">
        <v>1</v>
      </c>
      <c r="K17" s="1">
        <v>0</v>
      </c>
      <c r="L17" s="1">
        <v>1</v>
      </c>
      <c r="M17" s="1">
        <v>1</v>
      </c>
    </row>
    <row r="18" spans="1:13">
      <c r="A18" s="1">
        <v>18</v>
      </c>
      <c r="F18" s="4"/>
      <c r="G18" s="5"/>
    </row>
    <row r="19" spans="1:13">
      <c r="A19" s="1">
        <v>19</v>
      </c>
      <c r="F19" s="4"/>
      <c r="G19" s="5"/>
    </row>
    <row r="20" spans="1:13" ht="63">
      <c r="A20" s="1">
        <v>20</v>
      </c>
      <c r="B20" s="1" t="s">
        <v>1644</v>
      </c>
      <c r="D20" s="1" t="s">
        <v>1735</v>
      </c>
      <c r="E20" s="1" t="s">
        <v>1626</v>
      </c>
      <c r="F20" s="4">
        <v>0.92605324074074069</v>
      </c>
      <c r="G20" s="5">
        <v>41856</v>
      </c>
      <c r="H20" s="1">
        <v>2014</v>
      </c>
      <c r="I20" s="1">
        <v>0</v>
      </c>
      <c r="J20" s="1">
        <v>0</v>
      </c>
      <c r="K20" s="1">
        <v>0</v>
      </c>
      <c r="L20" s="1">
        <v>1</v>
      </c>
      <c r="M20" s="1">
        <v>1</v>
      </c>
    </row>
    <row r="21" spans="1:13" ht="31.5">
      <c r="A21" s="1">
        <v>21</v>
      </c>
      <c r="B21" s="1" t="s">
        <v>1645</v>
      </c>
      <c r="C21" s="1" t="s">
        <v>1646</v>
      </c>
      <c r="D21" s="1" t="s">
        <v>95</v>
      </c>
      <c r="E21" s="1" t="s">
        <v>1626</v>
      </c>
      <c r="F21" s="4">
        <v>0.58186342592592599</v>
      </c>
      <c r="G21" s="5">
        <v>41856</v>
      </c>
      <c r="H21" s="1">
        <v>2014</v>
      </c>
      <c r="I21" s="1">
        <v>0</v>
      </c>
      <c r="J21" s="1">
        <v>1</v>
      </c>
      <c r="K21" s="1">
        <v>0</v>
      </c>
      <c r="L21" s="1">
        <v>1</v>
      </c>
      <c r="M21" s="1">
        <v>1</v>
      </c>
    </row>
    <row r="22" spans="1:13" ht="47.25">
      <c r="A22" s="1">
        <v>22</v>
      </c>
      <c r="B22" s="1" t="s">
        <v>1647</v>
      </c>
      <c r="C22" s="1" t="s">
        <v>1648</v>
      </c>
      <c r="D22" s="1" t="s">
        <v>993</v>
      </c>
      <c r="E22" s="1" t="s">
        <v>1626</v>
      </c>
      <c r="F22" s="4">
        <v>0.65133101851851849</v>
      </c>
      <c r="G22" s="5">
        <v>41848</v>
      </c>
      <c r="H22" s="1">
        <v>2014</v>
      </c>
      <c r="I22" s="1">
        <v>0</v>
      </c>
      <c r="J22" s="1">
        <v>2</v>
      </c>
      <c r="K22" s="1">
        <v>2</v>
      </c>
      <c r="L22" s="1">
        <v>1</v>
      </c>
      <c r="M22" s="1">
        <v>1</v>
      </c>
    </row>
    <row r="23" spans="1:13">
      <c r="A23" s="1">
        <v>23</v>
      </c>
      <c r="B23" s="1" t="s">
        <v>1649</v>
      </c>
      <c r="C23" s="1" t="s">
        <v>1650</v>
      </c>
      <c r="D23" s="1" t="s">
        <v>993</v>
      </c>
      <c r="E23" s="1" t="s">
        <v>1626</v>
      </c>
      <c r="F23" s="4">
        <v>0.59780092592592593</v>
      </c>
      <c r="G23" s="5">
        <v>41843</v>
      </c>
      <c r="H23" s="1">
        <v>2014</v>
      </c>
      <c r="I23" s="1">
        <v>0</v>
      </c>
      <c r="J23" s="1">
        <v>2</v>
      </c>
      <c r="K23" s="1">
        <v>0</v>
      </c>
      <c r="L23" s="1">
        <v>1</v>
      </c>
      <c r="M23" s="1">
        <v>1</v>
      </c>
    </row>
    <row r="24" spans="1:13" ht="31.5">
      <c r="A24" s="1">
        <v>24</v>
      </c>
      <c r="B24" s="1" t="s">
        <v>1651</v>
      </c>
      <c r="D24" s="1" t="s">
        <v>102</v>
      </c>
      <c r="E24" s="1" t="s">
        <v>1626</v>
      </c>
      <c r="F24" s="4">
        <v>0.5846527777777778</v>
      </c>
      <c r="G24" s="5">
        <v>41843</v>
      </c>
      <c r="H24" s="1">
        <v>2014</v>
      </c>
      <c r="I24" s="1">
        <v>0</v>
      </c>
      <c r="J24" s="1">
        <v>3</v>
      </c>
      <c r="K24" s="1">
        <v>2</v>
      </c>
      <c r="L24" s="1">
        <v>1</v>
      </c>
      <c r="M24" s="1">
        <v>1</v>
      </c>
    </row>
    <row r="25" spans="1:13">
      <c r="A25" s="1">
        <v>25</v>
      </c>
      <c r="F25" s="4"/>
      <c r="G25" s="5"/>
    </row>
    <row r="26" spans="1:13">
      <c r="A26" s="1">
        <v>26</v>
      </c>
      <c r="B26" s="1" t="s">
        <v>1653</v>
      </c>
      <c r="D26" s="1" t="s">
        <v>95</v>
      </c>
      <c r="E26" s="1" t="s">
        <v>1626</v>
      </c>
      <c r="F26" s="4">
        <v>0.18843750000000001</v>
      </c>
      <c r="G26" s="5">
        <v>41832</v>
      </c>
      <c r="H26" s="1">
        <v>2014</v>
      </c>
      <c r="I26" s="1">
        <v>0</v>
      </c>
      <c r="J26" s="1">
        <v>2</v>
      </c>
      <c r="K26" s="1">
        <v>0</v>
      </c>
      <c r="L26" s="1">
        <v>1</v>
      </c>
      <c r="M26" s="1">
        <v>1</v>
      </c>
    </row>
    <row r="27" spans="1:13">
      <c r="A27" s="1">
        <v>27</v>
      </c>
      <c r="F27" s="4"/>
      <c r="G27" s="5"/>
    </row>
    <row r="28" spans="1:13" ht="63">
      <c r="A28" s="1">
        <v>28</v>
      </c>
      <c r="B28" s="1" t="s">
        <v>1654</v>
      </c>
      <c r="D28" s="1" t="s">
        <v>97</v>
      </c>
      <c r="E28" s="1" t="s">
        <v>1626</v>
      </c>
      <c r="F28" s="4">
        <v>0.57500000000000007</v>
      </c>
      <c r="G28" s="5">
        <v>41830</v>
      </c>
      <c r="H28" s="1">
        <v>2014</v>
      </c>
      <c r="I28" s="1">
        <v>0</v>
      </c>
      <c r="J28" s="1">
        <v>3</v>
      </c>
      <c r="K28" s="1">
        <v>0</v>
      </c>
      <c r="L28" s="1">
        <v>1</v>
      </c>
      <c r="M28" s="1">
        <v>1</v>
      </c>
    </row>
    <row r="29" spans="1:13" ht="47.25">
      <c r="A29" s="1">
        <v>29</v>
      </c>
      <c r="B29" s="1" t="s">
        <v>1655</v>
      </c>
      <c r="D29" s="1" t="s">
        <v>102</v>
      </c>
      <c r="E29" s="1" t="s">
        <v>1626</v>
      </c>
      <c r="F29" s="4">
        <v>0.69670138888888899</v>
      </c>
      <c r="G29" s="5">
        <v>41829</v>
      </c>
      <c r="H29" s="1">
        <v>2014</v>
      </c>
      <c r="I29" s="1">
        <v>0</v>
      </c>
      <c r="J29" s="1">
        <v>2</v>
      </c>
      <c r="K29" s="1">
        <v>0</v>
      </c>
      <c r="L29" s="1">
        <v>1</v>
      </c>
      <c r="M29" s="1">
        <v>1</v>
      </c>
    </row>
    <row r="30" spans="1:13" ht="63">
      <c r="A30" s="1">
        <v>30</v>
      </c>
      <c r="B30" s="1" t="s">
        <v>1656</v>
      </c>
      <c r="D30" s="1" t="s">
        <v>102</v>
      </c>
      <c r="E30" s="1" t="s">
        <v>1626</v>
      </c>
      <c r="F30" s="4">
        <v>0.6209837962962963</v>
      </c>
      <c r="G30" s="5">
        <v>41823</v>
      </c>
      <c r="H30" s="1">
        <v>2014</v>
      </c>
      <c r="I30" s="1">
        <v>0</v>
      </c>
      <c r="J30" s="1">
        <v>0</v>
      </c>
      <c r="K30" s="1">
        <v>2</v>
      </c>
      <c r="L30" s="1">
        <v>1</v>
      </c>
      <c r="M30" s="1">
        <v>1</v>
      </c>
    </row>
    <row r="31" spans="1:13">
      <c r="A31" s="1">
        <v>31</v>
      </c>
      <c r="B31" s="1" t="s">
        <v>1657</v>
      </c>
      <c r="D31" s="1" t="s">
        <v>93</v>
      </c>
      <c r="E31" s="1" t="s">
        <v>1626</v>
      </c>
      <c r="F31" s="4">
        <v>0.74980324074074067</v>
      </c>
      <c r="G31" s="5">
        <v>41822</v>
      </c>
      <c r="H31" s="1">
        <v>2014</v>
      </c>
      <c r="I31" s="1">
        <v>0</v>
      </c>
      <c r="J31" s="1">
        <v>0</v>
      </c>
      <c r="K31" s="1">
        <v>0</v>
      </c>
      <c r="L31" s="1">
        <v>1</v>
      </c>
      <c r="M31" s="1">
        <v>1</v>
      </c>
    </row>
    <row r="32" spans="1:13" ht="47.25">
      <c r="A32" s="1">
        <v>32</v>
      </c>
      <c r="B32" s="1" t="s">
        <v>1658</v>
      </c>
      <c r="E32" s="1" t="s">
        <v>1626</v>
      </c>
      <c r="F32" s="4">
        <v>0.80766203703703709</v>
      </c>
      <c r="G32" s="5">
        <v>41821</v>
      </c>
      <c r="H32" s="1">
        <v>2014</v>
      </c>
      <c r="I32" s="1">
        <v>0</v>
      </c>
      <c r="J32" s="1">
        <v>0</v>
      </c>
      <c r="K32" s="1">
        <v>0</v>
      </c>
      <c r="L32" s="1">
        <v>1</v>
      </c>
      <c r="M32" s="1">
        <v>1</v>
      </c>
    </row>
    <row r="33" spans="1:13" ht="31.5">
      <c r="A33" s="1">
        <v>33</v>
      </c>
      <c r="B33" s="1" t="s">
        <v>1659</v>
      </c>
      <c r="E33" s="1" t="s">
        <v>1626</v>
      </c>
      <c r="F33" s="4">
        <v>0.79114583333333333</v>
      </c>
      <c r="G33" s="5">
        <v>41821</v>
      </c>
      <c r="H33" s="1">
        <v>2014</v>
      </c>
      <c r="I33" s="1">
        <v>0</v>
      </c>
      <c r="J33" s="1">
        <v>1</v>
      </c>
      <c r="K33" s="1">
        <v>0</v>
      </c>
      <c r="L33" s="1">
        <v>1</v>
      </c>
      <c r="M33" s="1">
        <v>1</v>
      </c>
    </row>
    <row r="34" spans="1:13" ht="31.5">
      <c r="A34" s="1">
        <v>34</v>
      </c>
      <c r="C34" s="1" t="s">
        <v>1660</v>
      </c>
      <c r="E34" s="1" t="s">
        <v>1626</v>
      </c>
      <c r="F34" s="4">
        <v>0.6286342592592592</v>
      </c>
      <c r="G34" s="5">
        <v>41821</v>
      </c>
      <c r="H34" s="1">
        <v>2014</v>
      </c>
      <c r="I34" s="1">
        <v>0</v>
      </c>
      <c r="J34" s="1">
        <v>2</v>
      </c>
      <c r="K34" s="1">
        <v>0</v>
      </c>
      <c r="L34" s="1">
        <v>1</v>
      </c>
      <c r="M34" s="1">
        <v>1</v>
      </c>
    </row>
    <row r="35" spans="1:13">
      <c r="A35" s="1">
        <v>35</v>
      </c>
      <c r="B35" s="1" t="s">
        <v>1661</v>
      </c>
      <c r="E35" s="1" t="s">
        <v>1626</v>
      </c>
      <c r="F35" s="4">
        <v>0.65545138888888888</v>
      </c>
      <c r="G35" s="5">
        <v>41820</v>
      </c>
      <c r="H35" s="1">
        <v>2014</v>
      </c>
      <c r="I35" s="1">
        <v>0</v>
      </c>
      <c r="J35" s="1">
        <v>6</v>
      </c>
      <c r="K35" s="1">
        <v>0</v>
      </c>
      <c r="L35" s="1">
        <v>1</v>
      </c>
      <c r="M35" s="1">
        <v>1</v>
      </c>
    </row>
    <row r="36" spans="1:13" ht="47.25">
      <c r="A36" s="1">
        <v>36</v>
      </c>
      <c r="B36" s="1" t="s">
        <v>1662</v>
      </c>
      <c r="E36" s="1" t="s">
        <v>1626</v>
      </c>
      <c r="F36" s="4">
        <v>0.75829861111111108</v>
      </c>
      <c r="G36" s="5">
        <v>41816</v>
      </c>
      <c r="H36" s="1">
        <v>2014</v>
      </c>
      <c r="I36" s="1">
        <v>0</v>
      </c>
      <c r="J36" s="1">
        <v>0</v>
      </c>
      <c r="K36" s="1">
        <v>0</v>
      </c>
      <c r="L36" s="1">
        <v>1</v>
      </c>
      <c r="M36" s="1">
        <v>1</v>
      </c>
    </row>
    <row r="37" spans="1:13" ht="63">
      <c r="A37" s="1">
        <v>37</v>
      </c>
      <c r="B37" s="1" t="s">
        <v>1663</v>
      </c>
      <c r="E37" s="1" t="s">
        <v>1626</v>
      </c>
      <c r="F37" s="4">
        <v>0.76400462962962967</v>
      </c>
      <c r="G37" s="5">
        <v>41813</v>
      </c>
      <c r="H37" s="1">
        <v>2014</v>
      </c>
      <c r="I37" s="1">
        <v>0</v>
      </c>
      <c r="J37" s="1">
        <v>1</v>
      </c>
      <c r="K37" s="1">
        <v>0</v>
      </c>
      <c r="L37" s="1">
        <v>1</v>
      </c>
      <c r="M37" s="1">
        <v>1</v>
      </c>
    </row>
    <row r="38" spans="1:13" ht="110.25">
      <c r="A38" s="1">
        <v>38</v>
      </c>
      <c r="B38" s="1" t="s">
        <v>1664</v>
      </c>
      <c r="E38" s="1" t="s">
        <v>1626</v>
      </c>
      <c r="F38" s="4">
        <v>0.59710648148148149</v>
      </c>
      <c r="G38" s="5">
        <v>41813</v>
      </c>
      <c r="H38" s="1">
        <v>2014</v>
      </c>
      <c r="I38" s="1">
        <v>0</v>
      </c>
      <c r="J38" s="1">
        <v>2</v>
      </c>
      <c r="K38" s="1">
        <v>2</v>
      </c>
      <c r="L38" s="1">
        <v>0</v>
      </c>
      <c r="M38" s="1">
        <v>0</v>
      </c>
    </row>
    <row r="39" spans="1:13" ht="47.25">
      <c r="A39" s="1">
        <v>39</v>
      </c>
      <c r="B39" s="1" t="s">
        <v>1665</v>
      </c>
      <c r="E39" s="1" t="s">
        <v>1626</v>
      </c>
      <c r="F39" s="4">
        <v>0.61280092592592594</v>
      </c>
      <c r="G39" s="5">
        <v>41809</v>
      </c>
      <c r="H39" s="1">
        <v>2014</v>
      </c>
      <c r="I39" s="1">
        <v>0</v>
      </c>
      <c r="J39" s="1">
        <v>0</v>
      </c>
      <c r="K39" s="1">
        <v>0</v>
      </c>
      <c r="L39" s="1">
        <v>0</v>
      </c>
      <c r="M39" s="1">
        <v>0</v>
      </c>
    </row>
    <row r="40" spans="1:13">
      <c r="A40" s="1">
        <v>40</v>
      </c>
      <c r="B40" s="1" t="s">
        <v>1666</v>
      </c>
      <c r="E40" s="1" t="s">
        <v>1626</v>
      </c>
      <c r="F40" s="4">
        <v>0.89915509259259263</v>
      </c>
      <c r="G40" s="5">
        <v>41804</v>
      </c>
      <c r="H40" s="1">
        <v>2014</v>
      </c>
      <c r="I40" s="1">
        <v>0</v>
      </c>
      <c r="J40" s="1">
        <v>2</v>
      </c>
      <c r="K40" s="1">
        <v>2</v>
      </c>
      <c r="L40" s="1">
        <v>0</v>
      </c>
      <c r="M40" s="1">
        <v>1</v>
      </c>
    </row>
    <row r="41" spans="1:13" ht="31.5">
      <c r="A41" s="1">
        <v>41</v>
      </c>
      <c r="B41" s="1" t="s">
        <v>1667</v>
      </c>
      <c r="E41" s="1" t="s">
        <v>1626</v>
      </c>
      <c r="F41" s="4">
        <v>0.93991898148148145</v>
      </c>
      <c r="G41" s="5">
        <v>41803</v>
      </c>
      <c r="H41" s="1">
        <v>2014</v>
      </c>
      <c r="I41" s="1">
        <v>0</v>
      </c>
      <c r="J41" s="1">
        <v>2</v>
      </c>
      <c r="K41" s="1">
        <v>0</v>
      </c>
      <c r="L41" s="1">
        <v>1</v>
      </c>
      <c r="M41" s="1">
        <v>1</v>
      </c>
    </row>
    <row r="42" spans="1:13">
      <c r="A42" s="1">
        <v>42</v>
      </c>
      <c r="B42" s="1" t="s">
        <v>1668</v>
      </c>
      <c r="E42" s="1" t="s">
        <v>1626</v>
      </c>
      <c r="F42" s="4">
        <v>0.57004629629629633</v>
      </c>
      <c r="G42" s="5">
        <v>41802</v>
      </c>
      <c r="H42" s="1">
        <v>2014</v>
      </c>
      <c r="I42" s="1">
        <v>0</v>
      </c>
      <c r="J42" s="1">
        <v>0</v>
      </c>
      <c r="K42" s="1">
        <v>0</v>
      </c>
      <c r="L42" s="1">
        <v>1</v>
      </c>
      <c r="M42" s="1">
        <v>1</v>
      </c>
    </row>
    <row r="43" spans="1:13" ht="63">
      <c r="A43" s="1">
        <v>43</v>
      </c>
      <c r="B43" s="1" t="s">
        <v>1669</v>
      </c>
      <c r="C43" s="1" t="s">
        <v>1670</v>
      </c>
      <c r="E43" s="1" t="s">
        <v>1626</v>
      </c>
      <c r="F43" s="4">
        <v>0.9662384259259259</v>
      </c>
      <c r="G43" s="5">
        <v>41801</v>
      </c>
      <c r="H43" s="1">
        <v>2014</v>
      </c>
      <c r="I43" s="1">
        <v>0</v>
      </c>
      <c r="J43" s="1">
        <v>0</v>
      </c>
      <c r="K43" s="1">
        <v>0</v>
      </c>
      <c r="L43" s="1">
        <v>1</v>
      </c>
      <c r="M43" s="1">
        <v>1</v>
      </c>
    </row>
    <row r="44" spans="1:13">
      <c r="A44" s="1">
        <v>44</v>
      </c>
      <c r="B44" s="1" t="s">
        <v>1671</v>
      </c>
      <c r="E44" s="1" t="s">
        <v>1626</v>
      </c>
      <c r="F44" s="4">
        <v>0.74858796296296293</v>
      </c>
      <c r="G44" s="5">
        <v>41801</v>
      </c>
      <c r="H44" s="1">
        <v>2014</v>
      </c>
      <c r="I44" s="1">
        <v>0</v>
      </c>
      <c r="J44" s="1">
        <v>0</v>
      </c>
      <c r="K44" s="1">
        <v>0</v>
      </c>
      <c r="L44" s="1">
        <v>1</v>
      </c>
      <c r="M44" s="1">
        <v>1</v>
      </c>
    </row>
    <row r="45" spans="1:13" ht="94.5">
      <c r="A45" s="1">
        <v>45</v>
      </c>
      <c r="B45" s="1" t="s">
        <v>1672</v>
      </c>
      <c r="E45" s="1" t="s">
        <v>1626</v>
      </c>
      <c r="F45" s="4">
        <v>0.73261574074074076</v>
      </c>
      <c r="G45" s="5">
        <v>41801</v>
      </c>
      <c r="H45" s="1">
        <v>2014</v>
      </c>
      <c r="I45" s="1">
        <v>3</v>
      </c>
      <c r="J45" s="1">
        <v>3</v>
      </c>
      <c r="K45" s="1">
        <v>0</v>
      </c>
      <c r="L45" s="1">
        <v>1</v>
      </c>
      <c r="M45" s="1">
        <v>1</v>
      </c>
    </row>
    <row r="46" spans="1:13" ht="47.25">
      <c r="A46" s="1">
        <v>46</v>
      </c>
      <c r="B46" s="1" t="s">
        <v>1673</v>
      </c>
      <c r="E46" s="1" t="s">
        <v>1626</v>
      </c>
      <c r="F46" s="4">
        <v>0.79560185185185184</v>
      </c>
      <c r="G46" s="5">
        <v>41800</v>
      </c>
      <c r="H46" s="1">
        <v>2014</v>
      </c>
      <c r="I46" s="1">
        <v>0</v>
      </c>
      <c r="J46" s="1">
        <v>0</v>
      </c>
      <c r="K46" s="1">
        <v>0</v>
      </c>
      <c r="L46" s="1">
        <v>0</v>
      </c>
      <c r="M46" s="1">
        <v>0</v>
      </c>
    </row>
    <row r="47" spans="1:13" ht="78.75">
      <c r="A47" s="1">
        <v>47</v>
      </c>
      <c r="B47" s="1" t="s">
        <v>1674</v>
      </c>
      <c r="E47" s="1" t="s">
        <v>1626</v>
      </c>
      <c r="F47" s="4">
        <v>5.2812500000000005E-2</v>
      </c>
      <c r="G47" s="5">
        <v>41795</v>
      </c>
      <c r="H47" s="1">
        <v>2014</v>
      </c>
      <c r="I47" s="1">
        <v>0</v>
      </c>
      <c r="J47" s="1">
        <v>2</v>
      </c>
      <c r="K47" s="1">
        <v>2</v>
      </c>
      <c r="L47" s="1">
        <v>1</v>
      </c>
      <c r="M47" s="1">
        <v>1</v>
      </c>
    </row>
    <row r="48" spans="1:13" ht="31.5">
      <c r="A48" s="1">
        <v>48</v>
      </c>
      <c r="B48" s="1" t="s">
        <v>1675</v>
      </c>
      <c r="E48" s="1" t="s">
        <v>1626</v>
      </c>
      <c r="F48" s="4">
        <v>0.80922453703703701</v>
      </c>
      <c r="G48" s="5">
        <v>41794</v>
      </c>
      <c r="H48" s="1">
        <v>2014</v>
      </c>
      <c r="I48" s="1">
        <v>1</v>
      </c>
      <c r="J48" s="1">
        <v>0</v>
      </c>
      <c r="K48" s="1">
        <v>0</v>
      </c>
      <c r="L48" s="1">
        <v>1</v>
      </c>
      <c r="M48" s="1">
        <v>1</v>
      </c>
    </row>
    <row r="49" spans="1:13" ht="47.25">
      <c r="A49" s="1">
        <v>49</v>
      </c>
      <c r="B49" s="1" t="s">
        <v>1676</v>
      </c>
      <c r="C49" s="1" t="s">
        <v>1677</v>
      </c>
      <c r="E49" s="1" t="s">
        <v>1626</v>
      </c>
      <c r="F49" s="4">
        <v>0.71126157407407409</v>
      </c>
      <c r="G49" s="5">
        <v>41794</v>
      </c>
      <c r="H49" s="1">
        <v>2014</v>
      </c>
      <c r="I49" s="1">
        <v>0</v>
      </c>
      <c r="J49" s="1">
        <v>0</v>
      </c>
      <c r="K49" s="1">
        <v>0</v>
      </c>
      <c r="L49" s="1">
        <v>0</v>
      </c>
      <c r="M49" s="1">
        <v>1</v>
      </c>
    </row>
    <row r="50" spans="1:13" ht="63">
      <c r="A50" s="1">
        <v>50</v>
      </c>
      <c r="B50" s="1" t="s">
        <v>1678</v>
      </c>
      <c r="E50" s="1" t="s">
        <v>1652</v>
      </c>
      <c r="F50" s="4">
        <v>0.66728009259259258</v>
      </c>
      <c r="G50" s="5">
        <v>41794</v>
      </c>
      <c r="H50" s="1">
        <v>2014</v>
      </c>
      <c r="I50" s="1">
        <v>0</v>
      </c>
      <c r="J50" s="1">
        <v>0</v>
      </c>
      <c r="K50" s="1">
        <v>0</v>
      </c>
      <c r="L50" s="1">
        <v>1</v>
      </c>
      <c r="M50" s="1">
        <v>1</v>
      </c>
    </row>
    <row r="51" spans="1:13" ht="63">
      <c r="A51" s="1">
        <v>51</v>
      </c>
      <c r="B51" s="1" t="s">
        <v>1679</v>
      </c>
      <c r="E51" s="1" t="s">
        <v>1626</v>
      </c>
      <c r="F51" s="4">
        <v>0.56652777777777774</v>
      </c>
      <c r="G51" s="5">
        <v>41794</v>
      </c>
      <c r="H51" s="1">
        <v>2014</v>
      </c>
      <c r="I51" s="1">
        <v>0</v>
      </c>
      <c r="J51" s="1">
        <v>0</v>
      </c>
      <c r="K51" s="1">
        <v>0</v>
      </c>
      <c r="L51" s="1">
        <v>1</v>
      </c>
      <c r="M51" s="1">
        <v>1</v>
      </c>
    </row>
    <row r="52" spans="1:13" ht="47.25">
      <c r="A52" s="1">
        <v>52</v>
      </c>
      <c r="B52" s="1" t="s">
        <v>1680</v>
      </c>
      <c r="E52" s="1" t="s">
        <v>1626</v>
      </c>
      <c r="F52" s="4">
        <v>8.7256944444444443E-2</v>
      </c>
      <c r="G52" s="5">
        <v>41794</v>
      </c>
      <c r="H52" s="1">
        <v>2014</v>
      </c>
      <c r="I52" s="1">
        <v>0</v>
      </c>
      <c r="J52" s="1">
        <v>3</v>
      </c>
      <c r="K52" s="1">
        <v>0</v>
      </c>
      <c r="L52" s="1">
        <v>1</v>
      </c>
      <c r="M52" s="1">
        <v>1</v>
      </c>
    </row>
    <row r="53" spans="1:13">
      <c r="A53" s="1">
        <v>53</v>
      </c>
      <c r="B53" s="1" t="s">
        <v>1681</v>
      </c>
      <c r="C53" s="1" t="s">
        <v>1682</v>
      </c>
      <c r="E53" s="1" t="s">
        <v>1626</v>
      </c>
      <c r="F53" s="4">
        <v>0.75829861111111108</v>
      </c>
      <c r="G53" s="5">
        <v>41793</v>
      </c>
      <c r="H53" s="1">
        <v>2014</v>
      </c>
      <c r="I53" s="1">
        <v>0</v>
      </c>
      <c r="J53" s="1">
        <v>4</v>
      </c>
      <c r="K53" s="1">
        <v>0</v>
      </c>
      <c r="L53" s="1">
        <v>1</v>
      </c>
      <c r="M53" s="1">
        <v>1</v>
      </c>
    </row>
    <row r="54" spans="1:13" ht="78.75">
      <c r="A54" s="1">
        <v>54</v>
      </c>
      <c r="B54" s="1" t="s">
        <v>1683</v>
      </c>
      <c r="E54" s="1" t="s">
        <v>1652</v>
      </c>
      <c r="F54" s="4">
        <v>0.7283912037037038</v>
      </c>
      <c r="G54" s="5">
        <v>41793</v>
      </c>
      <c r="H54" s="1">
        <v>2014</v>
      </c>
      <c r="I54" s="1">
        <v>0</v>
      </c>
      <c r="J54" s="1">
        <v>1</v>
      </c>
      <c r="K54" s="1">
        <v>0</v>
      </c>
      <c r="L54" s="1">
        <v>0</v>
      </c>
      <c r="M54" s="1">
        <v>0</v>
      </c>
    </row>
    <row r="55" spans="1:13" ht="31.5">
      <c r="A55" s="1">
        <v>55</v>
      </c>
      <c r="B55" s="1" t="s">
        <v>1684</v>
      </c>
      <c r="E55" s="1" t="s">
        <v>1626</v>
      </c>
      <c r="F55" s="4">
        <v>0.66362268518518519</v>
      </c>
      <c r="G55" s="5">
        <v>41793</v>
      </c>
      <c r="H55" s="1">
        <v>2014</v>
      </c>
      <c r="I55" s="1">
        <v>1</v>
      </c>
      <c r="J55" s="1">
        <v>6</v>
      </c>
      <c r="K55" s="1">
        <v>2</v>
      </c>
      <c r="L55" s="1">
        <v>1</v>
      </c>
      <c r="M55" s="1">
        <v>1</v>
      </c>
    </row>
    <row r="56" spans="1:13" ht="31.5">
      <c r="A56" s="1">
        <v>56</v>
      </c>
      <c r="B56" s="1" t="s">
        <v>1685</v>
      </c>
      <c r="E56" s="1" t="s">
        <v>1686</v>
      </c>
      <c r="F56" s="4">
        <v>0.6480555555555555</v>
      </c>
      <c r="G56" s="5">
        <v>41793</v>
      </c>
      <c r="H56" s="1">
        <v>2014</v>
      </c>
      <c r="I56" s="1">
        <v>2</v>
      </c>
      <c r="J56" s="1">
        <v>1</v>
      </c>
      <c r="K56" s="1">
        <v>0</v>
      </c>
      <c r="L56" s="1">
        <v>1</v>
      </c>
      <c r="M56" s="1">
        <v>1</v>
      </c>
    </row>
    <row r="57" spans="1:13" ht="47.25">
      <c r="A57" s="1">
        <v>57</v>
      </c>
      <c r="B57" s="1" t="s">
        <v>1687</v>
      </c>
      <c r="E57" s="1" t="s">
        <v>1626</v>
      </c>
      <c r="F57" s="4">
        <v>0.70547453703703711</v>
      </c>
      <c r="G57" s="5">
        <v>41792</v>
      </c>
      <c r="H57" s="1">
        <v>2014</v>
      </c>
      <c r="I57" s="1">
        <v>1</v>
      </c>
      <c r="J57" s="1">
        <v>0</v>
      </c>
      <c r="K57" s="1">
        <v>0</v>
      </c>
      <c r="L57" s="1">
        <v>1</v>
      </c>
      <c r="M57" s="1">
        <v>1</v>
      </c>
    </row>
    <row r="58" spans="1:13" ht="47.25">
      <c r="A58" s="1">
        <v>58</v>
      </c>
      <c r="B58" s="1" t="s">
        <v>1688</v>
      </c>
      <c r="E58" s="1" t="s">
        <v>1686</v>
      </c>
      <c r="F58" s="4">
        <v>0.67284722222222226</v>
      </c>
      <c r="G58" s="5">
        <v>41790</v>
      </c>
      <c r="H58" s="1">
        <v>2014</v>
      </c>
      <c r="I58" s="1">
        <v>0</v>
      </c>
      <c r="J58" s="1">
        <v>0</v>
      </c>
      <c r="K58" s="1">
        <v>0</v>
      </c>
      <c r="L58" s="1">
        <v>1</v>
      </c>
      <c r="M58" s="1">
        <v>1</v>
      </c>
    </row>
    <row r="59" spans="1:13" ht="63">
      <c r="A59" s="1">
        <v>59</v>
      </c>
      <c r="B59" s="1" t="s">
        <v>1689</v>
      </c>
      <c r="E59" s="1" t="s">
        <v>1626</v>
      </c>
      <c r="F59" s="4">
        <v>0.73510416666666656</v>
      </c>
      <c r="G59" s="5">
        <v>41788</v>
      </c>
      <c r="H59" s="1">
        <v>2014</v>
      </c>
      <c r="I59" s="1">
        <v>0</v>
      </c>
      <c r="J59" s="1">
        <v>1</v>
      </c>
      <c r="K59" s="1">
        <v>0</v>
      </c>
      <c r="L59" s="1">
        <v>1</v>
      </c>
      <c r="M59" s="1">
        <v>1</v>
      </c>
    </row>
    <row r="60" spans="1:13" ht="63">
      <c r="A60" s="1">
        <v>60</v>
      </c>
      <c r="B60" s="1" t="s">
        <v>1690</v>
      </c>
      <c r="C60" s="1" t="s">
        <v>1691</v>
      </c>
      <c r="E60" s="1" t="s">
        <v>1626</v>
      </c>
      <c r="F60" s="4">
        <v>0.5426157407407407</v>
      </c>
      <c r="G60" s="5">
        <v>41788</v>
      </c>
      <c r="H60" s="1">
        <v>2014</v>
      </c>
      <c r="I60" s="1">
        <v>0</v>
      </c>
      <c r="J60" s="1">
        <v>4</v>
      </c>
      <c r="K60" s="1">
        <v>0</v>
      </c>
      <c r="L60" s="1">
        <v>1</v>
      </c>
      <c r="M60" s="1">
        <v>1</v>
      </c>
    </row>
    <row r="61" spans="1:13" ht="78.75">
      <c r="A61" s="1">
        <v>61</v>
      </c>
      <c r="B61" s="1" t="s">
        <v>1692</v>
      </c>
      <c r="E61" s="1" t="s">
        <v>1626</v>
      </c>
      <c r="F61" s="4">
        <v>0.81575231481481481</v>
      </c>
      <c r="G61" s="5">
        <v>41787</v>
      </c>
      <c r="H61" s="1">
        <v>2014</v>
      </c>
      <c r="I61" s="1">
        <v>2</v>
      </c>
      <c r="J61" s="1">
        <v>1</v>
      </c>
      <c r="K61" s="1">
        <v>0</v>
      </c>
      <c r="L61" s="1">
        <v>1</v>
      </c>
      <c r="M61" s="1">
        <v>1</v>
      </c>
    </row>
    <row r="62" spans="1:13" ht="31.5">
      <c r="A62" s="1">
        <v>62</v>
      </c>
      <c r="B62" s="1" t="s">
        <v>1693</v>
      </c>
      <c r="C62" s="1" t="s">
        <v>1694</v>
      </c>
      <c r="E62" s="1" t="s">
        <v>1626</v>
      </c>
      <c r="F62" s="4">
        <v>0.72328703703703701</v>
      </c>
      <c r="G62" s="5">
        <v>41787</v>
      </c>
      <c r="H62" s="1">
        <v>2014</v>
      </c>
      <c r="I62" s="1">
        <v>0</v>
      </c>
      <c r="J62" s="1">
        <v>2</v>
      </c>
      <c r="K62" s="1">
        <v>0</v>
      </c>
      <c r="L62" s="1">
        <v>1</v>
      </c>
      <c r="M62" s="1">
        <v>1</v>
      </c>
    </row>
    <row r="63" spans="1:13" ht="31.5">
      <c r="A63" s="1">
        <v>63</v>
      </c>
      <c r="B63" s="1" t="s">
        <v>1695</v>
      </c>
      <c r="E63" s="1" t="s">
        <v>1626</v>
      </c>
      <c r="F63" s="4">
        <v>0.15866898148148148</v>
      </c>
      <c r="G63" s="5">
        <v>41786</v>
      </c>
      <c r="H63" s="1">
        <v>2014</v>
      </c>
      <c r="I63" s="1">
        <v>0</v>
      </c>
      <c r="J63" s="1">
        <v>5</v>
      </c>
      <c r="K63" s="1">
        <v>0</v>
      </c>
      <c r="L63" s="1">
        <v>1</v>
      </c>
      <c r="M63" s="1">
        <v>1</v>
      </c>
    </row>
    <row r="64" spans="1:13" ht="47.25">
      <c r="A64" s="1">
        <v>64</v>
      </c>
      <c r="B64" s="1" t="s">
        <v>1696</v>
      </c>
      <c r="E64" s="1" t="s">
        <v>1626</v>
      </c>
      <c r="F64" s="4">
        <v>0.89875000000000005</v>
      </c>
      <c r="G64" s="5">
        <v>41782</v>
      </c>
      <c r="H64" s="1">
        <v>2014</v>
      </c>
      <c r="I64" s="1">
        <v>0</v>
      </c>
      <c r="J64" s="1">
        <v>1</v>
      </c>
      <c r="K64" s="1">
        <v>0</v>
      </c>
      <c r="L64" s="1">
        <v>1</v>
      </c>
      <c r="M64" s="1">
        <v>1</v>
      </c>
    </row>
    <row r="65" spans="1:13">
      <c r="A65" s="1">
        <v>65</v>
      </c>
      <c r="C65" s="1" t="s">
        <v>1697</v>
      </c>
      <c r="E65" s="1" t="s">
        <v>1626</v>
      </c>
      <c r="F65" s="4">
        <v>0.76444444444444448</v>
      </c>
      <c r="G65" s="5">
        <v>41780</v>
      </c>
      <c r="H65" s="1">
        <v>2014</v>
      </c>
      <c r="I65" s="1">
        <v>0</v>
      </c>
      <c r="J65" s="1">
        <v>0</v>
      </c>
      <c r="K65" s="1">
        <v>0</v>
      </c>
      <c r="L65" s="1">
        <v>0</v>
      </c>
      <c r="M65" s="1">
        <v>1</v>
      </c>
    </row>
    <row r="66" spans="1:13">
      <c r="A66" s="1">
        <v>66</v>
      </c>
      <c r="B66" s="1" t="s">
        <v>1698</v>
      </c>
      <c r="C66" s="1" t="s">
        <v>1650</v>
      </c>
      <c r="E66" s="1" t="s">
        <v>1626</v>
      </c>
      <c r="F66" s="4">
        <v>0.72675925925925933</v>
      </c>
      <c r="G66" s="5">
        <v>41780</v>
      </c>
      <c r="H66" s="1">
        <v>2014</v>
      </c>
      <c r="I66" s="1">
        <v>0</v>
      </c>
      <c r="J66" s="1">
        <v>5</v>
      </c>
      <c r="K66" s="1">
        <v>0</v>
      </c>
      <c r="L66" s="1">
        <v>1</v>
      </c>
      <c r="M66" s="1">
        <v>1</v>
      </c>
    </row>
    <row r="67" spans="1:13" ht="110.25">
      <c r="A67" s="1">
        <v>67</v>
      </c>
      <c r="B67" s="1" t="s">
        <v>1699</v>
      </c>
      <c r="E67" s="1" t="s">
        <v>1626</v>
      </c>
      <c r="F67" s="4">
        <v>0.6908333333333333</v>
      </c>
      <c r="G67" s="5">
        <v>41780</v>
      </c>
      <c r="H67" s="1">
        <v>2014</v>
      </c>
      <c r="I67" s="1">
        <v>0</v>
      </c>
      <c r="J67" s="1">
        <v>2</v>
      </c>
      <c r="K67" s="1">
        <v>2</v>
      </c>
      <c r="L67" s="1">
        <v>1</v>
      </c>
      <c r="M67" s="1">
        <v>1</v>
      </c>
    </row>
    <row r="68" spans="1:13" ht="63">
      <c r="A68" s="1">
        <v>68</v>
      </c>
      <c r="B68" s="1" t="s">
        <v>1700</v>
      </c>
      <c r="E68" s="1" t="s">
        <v>1626</v>
      </c>
      <c r="F68" s="4">
        <v>0.61858796296296303</v>
      </c>
      <c r="G68" s="5">
        <v>41780</v>
      </c>
      <c r="H68" s="1">
        <v>2014</v>
      </c>
      <c r="I68" s="1">
        <v>0</v>
      </c>
      <c r="J68" s="1">
        <v>1</v>
      </c>
      <c r="K68" s="1">
        <v>0</v>
      </c>
      <c r="L68" s="1">
        <v>0</v>
      </c>
      <c r="M68" s="1">
        <v>1</v>
      </c>
    </row>
    <row r="69" spans="1:13" ht="31.5">
      <c r="A69" s="1">
        <v>69</v>
      </c>
      <c r="B69" s="1" t="s">
        <v>1701</v>
      </c>
      <c r="E69" s="1" t="s">
        <v>1626</v>
      </c>
      <c r="F69" s="4">
        <v>6.4872685185185186E-2</v>
      </c>
      <c r="G69" s="5">
        <v>41780</v>
      </c>
      <c r="H69" s="1">
        <v>2014</v>
      </c>
      <c r="I69" s="1">
        <v>0</v>
      </c>
      <c r="J69" s="1">
        <v>0</v>
      </c>
      <c r="K69" s="1">
        <v>0</v>
      </c>
      <c r="L69" s="1">
        <v>1</v>
      </c>
      <c r="M69" s="1">
        <v>1</v>
      </c>
    </row>
    <row r="70" spans="1:13" ht="78.75">
      <c r="A70" s="1">
        <v>70</v>
      </c>
      <c r="B70" s="1" t="s">
        <v>1702</v>
      </c>
      <c r="E70" s="1" t="s">
        <v>1626</v>
      </c>
      <c r="F70" s="4">
        <v>0.87479166666666675</v>
      </c>
      <c r="G70" s="5">
        <v>41777</v>
      </c>
      <c r="H70" s="1">
        <v>2014</v>
      </c>
      <c r="I70" s="1">
        <v>0</v>
      </c>
      <c r="J70" s="1">
        <v>5</v>
      </c>
      <c r="K70" s="1">
        <v>0</v>
      </c>
      <c r="L70" s="1">
        <v>1</v>
      </c>
      <c r="M70" s="1">
        <v>1</v>
      </c>
    </row>
    <row r="71" spans="1:13" ht="47.25">
      <c r="A71" s="1">
        <v>71</v>
      </c>
      <c r="B71" s="1" t="s">
        <v>1703</v>
      </c>
      <c r="E71" s="1" t="s">
        <v>1652</v>
      </c>
      <c r="F71" s="4">
        <v>0.552800925925926</v>
      </c>
      <c r="G71" s="5">
        <v>41777</v>
      </c>
      <c r="H71" s="1">
        <v>2014</v>
      </c>
      <c r="I71" s="1">
        <v>0</v>
      </c>
      <c r="J71" s="1">
        <v>1</v>
      </c>
      <c r="K71" s="1">
        <v>0</v>
      </c>
      <c r="L71" s="1">
        <v>1</v>
      </c>
      <c r="M71" s="1">
        <v>1</v>
      </c>
    </row>
    <row r="72" spans="1:13" ht="31.5">
      <c r="A72" s="1">
        <v>72</v>
      </c>
      <c r="B72" s="1" t="s">
        <v>1704</v>
      </c>
      <c r="C72" s="1" t="s">
        <v>1632</v>
      </c>
      <c r="E72" s="1" t="s">
        <v>1633</v>
      </c>
      <c r="F72" s="4">
        <v>0.53608796296296302</v>
      </c>
      <c r="G72" s="5">
        <v>41776</v>
      </c>
      <c r="H72" s="1">
        <v>2014</v>
      </c>
      <c r="I72" s="1">
        <v>0</v>
      </c>
      <c r="J72" s="1">
        <v>0</v>
      </c>
      <c r="K72" s="1">
        <v>0</v>
      </c>
      <c r="L72" s="1">
        <v>1</v>
      </c>
      <c r="M72" s="1">
        <v>1</v>
      </c>
    </row>
    <row r="73" spans="1:13">
      <c r="A73" s="1">
        <v>73</v>
      </c>
      <c r="C73" s="1" t="s">
        <v>1705</v>
      </c>
      <c r="E73" s="1" t="s">
        <v>1626</v>
      </c>
      <c r="F73" s="4">
        <v>0.60619212962962965</v>
      </c>
      <c r="G73" s="5">
        <v>41774</v>
      </c>
      <c r="H73" s="1">
        <v>2014</v>
      </c>
      <c r="I73" s="1">
        <v>0</v>
      </c>
      <c r="J73" s="1">
        <v>0</v>
      </c>
      <c r="K73" s="1">
        <v>0</v>
      </c>
      <c r="L73" s="1">
        <v>1</v>
      </c>
      <c r="M73" s="1">
        <v>1</v>
      </c>
    </row>
    <row r="74" spans="1:13" ht="31.5">
      <c r="A74" s="1">
        <v>74</v>
      </c>
      <c r="B74" s="1" t="s">
        <v>1706</v>
      </c>
      <c r="C74" s="1" t="s">
        <v>1632</v>
      </c>
      <c r="E74" s="1" t="s">
        <v>1633</v>
      </c>
      <c r="F74" s="4">
        <v>3.0729166666666669E-2</v>
      </c>
      <c r="G74" s="5">
        <v>41774</v>
      </c>
      <c r="H74" s="1">
        <v>2014</v>
      </c>
      <c r="I74" s="1">
        <v>0</v>
      </c>
      <c r="J74" s="1">
        <v>0</v>
      </c>
      <c r="K74" s="1">
        <v>0</v>
      </c>
      <c r="L74" s="1">
        <v>1</v>
      </c>
      <c r="M74" s="1">
        <v>1</v>
      </c>
    </row>
    <row r="75" spans="1:13" ht="78.75">
      <c r="A75" s="1">
        <v>75</v>
      </c>
      <c r="B75" s="1" t="s">
        <v>1707</v>
      </c>
      <c r="E75" s="1" t="s">
        <v>1626</v>
      </c>
      <c r="F75" s="4">
        <v>0.73556712962962967</v>
      </c>
      <c r="G75" s="5">
        <v>41773</v>
      </c>
      <c r="H75" s="1">
        <v>2014</v>
      </c>
      <c r="I75" s="1">
        <v>0</v>
      </c>
      <c r="J75" s="1">
        <v>2</v>
      </c>
      <c r="K75" s="1">
        <v>2</v>
      </c>
      <c r="L75" s="1">
        <v>0</v>
      </c>
      <c r="M75" s="1">
        <v>0</v>
      </c>
    </row>
    <row r="76" spans="1:13" ht="31.5">
      <c r="A76" s="1">
        <v>76</v>
      </c>
      <c r="B76" s="1" t="s">
        <v>1708</v>
      </c>
      <c r="E76" s="1" t="s">
        <v>1626</v>
      </c>
      <c r="F76" s="4">
        <v>0.72469907407407408</v>
      </c>
      <c r="G76" s="5">
        <v>41773</v>
      </c>
      <c r="H76" s="1">
        <v>2014</v>
      </c>
      <c r="I76" s="1">
        <v>0</v>
      </c>
      <c r="J76" s="1">
        <v>2</v>
      </c>
      <c r="K76" s="1">
        <v>2</v>
      </c>
      <c r="L76" s="1">
        <v>1</v>
      </c>
      <c r="M76" s="1">
        <v>1</v>
      </c>
    </row>
    <row r="77" spans="1:13" ht="94.5">
      <c r="A77" s="1">
        <v>77</v>
      </c>
      <c r="B77" s="1" t="s">
        <v>1709</v>
      </c>
      <c r="E77" s="1" t="s">
        <v>1710</v>
      </c>
      <c r="F77" s="4">
        <v>0.52024305555555561</v>
      </c>
      <c r="G77" s="5">
        <v>41773</v>
      </c>
      <c r="H77" s="1">
        <v>2014</v>
      </c>
      <c r="I77" s="1">
        <v>0</v>
      </c>
      <c r="J77" s="1">
        <v>0</v>
      </c>
      <c r="K77" s="1">
        <v>0</v>
      </c>
      <c r="L77" s="1">
        <v>1</v>
      </c>
      <c r="M77" s="1">
        <v>1</v>
      </c>
    </row>
    <row r="78" spans="1:13" ht="47.25">
      <c r="A78" s="1">
        <v>78</v>
      </c>
      <c r="B78" s="1" t="s">
        <v>1711</v>
      </c>
      <c r="E78" s="1" t="s">
        <v>1710</v>
      </c>
      <c r="F78" s="4">
        <v>0.51906249999999998</v>
      </c>
      <c r="G78" s="5">
        <v>41773</v>
      </c>
      <c r="H78" s="1">
        <v>2014</v>
      </c>
      <c r="I78" s="1">
        <v>1</v>
      </c>
      <c r="J78" s="1">
        <v>0</v>
      </c>
      <c r="K78" s="1">
        <v>0</v>
      </c>
      <c r="L78" s="1">
        <v>1</v>
      </c>
      <c r="M78" s="1">
        <v>1</v>
      </c>
    </row>
    <row r="79" spans="1:13" ht="31.5">
      <c r="A79" s="1">
        <v>79</v>
      </c>
      <c r="B79" s="1" t="s">
        <v>1712</v>
      </c>
      <c r="E79" s="1" t="s">
        <v>1713</v>
      </c>
      <c r="F79" s="4">
        <v>0.87024305555555559</v>
      </c>
      <c r="G79" s="5">
        <v>41772</v>
      </c>
      <c r="H79" s="1">
        <v>2014</v>
      </c>
      <c r="I79" s="1">
        <v>0</v>
      </c>
      <c r="J79" s="1">
        <v>0</v>
      </c>
      <c r="K79" s="1">
        <v>0</v>
      </c>
      <c r="L79" s="1">
        <v>1</v>
      </c>
      <c r="M79" s="1">
        <v>1</v>
      </c>
    </row>
    <row r="80" spans="1:13" ht="31.5">
      <c r="A80" s="1">
        <v>80</v>
      </c>
      <c r="B80" s="1" t="s">
        <v>1714</v>
      </c>
      <c r="E80" s="1" t="s">
        <v>1633</v>
      </c>
      <c r="F80" s="4">
        <v>0.50876157407407407</v>
      </c>
      <c r="G80" s="5">
        <v>41772</v>
      </c>
      <c r="H80" s="1">
        <v>2014</v>
      </c>
      <c r="I80" s="1">
        <v>0</v>
      </c>
      <c r="J80" s="1">
        <v>0</v>
      </c>
      <c r="K80" s="1">
        <v>0</v>
      </c>
      <c r="L80" s="1">
        <v>1</v>
      </c>
      <c r="M80" s="1">
        <v>1</v>
      </c>
    </row>
    <row r="81" spans="1:13">
      <c r="A81" s="1">
        <v>81</v>
      </c>
      <c r="B81" s="1" t="s">
        <v>1715</v>
      </c>
      <c r="E81" s="1" t="s">
        <v>1626</v>
      </c>
      <c r="F81" s="4">
        <v>4.6678240740740735E-2</v>
      </c>
      <c r="G81" s="5">
        <v>41772</v>
      </c>
      <c r="H81" s="1">
        <v>2014</v>
      </c>
      <c r="I81" s="1">
        <v>0</v>
      </c>
      <c r="J81" s="1">
        <v>2</v>
      </c>
      <c r="K81" s="1">
        <v>0</v>
      </c>
      <c r="L81" s="1">
        <v>1</v>
      </c>
      <c r="M81" s="1">
        <v>1</v>
      </c>
    </row>
    <row r="82" spans="1:13" ht="31.5">
      <c r="A82" s="1">
        <v>82</v>
      </c>
      <c r="B82" s="1" t="s">
        <v>1716</v>
      </c>
      <c r="E82" s="1" t="s">
        <v>1626</v>
      </c>
      <c r="F82" s="4">
        <v>0.77218749999999992</v>
      </c>
      <c r="G82" s="5">
        <v>41770</v>
      </c>
      <c r="H82" s="1">
        <v>2014</v>
      </c>
      <c r="I82" s="1">
        <v>0</v>
      </c>
      <c r="J82" s="1">
        <v>0</v>
      </c>
      <c r="K82" s="1">
        <v>2</v>
      </c>
      <c r="L82" s="1">
        <v>1</v>
      </c>
      <c r="M82" s="1">
        <v>1</v>
      </c>
    </row>
    <row r="83" spans="1:13" ht="94.5">
      <c r="A83" s="1">
        <v>83</v>
      </c>
      <c r="B83" s="1" t="s">
        <v>1717</v>
      </c>
      <c r="E83" s="1" t="s">
        <v>1633</v>
      </c>
      <c r="F83" s="4">
        <v>0.5198032407407408</v>
      </c>
      <c r="G83" s="5">
        <v>41770</v>
      </c>
      <c r="H83" s="1">
        <v>2014</v>
      </c>
      <c r="I83" s="1">
        <v>0</v>
      </c>
      <c r="J83" s="1">
        <v>1</v>
      </c>
      <c r="K83" s="1">
        <v>0</v>
      </c>
      <c r="L83" s="1">
        <v>1</v>
      </c>
      <c r="M83" s="1">
        <v>1</v>
      </c>
    </row>
    <row r="84" spans="1:13" ht="63">
      <c r="A84" s="1">
        <v>84</v>
      </c>
      <c r="B84" s="1" t="s">
        <v>1718</v>
      </c>
      <c r="E84" s="1" t="s">
        <v>1626</v>
      </c>
      <c r="F84" s="4">
        <v>0.83527777777777779</v>
      </c>
      <c r="G84" s="5">
        <v>41768</v>
      </c>
      <c r="H84" s="1">
        <v>2014</v>
      </c>
      <c r="I84" s="1">
        <v>0</v>
      </c>
      <c r="J84" s="1">
        <v>5</v>
      </c>
      <c r="K84" s="1">
        <v>0</v>
      </c>
      <c r="L84" s="1">
        <v>0</v>
      </c>
      <c r="M84" s="1">
        <v>1</v>
      </c>
    </row>
    <row r="85" spans="1:13">
      <c r="A85" s="1">
        <v>85</v>
      </c>
      <c r="E85" s="1" t="s">
        <v>1626</v>
      </c>
      <c r="F85" s="4">
        <v>0.70700231481481479</v>
      </c>
      <c r="G85" s="5">
        <v>41768</v>
      </c>
      <c r="H85" s="1">
        <v>2014</v>
      </c>
      <c r="I85" s="1">
        <v>0</v>
      </c>
      <c r="J85" s="1">
        <v>0</v>
      </c>
      <c r="K85" s="1">
        <v>0</v>
      </c>
      <c r="L85" s="1">
        <v>1</v>
      </c>
      <c r="M85" s="1">
        <v>1</v>
      </c>
    </row>
    <row r="86" spans="1:13" ht="31.5">
      <c r="A86" s="1">
        <v>86</v>
      </c>
      <c r="C86" s="1" t="s">
        <v>1719</v>
      </c>
      <c r="E86" s="1" t="s">
        <v>1626</v>
      </c>
      <c r="F86" s="4">
        <v>0.69833333333333336</v>
      </c>
      <c r="G86" s="5">
        <v>41767</v>
      </c>
      <c r="H86" s="1">
        <v>2014</v>
      </c>
      <c r="I86" s="1">
        <v>0</v>
      </c>
      <c r="J86" s="1">
        <v>4</v>
      </c>
      <c r="K86" s="1">
        <v>0</v>
      </c>
      <c r="L86" s="1">
        <v>1</v>
      </c>
      <c r="M86" s="1">
        <v>1</v>
      </c>
    </row>
    <row r="87" spans="1:13" ht="31.5">
      <c r="A87" s="1">
        <v>87</v>
      </c>
      <c r="B87" s="1" t="s">
        <v>1720</v>
      </c>
      <c r="C87" s="1" t="s">
        <v>1629</v>
      </c>
      <c r="E87" s="1" t="s">
        <v>1630</v>
      </c>
      <c r="F87" s="4">
        <v>0.51711805555555557</v>
      </c>
      <c r="G87" s="5">
        <v>41767</v>
      </c>
      <c r="H87" s="1">
        <v>2014</v>
      </c>
      <c r="I87" s="1">
        <v>0</v>
      </c>
      <c r="J87" s="1">
        <v>0</v>
      </c>
      <c r="K87" s="1">
        <v>0</v>
      </c>
      <c r="L87" s="1">
        <v>1</v>
      </c>
      <c r="M87" s="1">
        <v>1</v>
      </c>
    </row>
    <row r="88" spans="1:13" ht="141.75">
      <c r="A88" s="1">
        <v>88</v>
      </c>
      <c r="B88" s="1" t="s">
        <v>1721</v>
      </c>
      <c r="E88" s="1" t="s">
        <v>1652</v>
      </c>
      <c r="F88" s="4">
        <v>0.63575231481481487</v>
      </c>
      <c r="G88" s="5">
        <v>41766</v>
      </c>
      <c r="H88" s="1">
        <v>2014</v>
      </c>
      <c r="I88" s="1">
        <v>0</v>
      </c>
      <c r="J88" s="1">
        <v>1</v>
      </c>
      <c r="K88" s="1">
        <v>0</v>
      </c>
      <c r="L88" s="1">
        <v>1</v>
      </c>
      <c r="M88" s="1">
        <v>1</v>
      </c>
    </row>
    <row r="89" spans="1:13">
      <c r="A89" s="1">
        <v>89</v>
      </c>
      <c r="B89" s="1" t="s">
        <v>1722</v>
      </c>
      <c r="E89" s="1" t="s">
        <v>1652</v>
      </c>
      <c r="F89" s="4">
        <v>0.62445601851851851</v>
      </c>
      <c r="G89" s="5">
        <v>41766</v>
      </c>
      <c r="H89" s="1">
        <v>2014</v>
      </c>
      <c r="I89" s="1">
        <v>0</v>
      </c>
      <c r="J89" s="1">
        <v>0</v>
      </c>
      <c r="K89" s="1">
        <v>0</v>
      </c>
      <c r="L89" s="1">
        <v>1</v>
      </c>
      <c r="M89" s="1">
        <v>1</v>
      </c>
    </row>
    <row r="90" spans="1:13">
      <c r="A90" s="1">
        <v>90</v>
      </c>
      <c r="C90" s="1" t="s">
        <v>1705</v>
      </c>
      <c r="E90" s="1" t="s">
        <v>1626</v>
      </c>
      <c r="F90" s="4">
        <v>0.56467592592592586</v>
      </c>
      <c r="G90" s="5">
        <v>41766</v>
      </c>
      <c r="H90" s="1">
        <v>2014</v>
      </c>
      <c r="I90" s="1">
        <v>0</v>
      </c>
      <c r="J90" s="1">
        <v>2</v>
      </c>
      <c r="K90" s="1">
        <v>0</v>
      </c>
      <c r="L90" s="1">
        <v>1</v>
      </c>
      <c r="M90" s="1">
        <v>1</v>
      </c>
    </row>
    <row r="91" spans="1:13" ht="31.5">
      <c r="A91" s="1">
        <v>91</v>
      </c>
      <c r="B91" s="1" t="s">
        <v>1723</v>
      </c>
      <c r="E91" s="1" t="s">
        <v>1652</v>
      </c>
      <c r="F91" s="4">
        <v>0.53741898148148148</v>
      </c>
      <c r="G91" s="5">
        <v>41766</v>
      </c>
      <c r="H91" s="1">
        <v>2014</v>
      </c>
      <c r="I91" s="1">
        <v>1</v>
      </c>
      <c r="J91" s="1">
        <v>0</v>
      </c>
      <c r="K91" s="1">
        <v>0</v>
      </c>
      <c r="L91" s="1">
        <v>1</v>
      </c>
      <c r="M91" s="1">
        <v>1</v>
      </c>
    </row>
    <row r="92" spans="1:13" ht="47.25">
      <c r="A92" s="1">
        <v>92</v>
      </c>
      <c r="B92" s="1" t="s">
        <v>1724</v>
      </c>
      <c r="E92" s="1" t="s">
        <v>1626</v>
      </c>
      <c r="F92" s="4">
        <v>6.6504629629629622E-2</v>
      </c>
      <c r="G92" s="5">
        <v>41766</v>
      </c>
      <c r="H92" s="1">
        <v>2014</v>
      </c>
      <c r="I92" s="1">
        <v>0</v>
      </c>
      <c r="J92" s="1">
        <v>2</v>
      </c>
      <c r="K92" s="1">
        <v>0</v>
      </c>
      <c r="L92" s="1">
        <v>1</v>
      </c>
      <c r="M92" s="1">
        <v>1</v>
      </c>
    </row>
    <row r="93" spans="1:13" ht="31.5">
      <c r="A93" s="1">
        <v>93</v>
      </c>
      <c r="B93" s="1" t="s">
        <v>1725</v>
      </c>
      <c r="E93" s="1" t="s">
        <v>1652</v>
      </c>
      <c r="F93" s="4">
        <v>0.87826388888888884</v>
      </c>
      <c r="G93" s="5">
        <v>41765</v>
      </c>
      <c r="H93" s="1">
        <v>2014</v>
      </c>
      <c r="I93" s="1">
        <v>0</v>
      </c>
      <c r="J93" s="1">
        <v>0</v>
      </c>
      <c r="K93" s="1">
        <v>0</v>
      </c>
      <c r="L93" s="1">
        <v>1</v>
      </c>
      <c r="M93" s="1">
        <v>1</v>
      </c>
    </row>
    <row r="94" spans="1:13" ht="63">
      <c r="A94" s="1">
        <v>94</v>
      </c>
      <c r="B94" s="1" t="s">
        <v>1726</v>
      </c>
      <c r="E94" s="1" t="s">
        <v>1626</v>
      </c>
      <c r="F94" s="4">
        <v>0.77546296296296291</v>
      </c>
      <c r="G94" s="5">
        <v>41765</v>
      </c>
      <c r="H94" s="1">
        <v>2014</v>
      </c>
      <c r="I94" s="1">
        <v>2</v>
      </c>
      <c r="J94" s="1">
        <v>2</v>
      </c>
      <c r="K94" s="1">
        <v>0</v>
      </c>
      <c r="L94" s="1">
        <v>1</v>
      </c>
      <c r="M94" s="1">
        <v>1</v>
      </c>
    </row>
    <row r="95" spans="1:13" ht="47.25">
      <c r="A95" s="1">
        <v>95</v>
      </c>
      <c r="B95" s="1" t="s">
        <v>1727</v>
      </c>
      <c r="E95" s="1" t="s">
        <v>1626</v>
      </c>
      <c r="F95" s="4">
        <v>0.74671296296296286</v>
      </c>
      <c r="G95" s="5">
        <v>41765</v>
      </c>
      <c r="H95" s="1">
        <v>2014</v>
      </c>
      <c r="I95" s="1">
        <v>0</v>
      </c>
      <c r="J95" s="1">
        <v>3</v>
      </c>
      <c r="K95" s="1">
        <v>0</v>
      </c>
      <c r="L95" s="1">
        <v>1</v>
      </c>
      <c r="M95" s="1">
        <v>1</v>
      </c>
    </row>
    <row r="96" spans="1:13" ht="220.5">
      <c r="A96" s="1">
        <v>96</v>
      </c>
      <c r="B96" s="1" t="s">
        <v>1728</v>
      </c>
      <c r="E96" s="1" t="s">
        <v>1729</v>
      </c>
      <c r="F96" s="4">
        <v>0.64945601851851853</v>
      </c>
      <c r="G96" s="5">
        <v>41765</v>
      </c>
      <c r="H96" s="1">
        <v>2014</v>
      </c>
      <c r="I96" s="1">
        <v>0</v>
      </c>
      <c r="J96" s="1">
        <v>0</v>
      </c>
      <c r="K96" s="1">
        <v>0</v>
      </c>
      <c r="L96" s="1">
        <v>1</v>
      </c>
      <c r="M96" s="1">
        <v>1</v>
      </c>
    </row>
    <row r="97" spans="1:13">
      <c r="A97" s="1">
        <v>97</v>
      </c>
      <c r="B97" s="1" t="s">
        <v>1730</v>
      </c>
      <c r="E97" s="1" t="s">
        <v>1626</v>
      </c>
      <c r="F97" s="4">
        <v>0.61418981481481483</v>
      </c>
      <c r="G97" s="5">
        <v>41765</v>
      </c>
      <c r="H97" s="1">
        <v>2014</v>
      </c>
      <c r="I97" s="1">
        <v>1</v>
      </c>
      <c r="J97" s="1">
        <v>2</v>
      </c>
      <c r="K97" s="1">
        <v>0</v>
      </c>
      <c r="L97" s="1">
        <v>1</v>
      </c>
      <c r="M97" s="1">
        <v>1</v>
      </c>
    </row>
    <row r="98" spans="1:13" ht="126">
      <c r="A98" s="1">
        <v>98</v>
      </c>
      <c r="B98" s="1" t="s">
        <v>1731</v>
      </c>
      <c r="E98" s="1" t="s">
        <v>1626</v>
      </c>
      <c r="F98" s="4">
        <v>0.12510416666666666</v>
      </c>
      <c r="G98" s="5">
        <v>41765</v>
      </c>
      <c r="H98" s="1">
        <v>2014</v>
      </c>
      <c r="I98" s="1">
        <v>0</v>
      </c>
      <c r="J98" s="1">
        <v>4</v>
      </c>
      <c r="K98" s="1">
        <v>2</v>
      </c>
      <c r="L98" s="1">
        <v>1</v>
      </c>
      <c r="M98" s="1">
        <v>1</v>
      </c>
    </row>
    <row r="99" spans="1:13" ht="47.25">
      <c r="A99" s="1">
        <v>99</v>
      </c>
      <c r="B99" s="1" t="s">
        <v>1732</v>
      </c>
      <c r="E99" s="1" t="s">
        <v>1626</v>
      </c>
      <c r="F99" s="4">
        <v>0.67579861111111106</v>
      </c>
      <c r="G99" s="5">
        <v>41764</v>
      </c>
      <c r="H99" s="1">
        <v>2014</v>
      </c>
      <c r="I99" s="1">
        <v>0</v>
      </c>
      <c r="J99" s="1">
        <v>1</v>
      </c>
      <c r="K99" s="1">
        <v>0</v>
      </c>
      <c r="L99" s="1">
        <v>0</v>
      </c>
      <c r="M99" s="1">
        <v>0</v>
      </c>
    </row>
    <row r="100" spans="1:13">
      <c r="A100" s="1">
        <v>100</v>
      </c>
      <c r="B100" s="1" t="s">
        <v>1733</v>
      </c>
      <c r="C100" s="1" t="s">
        <v>1734</v>
      </c>
      <c r="E100" s="1" t="s">
        <v>1626</v>
      </c>
      <c r="F100" s="4">
        <v>0.65407407407407414</v>
      </c>
      <c r="G100" s="5">
        <v>41764</v>
      </c>
      <c r="H100" s="1">
        <v>2014</v>
      </c>
      <c r="I100" s="1">
        <v>0</v>
      </c>
      <c r="J100" s="1">
        <v>0</v>
      </c>
      <c r="K100" s="1">
        <v>0</v>
      </c>
      <c r="L100" s="1">
        <v>0</v>
      </c>
      <c r="M100" s="1">
        <v>1</v>
      </c>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
  <sheetViews>
    <sheetView topLeftCell="A27" workbookViewId="0">
      <selection activeCell="D30" sqref="D30"/>
    </sheetView>
  </sheetViews>
  <sheetFormatPr defaultColWidth="11" defaultRowHeight="15.75"/>
  <cols>
    <col min="1" max="1" width="4.125" style="1" bestFit="1" customWidth="1"/>
    <col min="2" max="2" width="33.875" style="1" customWidth="1"/>
    <col min="3" max="4" width="24.125" style="1" customWidth="1"/>
    <col min="5" max="5" width="32.375" style="1" bestFit="1" customWidth="1"/>
    <col min="6" max="6" width="8.375" style="1" bestFit="1" customWidth="1"/>
    <col min="7" max="7" width="7" style="1" bestFit="1" customWidth="1"/>
    <col min="8" max="8" width="5.125" style="1" bestFit="1" customWidth="1"/>
    <col min="9" max="9" width="4.125" style="1" bestFit="1" customWidth="1"/>
    <col min="10" max="10" width="3.125" style="1" bestFit="1" customWidth="1"/>
    <col min="11" max="13" width="2.125" style="1" bestFit="1" customWidth="1"/>
    <col min="14" max="22" width="10.875" style="1"/>
  </cols>
  <sheetData>
    <row r="1" spans="1:13" ht="173.25">
      <c r="A1" s="1">
        <v>1</v>
      </c>
      <c r="B1" s="1" t="s">
        <v>1736</v>
      </c>
      <c r="D1" s="1" t="s">
        <v>96</v>
      </c>
      <c r="E1" s="1" t="s">
        <v>1737</v>
      </c>
      <c r="F1" s="4">
        <v>0.50001157407407404</v>
      </c>
      <c r="G1" s="5">
        <v>41893</v>
      </c>
      <c r="H1" s="1">
        <v>2014</v>
      </c>
      <c r="I1" s="1">
        <v>0</v>
      </c>
      <c r="J1" s="1">
        <v>8</v>
      </c>
      <c r="K1" s="1">
        <v>2</v>
      </c>
      <c r="L1" s="1">
        <v>1</v>
      </c>
      <c r="M1" s="1">
        <v>1</v>
      </c>
    </row>
    <row r="2" spans="1:13" ht="47.25">
      <c r="A2" s="1">
        <v>2</v>
      </c>
      <c r="B2" s="1" t="s">
        <v>1738</v>
      </c>
      <c r="D2" s="1" t="s">
        <v>99</v>
      </c>
      <c r="E2" s="1" t="s">
        <v>1737</v>
      </c>
      <c r="F2" s="4">
        <v>0.95834490740740741</v>
      </c>
      <c r="G2" s="5">
        <v>41892</v>
      </c>
      <c r="H2" s="1">
        <v>2014</v>
      </c>
      <c r="I2" s="1">
        <v>0</v>
      </c>
      <c r="J2" s="1">
        <v>3</v>
      </c>
      <c r="K2" s="1">
        <v>0</v>
      </c>
      <c r="L2" s="1">
        <v>1</v>
      </c>
      <c r="M2" s="1">
        <v>1</v>
      </c>
    </row>
    <row r="3" spans="1:13" ht="141.75">
      <c r="A3" s="1">
        <v>3</v>
      </c>
      <c r="B3" s="1" t="s">
        <v>1739</v>
      </c>
      <c r="D3" s="1" t="s">
        <v>103</v>
      </c>
      <c r="E3" s="1" t="s">
        <v>1737</v>
      </c>
      <c r="F3" s="4">
        <v>0.54168981481481482</v>
      </c>
      <c r="G3" s="5">
        <v>41891</v>
      </c>
      <c r="H3" s="1">
        <v>2014</v>
      </c>
      <c r="I3" s="1">
        <v>0</v>
      </c>
      <c r="J3" s="1">
        <v>5</v>
      </c>
      <c r="K3" s="1">
        <v>0</v>
      </c>
      <c r="L3" s="1">
        <v>1</v>
      </c>
      <c r="M3" s="1">
        <v>1</v>
      </c>
    </row>
    <row r="4" spans="1:13" ht="220.5">
      <c r="A4" s="1">
        <v>4</v>
      </c>
      <c r="B4" s="1" t="s">
        <v>1740</v>
      </c>
      <c r="D4" s="1" t="s">
        <v>98</v>
      </c>
      <c r="E4" s="1" t="s">
        <v>1737</v>
      </c>
      <c r="F4" s="4">
        <v>0.54166666666666663</v>
      </c>
      <c r="G4" s="5">
        <v>41890</v>
      </c>
      <c r="H4" s="1">
        <v>2014</v>
      </c>
      <c r="I4" s="1">
        <v>0</v>
      </c>
      <c r="J4" s="1">
        <v>22</v>
      </c>
      <c r="K4" s="1">
        <v>0</v>
      </c>
      <c r="L4" s="1">
        <v>1</v>
      </c>
      <c r="M4" s="1">
        <v>1</v>
      </c>
    </row>
    <row r="5" spans="1:13" ht="220.5">
      <c r="A5" s="1">
        <v>5</v>
      </c>
      <c r="B5" s="1" t="s">
        <v>1741</v>
      </c>
      <c r="D5" s="1" t="s">
        <v>94</v>
      </c>
      <c r="E5" s="1" t="s">
        <v>1737</v>
      </c>
      <c r="F5" s="4">
        <v>0.54167824074074067</v>
      </c>
      <c r="G5" s="5">
        <v>41889</v>
      </c>
      <c r="H5" s="1">
        <v>2014</v>
      </c>
      <c r="I5" s="1">
        <v>0</v>
      </c>
      <c r="J5" s="1">
        <v>11</v>
      </c>
      <c r="K5" s="1">
        <v>0</v>
      </c>
      <c r="L5" s="1">
        <v>1</v>
      </c>
      <c r="M5" s="1">
        <v>1</v>
      </c>
    </row>
    <row r="6" spans="1:13" ht="315">
      <c r="A6" s="1">
        <v>6</v>
      </c>
      <c r="B6" s="1" t="s">
        <v>1742</v>
      </c>
      <c r="D6" s="1" t="s">
        <v>104</v>
      </c>
      <c r="E6" s="1" t="s">
        <v>1737</v>
      </c>
      <c r="F6" s="4">
        <v>0.73836805555555562</v>
      </c>
      <c r="G6" s="5">
        <v>41887</v>
      </c>
      <c r="H6" s="1">
        <v>2014</v>
      </c>
      <c r="I6" s="1">
        <v>18</v>
      </c>
      <c r="J6" s="1">
        <v>20</v>
      </c>
      <c r="K6" s="1">
        <v>2</v>
      </c>
      <c r="L6" s="1">
        <v>1</v>
      </c>
      <c r="M6" s="1">
        <v>1</v>
      </c>
    </row>
    <row r="7" spans="1:13" ht="126">
      <c r="A7" s="1">
        <v>7</v>
      </c>
      <c r="B7" s="1" t="s">
        <v>1743</v>
      </c>
      <c r="D7" s="1" t="s">
        <v>94</v>
      </c>
      <c r="E7" s="1" t="s">
        <v>1737</v>
      </c>
      <c r="F7" s="4">
        <v>0.58334490740740741</v>
      </c>
      <c r="G7" s="5">
        <v>41887</v>
      </c>
      <c r="H7" s="1">
        <v>2014</v>
      </c>
      <c r="I7" s="1">
        <v>0</v>
      </c>
      <c r="J7" s="1">
        <v>11</v>
      </c>
      <c r="K7" s="1">
        <v>2</v>
      </c>
      <c r="L7" s="1">
        <v>1</v>
      </c>
      <c r="M7" s="1">
        <v>1</v>
      </c>
    </row>
    <row r="8" spans="1:13" ht="94.5">
      <c r="A8" s="1">
        <v>8</v>
      </c>
      <c r="B8" s="1" t="s">
        <v>1744</v>
      </c>
      <c r="D8" s="1" t="s">
        <v>94</v>
      </c>
      <c r="E8" s="1" t="s">
        <v>1737</v>
      </c>
      <c r="F8" s="4">
        <v>0.95833333333333337</v>
      </c>
      <c r="G8" s="5">
        <v>41886</v>
      </c>
      <c r="H8" s="1">
        <v>2014</v>
      </c>
      <c r="I8" s="1">
        <v>1</v>
      </c>
      <c r="J8" s="1">
        <v>10</v>
      </c>
      <c r="K8" s="1">
        <v>0</v>
      </c>
      <c r="L8" s="1">
        <v>1</v>
      </c>
      <c r="M8" s="1">
        <v>1</v>
      </c>
    </row>
    <row r="9" spans="1:13" ht="47.25">
      <c r="A9" s="1">
        <v>9</v>
      </c>
      <c r="B9" s="1" t="s">
        <v>1745</v>
      </c>
      <c r="D9" s="1" t="s">
        <v>103</v>
      </c>
      <c r="E9" s="1" t="s">
        <v>1737</v>
      </c>
      <c r="F9" s="4">
        <v>0.58232638888888888</v>
      </c>
      <c r="G9" s="5">
        <v>41886</v>
      </c>
      <c r="H9" s="1">
        <v>2014</v>
      </c>
      <c r="I9" s="1">
        <v>1</v>
      </c>
      <c r="J9" s="1">
        <v>25</v>
      </c>
      <c r="K9" s="1">
        <v>0</v>
      </c>
      <c r="L9" s="1">
        <v>1</v>
      </c>
      <c r="M9" s="1">
        <v>1</v>
      </c>
    </row>
    <row r="10" spans="1:13" ht="78.75">
      <c r="A10" s="1">
        <v>10</v>
      </c>
      <c r="B10" s="1" t="s">
        <v>1746</v>
      </c>
      <c r="D10" s="1" t="s">
        <v>99</v>
      </c>
      <c r="E10" s="1" t="s">
        <v>1747</v>
      </c>
      <c r="F10" s="4">
        <v>0.87523148148148155</v>
      </c>
      <c r="G10" s="5">
        <v>41885</v>
      </c>
      <c r="H10" s="1">
        <v>2014</v>
      </c>
      <c r="I10" s="1">
        <v>0</v>
      </c>
      <c r="J10" s="1">
        <v>0</v>
      </c>
      <c r="K10" s="1">
        <v>0</v>
      </c>
      <c r="L10" s="1">
        <v>1</v>
      </c>
      <c r="M10" s="1">
        <v>1</v>
      </c>
    </row>
    <row r="11" spans="1:13" ht="252">
      <c r="A11" s="1">
        <v>11</v>
      </c>
      <c r="B11" s="1" t="s">
        <v>1748</v>
      </c>
      <c r="D11" s="1" t="s">
        <v>93</v>
      </c>
      <c r="E11" s="1" t="s">
        <v>1737</v>
      </c>
      <c r="F11" s="4">
        <v>0.84484953703703702</v>
      </c>
      <c r="G11" s="5">
        <v>41884</v>
      </c>
      <c r="H11" s="1">
        <v>2014</v>
      </c>
      <c r="I11" s="1">
        <v>0</v>
      </c>
      <c r="J11" s="1">
        <v>14</v>
      </c>
      <c r="K11" s="1">
        <v>2</v>
      </c>
      <c r="L11" s="1">
        <v>1</v>
      </c>
      <c r="M11" s="1">
        <v>1</v>
      </c>
    </row>
    <row r="12" spans="1:13" ht="63">
      <c r="A12" s="1">
        <v>12</v>
      </c>
      <c r="B12" s="1" t="s">
        <v>1749</v>
      </c>
      <c r="D12" s="1" t="s">
        <v>94</v>
      </c>
      <c r="E12" s="1" t="s">
        <v>1737</v>
      </c>
      <c r="F12" s="4">
        <v>0.60105324074074074</v>
      </c>
      <c r="G12" s="5">
        <v>41884</v>
      </c>
      <c r="H12" s="1">
        <v>2014</v>
      </c>
      <c r="I12" s="1">
        <v>44</v>
      </c>
      <c r="J12" s="1">
        <v>25</v>
      </c>
      <c r="K12" s="1">
        <v>0</v>
      </c>
      <c r="L12" s="1">
        <v>1</v>
      </c>
      <c r="M12" s="1">
        <v>1</v>
      </c>
    </row>
    <row r="13" spans="1:13" ht="173.25">
      <c r="A13" s="1">
        <v>13</v>
      </c>
      <c r="B13" s="1" t="s">
        <v>1750</v>
      </c>
      <c r="D13" s="1" t="s">
        <v>96</v>
      </c>
      <c r="E13" s="1" t="s">
        <v>1737</v>
      </c>
      <c r="F13" s="4">
        <v>0.57347222222222227</v>
      </c>
      <c r="G13" s="5">
        <v>41884</v>
      </c>
      <c r="H13" s="1">
        <v>2014</v>
      </c>
      <c r="I13" s="1">
        <v>107</v>
      </c>
      <c r="J13" s="1">
        <v>25</v>
      </c>
      <c r="K13" s="1">
        <v>2</v>
      </c>
      <c r="L13" s="1">
        <v>1</v>
      </c>
      <c r="M13" s="1">
        <v>1</v>
      </c>
    </row>
    <row r="14" spans="1:13" ht="31.5">
      <c r="A14" s="1">
        <v>14</v>
      </c>
      <c r="C14" s="1" t="s">
        <v>1751</v>
      </c>
      <c r="D14" s="1" t="s">
        <v>95</v>
      </c>
      <c r="E14" s="1" t="s">
        <v>1737</v>
      </c>
      <c r="F14" s="4">
        <v>6.4895833333333333E-2</v>
      </c>
      <c r="G14" s="5">
        <v>41884</v>
      </c>
      <c r="H14" s="1">
        <v>2014</v>
      </c>
      <c r="I14" s="1">
        <v>0</v>
      </c>
      <c r="J14" s="1">
        <v>3</v>
      </c>
      <c r="K14" s="1">
        <v>2</v>
      </c>
      <c r="L14" s="1">
        <v>1</v>
      </c>
      <c r="M14" s="1">
        <v>1</v>
      </c>
    </row>
    <row r="15" spans="1:13" ht="31.5">
      <c r="A15" s="1">
        <v>15</v>
      </c>
      <c r="B15" s="1" t="s">
        <v>1752</v>
      </c>
      <c r="D15" s="1" t="s">
        <v>95</v>
      </c>
      <c r="E15" s="1" t="s">
        <v>1737</v>
      </c>
      <c r="F15" s="4">
        <v>0.50001157407407404</v>
      </c>
      <c r="G15" s="5">
        <v>41883</v>
      </c>
      <c r="H15" s="1">
        <v>2014</v>
      </c>
      <c r="I15" s="1">
        <v>0</v>
      </c>
      <c r="J15" s="1">
        <v>25</v>
      </c>
      <c r="K15" s="1">
        <v>2</v>
      </c>
      <c r="L15" s="1">
        <v>1</v>
      </c>
      <c r="M15" s="1">
        <v>1</v>
      </c>
    </row>
    <row r="16" spans="1:13" ht="31.5">
      <c r="A16" s="1">
        <v>16</v>
      </c>
      <c r="B16" s="1" t="s">
        <v>1753</v>
      </c>
      <c r="D16" s="1" t="s">
        <v>95</v>
      </c>
      <c r="E16" s="1" t="s">
        <v>1737</v>
      </c>
      <c r="F16" s="4">
        <v>0.54167824074074067</v>
      </c>
      <c r="G16" s="5">
        <v>41881</v>
      </c>
      <c r="H16" s="1">
        <v>2014</v>
      </c>
      <c r="I16" s="1">
        <v>1</v>
      </c>
      <c r="J16" s="1">
        <v>18</v>
      </c>
      <c r="K16" s="1">
        <v>2</v>
      </c>
      <c r="L16" s="1">
        <v>1</v>
      </c>
      <c r="M16" s="1">
        <v>1</v>
      </c>
    </row>
    <row r="17" spans="1:13" ht="362.25">
      <c r="A17" s="1">
        <v>17</v>
      </c>
      <c r="B17" s="1" t="s">
        <v>1754</v>
      </c>
      <c r="D17" s="1" t="s">
        <v>104</v>
      </c>
      <c r="E17" s="1" t="s">
        <v>1737</v>
      </c>
      <c r="F17" s="4">
        <v>0.5819212962962963</v>
      </c>
      <c r="G17" s="5">
        <v>41880</v>
      </c>
      <c r="H17" s="1">
        <v>2014</v>
      </c>
      <c r="I17" s="1">
        <v>0</v>
      </c>
      <c r="J17" s="1">
        <v>20</v>
      </c>
      <c r="K17" s="1">
        <v>2</v>
      </c>
      <c r="L17" s="1">
        <v>1</v>
      </c>
      <c r="M17" s="1">
        <v>1</v>
      </c>
    </row>
    <row r="18" spans="1:13" ht="47.25">
      <c r="A18" s="1">
        <v>18</v>
      </c>
      <c r="C18" s="1" t="s">
        <v>1755</v>
      </c>
      <c r="D18" s="1" t="s">
        <v>102</v>
      </c>
      <c r="E18" s="1" t="s">
        <v>1737</v>
      </c>
      <c r="F18" s="4">
        <v>0.8526273148148148</v>
      </c>
      <c r="G18" s="5">
        <v>41879</v>
      </c>
      <c r="H18" s="1">
        <v>2014</v>
      </c>
      <c r="I18" s="1">
        <v>0</v>
      </c>
      <c r="J18" s="1">
        <v>16</v>
      </c>
      <c r="K18" s="1">
        <v>0</v>
      </c>
      <c r="L18" s="1">
        <v>1</v>
      </c>
      <c r="M18" s="1">
        <v>1</v>
      </c>
    </row>
    <row r="19" spans="1:13" ht="94.5">
      <c r="A19" s="1">
        <v>19</v>
      </c>
      <c r="B19" s="1" t="s">
        <v>1756</v>
      </c>
      <c r="D19" s="1" t="s">
        <v>102</v>
      </c>
      <c r="E19" s="1" t="s">
        <v>1737</v>
      </c>
      <c r="F19" s="4">
        <v>0.73928240740740747</v>
      </c>
      <c r="G19" s="5">
        <v>41879</v>
      </c>
      <c r="H19" s="1">
        <v>2014</v>
      </c>
      <c r="I19" s="1">
        <v>0</v>
      </c>
      <c r="J19" s="1">
        <v>25</v>
      </c>
      <c r="K19" s="1">
        <v>0</v>
      </c>
      <c r="L19" s="1">
        <v>1</v>
      </c>
      <c r="M19" s="1">
        <v>1</v>
      </c>
    </row>
    <row r="20" spans="1:13">
      <c r="A20" s="1">
        <v>20</v>
      </c>
      <c r="F20" s="4"/>
      <c r="G20" s="5"/>
    </row>
    <row r="21" spans="1:13" ht="141.75">
      <c r="A21" s="1">
        <v>21</v>
      </c>
      <c r="B21" s="1" t="s">
        <v>1757</v>
      </c>
      <c r="D21" s="1" t="s">
        <v>93</v>
      </c>
      <c r="E21" s="1" t="s">
        <v>1737</v>
      </c>
      <c r="F21" s="4">
        <v>0.54655092592592591</v>
      </c>
      <c r="G21" s="5">
        <v>41878</v>
      </c>
      <c r="H21" s="1">
        <v>2014</v>
      </c>
      <c r="I21" s="1">
        <v>1</v>
      </c>
      <c r="J21" s="1">
        <v>16</v>
      </c>
      <c r="K21" s="1">
        <v>0</v>
      </c>
      <c r="L21" s="1">
        <v>1</v>
      </c>
      <c r="M21" s="1">
        <v>1</v>
      </c>
    </row>
    <row r="22" spans="1:13" ht="110.25">
      <c r="A22" s="1">
        <v>22</v>
      </c>
      <c r="B22" s="1" t="s">
        <v>1758</v>
      </c>
      <c r="D22" s="1" t="s">
        <v>96</v>
      </c>
      <c r="E22" s="1" t="s">
        <v>1737</v>
      </c>
      <c r="F22" s="4">
        <v>0.95834490740740741</v>
      </c>
      <c r="G22" s="5">
        <v>41876</v>
      </c>
      <c r="H22" s="1">
        <v>2014</v>
      </c>
      <c r="I22" s="1">
        <v>18</v>
      </c>
      <c r="J22" s="1">
        <v>18</v>
      </c>
      <c r="K22" s="1">
        <v>2</v>
      </c>
      <c r="L22" s="1">
        <v>1</v>
      </c>
      <c r="M22" s="1">
        <v>1</v>
      </c>
    </row>
    <row r="23" spans="1:13" ht="47.25">
      <c r="A23" s="1">
        <v>23</v>
      </c>
      <c r="B23" s="1" t="s">
        <v>1759</v>
      </c>
      <c r="D23" s="1" t="s">
        <v>99</v>
      </c>
      <c r="E23" s="1" t="s">
        <v>1737</v>
      </c>
      <c r="F23" s="4">
        <v>0.59077546296296302</v>
      </c>
      <c r="G23" s="5">
        <v>41876</v>
      </c>
      <c r="H23" s="1">
        <v>2014</v>
      </c>
      <c r="I23" s="1">
        <v>24</v>
      </c>
      <c r="J23" s="1">
        <v>25</v>
      </c>
      <c r="K23" s="1">
        <v>2</v>
      </c>
      <c r="L23" s="1">
        <v>1</v>
      </c>
      <c r="M23" s="1">
        <v>1</v>
      </c>
    </row>
    <row r="24" spans="1:13">
      <c r="A24" s="1">
        <v>24</v>
      </c>
      <c r="F24" s="4"/>
      <c r="G24" s="5"/>
    </row>
    <row r="25" spans="1:13" ht="236.25">
      <c r="A25" s="1">
        <v>25</v>
      </c>
      <c r="B25" s="1" t="s">
        <v>1760</v>
      </c>
      <c r="D25" s="1" t="s">
        <v>98</v>
      </c>
      <c r="E25" s="1" t="s">
        <v>1737</v>
      </c>
      <c r="F25" s="4">
        <v>0.5</v>
      </c>
      <c r="G25" s="5">
        <v>41874</v>
      </c>
      <c r="H25" s="1">
        <v>2014</v>
      </c>
      <c r="I25" s="1">
        <v>38</v>
      </c>
      <c r="J25" s="1">
        <v>25</v>
      </c>
      <c r="K25" s="1">
        <v>2</v>
      </c>
      <c r="L25" s="1">
        <v>1</v>
      </c>
      <c r="M25" s="1">
        <v>1</v>
      </c>
    </row>
    <row r="26" spans="1:13" ht="94.5">
      <c r="A26" s="1">
        <v>26</v>
      </c>
      <c r="B26" s="1" t="s">
        <v>1761</v>
      </c>
      <c r="D26" s="1" t="s">
        <v>94</v>
      </c>
      <c r="E26" s="1" t="s">
        <v>1737</v>
      </c>
      <c r="F26" s="4">
        <v>0.70834490740740741</v>
      </c>
      <c r="G26" s="5">
        <v>41873</v>
      </c>
      <c r="H26" s="1">
        <v>2014</v>
      </c>
      <c r="I26" s="1">
        <v>15</v>
      </c>
      <c r="J26" s="1">
        <v>25</v>
      </c>
      <c r="K26" s="1">
        <v>0</v>
      </c>
      <c r="L26" s="1">
        <v>1</v>
      </c>
      <c r="M26" s="1">
        <v>1</v>
      </c>
    </row>
    <row r="27" spans="1:13" ht="94.5">
      <c r="A27" s="1">
        <v>27</v>
      </c>
      <c r="B27" s="1" t="s">
        <v>1762</v>
      </c>
      <c r="D27" s="1" t="s">
        <v>99</v>
      </c>
      <c r="E27" s="1" t="s">
        <v>1737</v>
      </c>
      <c r="F27" s="4">
        <v>0.60803240740740738</v>
      </c>
      <c r="G27" s="5">
        <v>41873</v>
      </c>
      <c r="H27" s="1">
        <v>2014</v>
      </c>
      <c r="I27" s="1">
        <v>0</v>
      </c>
      <c r="J27" s="1">
        <v>13</v>
      </c>
      <c r="K27" s="1">
        <v>0</v>
      </c>
      <c r="L27" s="1">
        <v>1</v>
      </c>
      <c r="M27" s="1">
        <v>1</v>
      </c>
    </row>
    <row r="28" spans="1:13" ht="47.25">
      <c r="A28" s="1">
        <v>28</v>
      </c>
      <c r="B28" s="1" t="s">
        <v>1763</v>
      </c>
      <c r="D28" s="1" t="s">
        <v>93</v>
      </c>
      <c r="E28" s="1" t="s">
        <v>1737</v>
      </c>
      <c r="F28" s="4">
        <v>0.66813657407407412</v>
      </c>
      <c r="G28" s="5">
        <v>41872</v>
      </c>
      <c r="H28" s="1">
        <v>2014</v>
      </c>
      <c r="I28" s="1">
        <v>1</v>
      </c>
      <c r="J28" s="1">
        <v>25</v>
      </c>
      <c r="K28" s="1">
        <v>2</v>
      </c>
      <c r="L28" s="1">
        <v>1</v>
      </c>
      <c r="M28" s="1">
        <v>1</v>
      </c>
    </row>
    <row r="29" spans="1:13" ht="47.25">
      <c r="A29" s="1">
        <v>29</v>
      </c>
      <c r="B29" s="1" t="s">
        <v>1764</v>
      </c>
      <c r="D29" s="1" t="s">
        <v>93</v>
      </c>
      <c r="E29" s="1" t="s">
        <v>1765</v>
      </c>
      <c r="F29" s="4">
        <v>0.65993055555555558</v>
      </c>
      <c r="G29" s="5">
        <v>41872</v>
      </c>
      <c r="H29" s="1">
        <v>2014</v>
      </c>
      <c r="I29" s="1">
        <v>0</v>
      </c>
      <c r="J29" s="1">
        <v>1</v>
      </c>
      <c r="K29" s="1">
        <v>0</v>
      </c>
      <c r="L29" s="1">
        <v>1</v>
      </c>
      <c r="M29" s="1">
        <v>1</v>
      </c>
    </row>
    <row r="30" spans="1:13" ht="126">
      <c r="A30" s="1">
        <v>30</v>
      </c>
      <c r="B30" s="1" t="s">
        <v>1766</v>
      </c>
      <c r="D30" s="1" t="s">
        <v>94</v>
      </c>
      <c r="E30" s="1" t="s">
        <v>1737</v>
      </c>
      <c r="F30" s="4">
        <v>0.55996527777777783</v>
      </c>
      <c r="G30" s="5">
        <v>41870</v>
      </c>
      <c r="H30" s="1">
        <v>2014</v>
      </c>
      <c r="I30" s="1">
        <v>12</v>
      </c>
      <c r="J30" s="1">
        <v>13</v>
      </c>
      <c r="K30" s="1">
        <v>2</v>
      </c>
      <c r="L30" s="1">
        <v>1</v>
      </c>
      <c r="M30" s="1">
        <v>1</v>
      </c>
    </row>
    <row r="31" spans="1:13">
      <c r="A31" s="1">
        <v>31</v>
      </c>
      <c r="B31" s="1" t="s">
        <v>1767</v>
      </c>
      <c r="E31" s="1" t="s">
        <v>1737</v>
      </c>
      <c r="F31" s="4">
        <v>0.58078703703703705</v>
      </c>
      <c r="G31" s="5">
        <v>41869</v>
      </c>
      <c r="H31" s="1">
        <v>2014</v>
      </c>
      <c r="I31" s="1">
        <v>0</v>
      </c>
      <c r="J31" s="1">
        <v>7</v>
      </c>
      <c r="K31" s="1">
        <v>2</v>
      </c>
      <c r="L31" s="1">
        <v>1</v>
      </c>
      <c r="M31" s="1">
        <v>1</v>
      </c>
    </row>
    <row r="32" spans="1:13" ht="31.5">
      <c r="A32" s="1">
        <v>32</v>
      </c>
      <c r="B32" s="1" t="s">
        <v>1768</v>
      </c>
      <c r="E32" s="1" t="s">
        <v>1737</v>
      </c>
      <c r="F32" s="4">
        <v>0.50001157407407404</v>
      </c>
      <c r="G32" s="5">
        <v>41868</v>
      </c>
      <c r="H32" s="1">
        <v>2014</v>
      </c>
      <c r="I32" s="1">
        <v>1</v>
      </c>
      <c r="J32" s="1">
        <v>25</v>
      </c>
      <c r="K32" s="1">
        <v>2</v>
      </c>
      <c r="L32" s="1">
        <v>1</v>
      </c>
      <c r="M32" s="1">
        <v>1</v>
      </c>
    </row>
    <row r="33" spans="1:13" ht="157.5">
      <c r="A33" s="1">
        <v>33</v>
      </c>
      <c r="B33" s="1" t="s">
        <v>1769</v>
      </c>
      <c r="E33" s="1" t="s">
        <v>1770</v>
      </c>
      <c r="F33" s="4">
        <v>0.88658564814814822</v>
      </c>
      <c r="G33" s="5">
        <v>41867</v>
      </c>
      <c r="H33" s="1">
        <v>2014</v>
      </c>
      <c r="I33" s="1">
        <v>0</v>
      </c>
      <c r="J33" s="1">
        <v>0</v>
      </c>
      <c r="K33" s="1">
        <v>0</v>
      </c>
      <c r="L33" s="1">
        <v>1</v>
      </c>
      <c r="M33" s="1">
        <v>1</v>
      </c>
    </row>
    <row r="34" spans="1:13" ht="63">
      <c r="A34" s="1">
        <v>34</v>
      </c>
      <c r="B34" s="1" t="s">
        <v>1771</v>
      </c>
      <c r="E34" s="1" t="s">
        <v>1772</v>
      </c>
      <c r="F34" s="4">
        <v>0.76760416666666664</v>
      </c>
      <c r="G34" s="5">
        <v>41867</v>
      </c>
      <c r="H34" s="1">
        <v>2014</v>
      </c>
      <c r="I34" s="1">
        <v>0</v>
      </c>
      <c r="J34" s="1">
        <v>1</v>
      </c>
      <c r="K34" s="1">
        <v>0</v>
      </c>
      <c r="L34" s="1">
        <v>0</v>
      </c>
      <c r="M34" s="1">
        <v>0</v>
      </c>
    </row>
    <row r="35" spans="1:13" ht="94.5">
      <c r="A35" s="1">
        <v>35</v>
      </c>
      <c r="B35" s="1" t="s">
        <v>1773</v>
      </c>
      <c r="E35" s="1" t="s">
        <v>1737</v>
      </c>
      <c r="F35" s="4">
        <v>0.50001157407407404</v>
      </c>
      <c r="G35" s="5">
        <v>41867</v>
      </c>
      <c r="H35" s="1">
        <v>2014</v>
      </c>
      <c r="I35" s="1">
        <v>1</v>
      </c>
      <c r="J35" s="1">
        <v>25</v>
      </c>
      <c r="K35" s="1">
        <v>2</v>
      </c>
      <c r="L35" s="1">
        <v>1</v>
      </c>
      <c r="M35" s="1">
        <v>1</v>
      </c>
    </row>
    <row r="36" spans="1:13" ht="47.25">
      <c r="A36" s="1">
        <v>36</v>
      </c>
      <c r="C36" s="1" t="s">
        <v>1755</v>
      </c>
      <c r="E36" s="1" t="s">
        <v>1737</v>
      </c>
      <c r="F36" s="4">
        <v>0.70766203703703701</v>
      </c>
      <c r="G36" s="5">
        <v>41866</v>
      </c>
      <c r="H36" s="1">
        <v>2014</v>
      </c>
      <c r="I36" s="1">
        <v>1</v>
      </c>
      <c r="J36" s="1">
        <v>15</v>
      </c>
      <c r="K36" s="1">
        <v>0</v>
      </c>
      <c r="L36" s="1">
        <v>1</v>
      </c>
      <c r="M36" s="1">
        <v>1</v>
      </c>
    </row>
    <row r="37" spans="1:13" ht="299.25">
      <c r="A37" s="1">
        <v>37</v>
      </c>
      <c r="B37" s="1" t="s">
        <v>1774</v>
      </c>
      <c r="E37" s="1" t="s">
        <v>1737</v>
      </c>
      <c r="F37" s="4">
        <v>0.5788888888888889</v>
      </c>
      <c r="G37" s="5">
        <v>41866</v>
      </c>
      <c r="H37" s="1">
        <v>2014</v>
      </c>
      <c r="I37" s="1">
        <v>0</v>
      </c>
      <c r="J37" s="1">
        <v>6</v>
      </c>
      <c r="K37" s="1">
        <v>2</v>
      </c>
      <c r="L37" s="1">
        <v>1</v>
      </c>
      <c r="M37" s="1">
        <v>1</v>
      </c>
    </row>
    <row r="38" spans="1:13" ht="63">
      <c r="A38" s="1">
        <v>38</v>
      </c>
      <c r="B38" s="1" t="s">
        <v>1775</v>
      </c>
      <c r="E38" s="1" t="s">
        <v>1737</v>
      </c>
      <c r="F38" s="4">
        <v>0.7449189814814815</v>
      </c>
      <c r="G38" s="5">
        <v>41865</v>
      </c>
      <c r="H38" s="1">
        <v>2014</v>
      </c>
      <c r="I38" s="1">
        <v>12</v>
      </c>
      <c r="J38" s="1">
        <v>16</v>
      </c>
      <c r="K38" s="1">
        <v>2</v>
      </c>
      <c r="L38" s="1">
        <v>0</v>
      </c>
      <c r="M38" s="1">
        <v>0</v>
      </c>
    </row>
    <row r="39" spans="1:13" ht="189">
      <c r="A39" s="1">
        <v>39</v>
      </c>
      <c r="B39" s="1" t="s">
        <v>1776</v>
      </c>
      <c r="E39" s="1" t="s">
        <v>1777</v>
      </c>
      <c r="F39" s="4">
        <v>0.64790509259259255</v>
      </c>
      <c r="G39" s="5">
        <v>41865</v>
      </c>
      <c r="H39" s="1">
        <v>2014</v>
      </c>
      <c r="I39" s="1">
        <v>0</v>
      </c>
      <c r="J39" s="1">
        <v>0</v>
      </c>
      <c r="K39" s="1">
        <v>0</v>
      </c>
      <c r="L39" s="1">
        <v>1</v>
      </c>
      <c r="M39" s="1">
        <v>1</v>
      </c>
    </row>
    <row r="40" spans="1:13" ht="141.75">
      <c r="A40" s="1">
        <v>40</v>
      </c>
      <c r="B40" s="1" t="s">
        <v>1778</v>
      </c>
      <c r="E40" s="1" t="s">
        <v>1737</v>
      </c>
      <c r="F40" s="4">
        <v>0.95833333333333337</v>
      </c>
      <c r="G40" s="5">
        <v>41864</v>
      </c>
      <c r="H40" s="1">
        <v>2014</v>
      </c>
      <c r="I40" s="1">
        <v>1</v>
      </c>
      <c r="J40" s="1">
        <v>12</v>
      </c>
      <c r="K40" s="1">
        <v>2</v>
      </c>
      <c r="L40" s="1">
        <v>1</v>
      </c>
      <c r="M40" s="1">
        <v>1</v>
      </c>
    </row>
    <row r="41" spans="1:13" ht="47.25">
      <c r="A41" s="1">
        <v>41</v>
      </c>
      <c r="B41" s="1" t="s">
        <v>1779</v>
      </c>
      <c r="E41" s="1" t="s">
        <v>1780</v>
      </c>
      <c r="F41" s="4">
        <v>0.59675925925925932</v>
      </c>
      <c r="G41" s="5">
        <v>41864</v>
      </c>
      <c r="H41" s="1">
        <v>2014</v>
      </c>
      <c r="I41" s="1">
        <v>0</v>
      </c>
      <c r="J41" s="1">
        <v>0</v>
      </c>
      <c r="K41" s="1">
        <v>2</v>
      </c>
      <c r="L41" s="1">
        <v>1</v>
      </c>
      <c r="M41" s="1">
        <v>1</v>
      </c>
    </row>
    <row r="42" spans="1:13" ht="141.75">
      <c r="A42" s="1">
        <v>42</v>
      </c>
      <c r="B42" s="1" t="s">
        <v>1781</v>
      </c>
      <c r="E42" s="1" t="s">
        <v>1737</v>
      </c>
      <c r="F42" s="4">
        <v>0.56111111111111112</v>
      </c>
      <c r="G42" s="5">
        <v>41864</v>
      </c>
      <c r="H42" s="1">
        <v>2014</v>
      </c>
      <c r="I42" s="1">
        <v>11</v>
      </c>
      <c r="J42" s="1">
        <v>25</v>
      </c>
      <c r="K42" s="1">
        <v>0</v>
      </c>
      <c r="L42" s="1">
        <v>1</v>
      </c>
      <c r="M42" s="1">
        <v>1</v>
      </c>
    </row>
    <row r="43" spans="1:13" ht="141.75">
      <c r="A43" s="1">
        <v>43</v>
      </c>
      <c r="B43" s="1" t="s">
        <v>1782</v>
      </c>
      <c r="E43" s="1" t="s">
        <v>1737</v>
      </c>
      <c r="F43" s="4">
        <v>0.62032407407407408</v>
      </c>
      <c r="G43" s="5">
        <v>41859</v>
      </c>
      <c r="H43" s="1">
        <v>2014</v>
      </c>
      <c r="I43" s="1">
        <v>13</v>
      </c>
      <c r="J43" s="1">
        <v>8</v>
      </c>
      <c r="K43" s="1">
        <v>2</v>
      </c>
      <c r="L43" s="1">
        <v>1</v>
      </c>
      <c r="M43" s="1">
        <v>1</v>
      </c>
    </row>
    <row r="44" spans="1:13" ht="189">
      <c r="A44" s="1">
        <v>44</v>
      </c>
      <c r="B44" s="1" t="s">
        <v>1783</v>
      </c>
      <c r="E44" s="1" t="s">
        <v>1737</v>
      </c>
      <c r="F44" s="4">
        <v>0.59780092592592593</v>
      </c>
      <c r="G44" s="5">
        <v>41859</v>
      </c>
      <c r="H44" s="1">
        <v>2014</v>
      </c>
      <c r="I44" s="1">
        <v>0</v>
      </c>
      <c r="J44" s="1">
        <v>19</v>
      </c>
      <c r="K44" s="1">
        <v>0</v>
      </c>
      <c r="L44" s="1">
        <v>1</v>
      </c>
      <c r="M44" s="1">
        <v>1</v>
      </c>
    </row>
    <row r="45" spans="1:13" ht="157.5">
      <c r="A45" s="1">
        <v>45</v>
      </c>
      <c r="B45" s="1" t="s">
        <v>1784</v>
      </c>
      <c r="E45" s="1" t="s">
        <v>1737</v>
      </c>
      <c r="F45" s="4">
        <v>0.71561342592592592</v>
      </c>
      <c r="G45" s="5">
        <v>41857</v>
      </c>
      <c r="H45" s="1">
        <v>2014</v>
      </c>
      <c r="I45" s="1">
        <v>1</v>
      </c>
      <c r="J45" s="1">
        <v>25</v>
      </c>
      <c r="K45" s="1">
        <v>2</v>
      </c>
      <c r="L45" s="1">
        <v>1</v>
      </c>
      <c r="M45" s="1">
        <v>1</v>
      </c>
    </row>
    <row r="46" spans="1:13" ht="362.25">
      <c r="A46" s="1">
        <v>46</v>
      </c>
      <c r="B46" s="1" t="s">
        <v>1785</v>
      </c>
      <c r="E46" s="1" t="s">
        <v>1737</v>
      </c>
      <c r="F46" s="4">
        <v>0.84175925925925921</v>
      </c>
      <c r="G46" s="5">
        <v>41856</v>
      </c>
      <c r="H46" s="1">
        <v>2014</v>
      </c>
      <c r="I46" s="1">
        <v>0</v>
      </c>
      <c r="J46" s="1">
        <v>6</v>
      </c>
      <c r="K46" s="1">
        <v>0</v>
      </c>
      <c r="L46" s="1">
        <v>1</v>
      </c>
      <c r="M46" s="1">
        <v>1</v>
      </c>
    </row>
    <row r="47" spans="1:13" ht="63">
      <c r="A47" s="1">
        <v>47</v>
      </c>
      <c r="B47" s="1" t="s">
        <v>1786</v>
      </c>
      <c r="E47" s="1" t="s">
        <v>1787</v>
      </c>
      <c r="F47" s="4">
        <v>0.75880787037037034</v>
      </c>
      <c r="G47" s="5">
        <v>41856</v>
      </c>
      <c r="H47" s="1">
        <v>2014</v>
      </c>
      <c r="I47" s="1">
        <v>0</v>
      </c>
      <c r="J47" s="1">
        <v>0</v>
      </c>
      <c r="K47" s="1">
        <v>0</v>
      </c>
      <c r="L47" s="1">
        <v>0</v>
      </c>
      <c r="M47" s="1">
        <v>0</v>
      </c>
    </row>
    <row r="48" spans="1:13" ht="267.75">
      <c r="A48" s="1">
        <v>48</v>
      </c>
      <c r="B48" s="1" t="s">
        <v>1788</v>
      </c>
      <c r="E48" s="1" t="s">
        <v>1737</v>
      </c>
      <c r="F48" s="4">
        <v>0.69266203703703699</v>
      </c>
      <c r="G48" s="5">
        <v>41855</v>
      </c>
      <c r="H48" s="1">
        <v>2014</v>
      </c>
      <c r="I48" s="1">
        <v>20</v>
      </c>
      <c r="J48" s="1">
        <v>25</v>
      </c>
      <c r="K48" s="1">
        <v>2</v>
      </c>
      <c r="L48" s="1">
        <v>1</v>
      </c>
      <c r="M48" s="1">
        <v>1</v>
      </c>
    </row>
    <row r="49" spans="1:13" ht="126">
      <c r="A49" s="1">
        <v>49</v>
      </c>
      <c r="B49" s="1" t="s">
        <v>1789</v>
      </c>
      <c r="E49" s="1" t="s">
        <v>1737</v>
      </c>
      <c r="F49" s="4">
        <v>0.54167824074074067</v>
      </c>
      <c r="G49" s="5">
        <v>41854</v>
      </c>
      <c r="H49" s="1">
        <v>2014</v>
      </c>
      <c r="I49" s="1">
        <v>11</v>
      </c>
      <c r="J49" s="1">
        <v>25</v>
      </c>
      <c r="K49" s="1">
        <v>0</v>
      </c>
      <c r="L49" s="1">
        <v>1</v>
      </c>
      <c r="M49" s="1">
        <v>1</v>
      </c>
    </row>
    <row r="50" spans="1:13" ht="78.75">
      <c r="A50" s="1">
        <v>50</v>
      </c>
      <c r="B50" s="1" t="s">
        <v>1790</v>
      </c>
      <c r="E50" s="1" t="s">
        <v>1737</v>
      </c>
      <c r="F50" s="4">
        <v>0.5</v>
      </c>
      <c r="G50" s="5">
        <v>41853</v>
      </c>
      <c r="H50" s="1">
        <v>2014</v>
      </c>
      <c r="I50" s="1">
        <v>0</v>
      </c>
      <c r="J50" s="1">
        <v>11</v>
      </c>
      <c r="K50" s="1">
        <v>0</v>
      </c>
      <c r="L50" s="1">
        <v>1</v>
      </c>
      <c r="M50" s="1">
        <v>1</v>
      </c>
    </row>
    <row r="51" spans="1:13" ht="63">
      <c r="A51" s="1">
        <v>51</v>
      </c>
      <c r="B51" s="1" t="s">
        <v>1791</v>
      </c>
      <c r="E51" s="1" t="s">
        <v>1737</v>
      </c>
      <c r="F51" s="4">
        <v>0.79174768518518512</v>
      </c>
      <c r="G51" s="5">
        <v>41852</v>
      </c>
      <c r="H51" s="1">
        <v>2014</v>
      </c>
      <c r="I51" s="1">
        <v>28</v>
      </c>
      <c r="J51" s="1">
        <v>25</v>
      </c>
      <c r="K51" s="1">
        <v>2</v>
      </c>
      <c r="L51" s="1">
        <v>1</v>
      </c>
      <c r="M51" s="1">
        <v>1</v>
      </c>
    </row>
    <row r="52" spans="1:13" ht="110.25">
      <c r="A52" s="1">
        <v>52</v>
      </c>
      <c r="B52" s="1" t="s">
        <v>1792</v>
      </c>
      <c r="E52" s="1" t="s">
        <v>1737</v>
      </c>
      <c r="F52" s="4">
        <v>0.56337962962962962</v>
      </c>
      <c r="G52" s="5">
        <v>41852</v>
      </c>
      <c r="H52" s="1">
        <v>2014</v>
      </c>
      <c r="I52" s="1">
        <v>22</v>
      </c>
      <c r="J52" s="1">
        <v>25</v>
      </c>
      <c r="K52" s="1">
        <v>2</v>
      </c>
      <c r="L52" s="1">
        <v>1</v>
      </c>
      <c r="M52" s="1">
        <v>1</v>
      </c>
    </row>
    <row r="53" spans="1:13" ht="267.75">
      <c r="A53" s="1">
        <v>53</v>
      </c>
      <c r="B53" s="1" t="s">
        <v>1793</v>
      </c>
      <c r="E53" s="1" t="s">
        <v>1737</v>
      </c>
      <c r="F53" s="4">
        <v>0.55788194444444439</v>
      </c>
      <c r="G53" s="5">
        <v>41851</v>
      </c>
      <c r="H53" s="1">
        <v>2014</v>
      </c>
      <c r="I53" s="1">
        <v>106</v>
      </c>
      <c r="J53" s="1">
        <v>25</v>
      </c>
      <c r="K53" s="1">
        <v>2</v>
      </c>
      <c r="L53" s="1">
        <v>1</v>
      </c>
      <c r="M53" s="1">
        <v>1</v>
      </c>
    </row>
    <row r="54" spans="1:13" ht="409.5">
      <c r="A54" s="1">
        <v>54</v>
      </c>
      <c r="B54" s="1" t="s">
        <v>1794</v>
      </c>
      <c r="E54" s="1" t="s">
        <v>1795</v>
      </c>
      <c r="F54" s="4">
        <v>0.28787037037037039</v>
      </c>
      <c r="G54" s="5">
        <v>41851</v>
      </c>
      <c r="H54" s="1">
        <v>2014</v>
      </c>
      <c r="I54" s="1">
        <v>0</v>
      </c>
      <c r="J54" s="1">
        <v>0</v>
      </c>
      <c r="K54" s="1">
        <v>0</v>
      </c>
      <c r="L54" s="1">
        <v>0</v>
      </c>
      <c r="M54" s="1">
        <v>0</v>
      </c>
    </row>
    <row r="55" spans="1:13" ht="409.5">
      <c r="A55" s="1">
        <v>55</v>
      </c>
      <c r="B55" s="1" t="s">
        <v>1794</v>
      </c>
      <c r="E55" s="1" t="s">
        <v>1795</v>
      </c>
      <c r="F55" s="4">
        <v>0.28751157407407407</v>
      </c>
      <c r="G55" s="5">
        <v>41851</v>
      </c>
      <c r="H55" s="1">
        <v>2014</v>
      </c>
      <c r="I55" s="1">
        <v>0</v>
      </c>
      <c r="J55" s="1">
        <v>0</v>
      </c>
      <c r="K55" s="1">
        <v>0</v>
      </c>
      <c r="L55" s="1">
        <v>1</v>
      </c>
      <c r="M55" s="1">
        <v>1</v>
      </c>
    </row>
    <row r="56" spans="1:13" ht="110.25">
      <c r="A56" s="1">
        <v>56</v>
      </c>
      <c r="B56" s="1" t="s">
        <v>1796</v>
      </c>
      <c r="E56" s="1" t="s">
        <v>1737</v>
      </c>
      <c r="F56" s="4">
        <v>0.95837962962962964</v>
      </c>
      <c r="G56" s="5">
        <v>41850</v>
      </c>
      <c r="H56" s="1">
        <v>2014</v>
      </c>
      <c r="I56" s="1">
        <v>0</v>
      </c>
      <c r="J56" s="1">
        <v>8</v>
      </c>
      <c r="K56" s="1">
        <v>0</v>
      </c>
      <c r="L56" s="1">
        <v>1</v>
      </c>
      <c r="M56" s="1">
        <v>1</v>
      </c>
    </row>
    <row r="57" spans="1:13" ht="126">
      <c r="A57" s="1">
        <v>57</v>
      </c>
      <c r="B57" s="1" t="s">
        <v>1797</v>
      </c>
      <c r="E57" s="1" t="s">
        <v>1737</v>
      </c>
      <c r="F57" s="4">
        <v>0.50001157407407404</v>
      </c>
      <c r="G57" s="5">
        <v>41850</v>
      </c>
      <c r="H57" s="1">
        <v>2014</v>
      </c>
      <c r="I57" s="1">
        <v>39</v>
      </c>
      <c r="J57" s="1">
        <v>25</v>
      </c>
      <c r="K57" s="1">
        <v>2</v>
      </c>
      <c r="L57" s="1">
        <v>1</v>
      </c>
      <c r="M57" s="1">
        <v>1</v>
      </c>
    </row>
    <row r="58" spans="1:13" ht="173.25">
      <c r="A58" s="1">
        <v>58</v>
      </c>
      <c r="B58" s="1" t="s">
        <v>1798</v>
      </c>
      <c r="E58" s="1" t="s">
        <v>1737</v>
      </c>
      <c r="F58" s="4">
        <v>0.96663194444444445</v>
      </c>
      <c r="G58" s="5">
        <v>41849</v>
      </c>
      <c r="H58" s="1">
        <v>2014</v>
      </c>
      <c r="I58" s="1">
        <v>0</v>
      </c>
      <c r="J58" s="1">
        <v>13</v>
      </c>
      <c r="K58" s="1">
        <v>0</v>
      </c>
      <c r="L58" s="1">
        <v>1</v>
      </c>
      <c r="M58" s="1">
        <v>1</v>
      </c>
    </row>
    <row r="59" spans="1:13" ht="47.25">
      <c r="A59" s="1">
        <v>59</v>
      </c>
      <c r="B59" s="1" t="s">
        <v>1799</v>
      </c>
      <c r="E59" s="1" t="s">
        <v>1800</v>
      </c>
      <c r="F59" s="4">
        <v>0.73833333333333329</v>
      </c>
      <c r="G59" s="5">
        <v>41845</v>
      </c>
      <c r="H59" s="1">
        <v>2014</v>
      </c>
      <c r="I59" s="1">
        <v>0</v>
      </c>
      <c r="J59" s="1">
        <v>0</v>
      </c>
      <c r="K59" s="1">
        <v>0</v>
      </c>
      <c r="L59" s="1">
        <v>0</v>
      </c>
      <c r="M59" s="1">
        <v>0</v>
      </c>
    </row>
    <row r="60" spans="1:13" ht="110.25">
      <c r="A60" s="1">
        <v>60</v>
      </c>
      <c r="B60" s="1" t="s">
        <v>1801</v>
      </c>
      <c r="E60" s="1" t="s">
        <v>1737</v>
      </c>
      <c r="F60" s="4">
        <v>0.58622685185185186</v>
      </c>
      <c r="G60" s="5">
        <v>41845</v>
      </c>
      <c r="H60" s="1">
        <v>2014</v>
      </c>
      <c r="I60" s="1">
        <v>61</v>
      </c>
      <c r="J60" s="1">
        <v>25</v>
      </c>
      <c r="K60" s="1">
        <v>2</v>
      </c>
      <c r="L60" s="1">
        <v>1</v>
      </c>
      <c r="M60" s="1">
        <v>1</v>
      </c>
    </row>
    <row r="61" spans="1:13" ht="141.75">
      <c r="A61" s="1">
        <v>61</v>
      </c>
      <c r="B61" s="1" t="s">
        <v>1802</v>
      </c>
      <c r="E61" s="1" t="s">
        <v>1737</v>
      </c>
      <c r="F61" s="4">
        <v>0.59269675925925924</v>
      </c>
      <c r="G61" s="5">
        <v>41844</v>
      </c>
      <c r="H61" s="1">
        <v>2014</v>
      </c>
      <c r="I61" s="1">
        <v>1</v>
      </c>
      <c r="J61" s="1">
        <v>20</v>
      </c>
      <c r="K61" s="1">
        <v>2</v>
      </c>
      <c r="L61" s="1">
        <v>1</v>
      </c>
      <c r="M61" s="1">
        <v>1</v>
      </c>
    </row>
    <row r="62" spans="1:13" ht="157.5">
      <c r="A62" s="1">
        <v>62</v>
      </c>
      <c r="B62" s="1" t="s">
        <v>1803</v>
      </c>
      <c r="E62" s="1" t="s">
        <v>1737</v>
      </c>
      <c r="F62" s="4">
        <v>0.97916666666666663</v>
      </c>
      <c r="G62" s="5">
        <v>41843</v>
      </c>
      <c r="H62" s="1">
        <v>2014</v>
      </c>
      <c r="I62" s="1">
        <v>1</v>
      </c>
      <c r="J62" s="1">
        <v>25</v>
      </c>
      <c r="K62" s="1">
        <v>2</v>
      </c>
      <c r="L62" s="1">
        <v>1</v>
      </c>
      <c r="M62" s="1">
        <v>1</v>
      </c>
    </row>
    <row r="63" spans="1:13" ht="157.5">
      <c r="A63" s="1">
        <v>63</v>
      </c>
      <c r="B63" s="1" t="s">
        <v>1804</v>
      </c>
      <c r="E63" s="1" t="s">
        <v>1737</v>
      </c>
      <c r="F63" s="4">
        <v>0.60592592592592587</v>
      </c>
      <c r="G63" s="5">
        <v>41843</v>
      </c>
      <c r="H63" s="1">
        <v>2014</v>
      </c>
      <c r="I63" s="1">
        <v>20</v>
      </c>
      <c r="J63" s="1">
        <v>25</v>
      </c>
      <c r="K63" s="1">
        <v>2</v>
      </c>
      <c r="L63" s="1">
        <v>1</v>
      </c>
      <c r="M63" s="1">
        <v>1</v>
      </c>
    </row>
    <row r="64" spans="1:13" ht="315">
      <c r="A64" s="1">
        <v>64</v>
      </c>
      <c r="B64" s="1" t="s">
        <v>1805</v>
      </c>
      <c r="E64" s="1" t="s">
        <v>1737</v>
      </c>
      <c r="F64" s="4">
        <v>0.87373842592592599</v>
      </c>
      <c r="G64" s="5">
        <v>41841</v>
      </c>
      <c r="H64" s="1">
        <v>2014</v>
      </c>
      <c r="I64" s="1">
        <v>0</v>
      </c>
      <c r="J64" s="1">
        <v>13</v>
      </c>
      <c r="K64" s="1">
        <v>0</v>
      </c>
      <c r="L64" s="1">
        <v>1</v>
      </c>
      <c r="M64" s="1">
        <v>1</v>
      </c>
    </row>
    <row r="65" spans="1:13" ht="47.25">
      <c r="A65" s="1">
        <v>65</v>
      </c>
      <c r="B65" s="1" t="s">
        <v>1806</v>
      </c>
      <c r="E65" s="1" t="s">
        <v>1737</v>
      </c>
      <c r="F65" s="4">
        <v>0.58369212962962969</v>
      </c>
      <c r="G65" s="5">
        <v>41841</v>
      </c>
      <c r="H65" s="1">
        <v>2014</v>
      </c>
      <c r="I65" s="1">
        <v>0</v>
      </c>
      <c r="J65" s="1">
        <v>12</v>
      </c>
      <c r="K65" s="1">
        <v>0</v>
      </c>
      <c r="L65" s="1">
        <v>1</v>
      </c>
      <c r="M65" s="1">
        <v>1</v>
      </c>
    </row>
    <row r="66" spans="1:13">
      <c r="A66" s="1">
        <v>66</v>
      </c>
      <c r="B66" s="1" t="s">
        <v>1807</v>
      </c>
      <c r="E66" s="1" t="s">
        <v>1737</v>
      </c>
      <c r="F66" s="4">
        <v>0.52083333333333337</v>
      </c>
      <c r="G66" s="5">
        <v>41840</v>
      </c>
      <c r="H66" s="1">
        <v>2014</v>
      </c>
      <c r="I66" s="1">
        <v>0</v>
      </c>
      <c r="J66" s="1">
        <v>6</v>
      </c>
      <c r="K66" s="1">
        <v>2</v>
      </c>
      <c r="L66" s="1">
        <v>1</v>
      </c>
      <c r="M66" s="1">
        <v>1</v>
      </c>
    </row>
    <row r="67" spans="1:13" ht="63">
      <c r="A67" s="1">
        <v>67</v>
      </c>
      <c r="B67" s="1" t="s">
        <v>1808</v>
      </c>
      <c r="E67" s="1" t="s">
        <v>1737</v>
      </c>
      <c r="F67" s="4">
        <v>0.50001157407407404</v>
      </c>
      <c r="G67" s="5">
        <v>41839</v>
      </c>
      <c r="H67" s="1">
        <v>2014</v>
      </c>
      <c r="I67" s="1">
        <v>0</v>
      </c>
      <c r="J67" s="1">
        <v>11</v>
      </c>
      <c r="K67" s="1">
        <v>2</v>
      </c>
      <c r="L67" s="1">
        <v>1</v>
      </c>
      <c r="M67" s="1">
        <v>1</v>
      </c>
    </row>
    <row r="68" spans="1:13" ht="110.25">
      <c r="A68" s="1">
        <v>68</v>
      </c>
      <c r="B68" s="1" t="s">
        <v>1809</v>
      </c>
      <c r="E68" s="1" t="s">
        <v>1737</v>
      </c>
      <c r="F68" s="4">
        <v>0.55983796296296295</v>
      </c>
      <c r="G68" s="5">
        <v>41838</v>
      </c>
      <c r="H68" s="1">
        <v>2014</v>
      </c>
      <c r="I68" s="1">
        <v>0</v>
      </c>
      <c r="J68" s="1">
        <v>19</v>
      </c>
      <c r="K68" s="1">
        <v>0</v>
      </c>
      <c r="L68" s="1">
        <v>1</v>
      </c>
      <c r="M68" s="1">
        <v>1</v>
      </c>
    </row>
    <row r="69" spans="1:13" ht="157.5">
      <c r="A69" s="1">
        <v>69</v>
      </c>
      <c r="B69" s="1" t="s">
        <v>1810</v>
      </c>
      <c r="E69" s="1" t="s">
        <v>1737</v>
      </c>
      <c r="F69" s="4">
        <v>0.59849537037037037</v>
      </c>
      <c r="G69" s="5">
        <v>41837</v>
      </c>
      <c r="H69" s="1">
        <v>2014</v>
      </c>
      <c r="I69" s="1">
        <v>0</v>
      </c>
      <c r="J69" s="1">
        <v>13</v>
      </c>
      <c r="K69" s="1">
        <v>2</v>
      </c>
      <c r="L69" s="1">
        <v>1</v>
      </c>
      <c r="M69" s="1">
        <v>1</v>
      </c>
    </row>
    <row r="70" spans="1:13" ht="141.75">
      <c r="A70" s="1">
        <v>70</v>
      </c>
      <c r="B70" s="1" t="s">
        <v>1811</v>
      </c>
      <c r="E70" s="1" t="s">
        <v>1812</v>
      </c>
      <c r="F70" s="4">
        <v>0.86585648148148142</v>
      </c>
      <c r="G70" s="5">
        <v>41836</v>
      </c>
      <c r="H70" s="1">
        <v>2014</v>
      </c>
      <c r="I70" s="1">
        <v>0</v>
      </c>
      <c r="J70" s="1">
        <v>0</v>
      </c>
      <c r="K70" s="1">
        <v>0</v>
      </c>
      <c r="L70" s="1">
        <v>1</v>
      </c>
      <c r="M70" s="1">
        <v>1</v>
      </c>
    </row>
    <row r="71" spans="1:13" ht="409.5">
      <c r="A71" s="1">
        <v>71</v>
      </c>
      <c r="B71" s="1" t="s">
        <v>1813</v>
      </c>
      <c r="E71" s="1" t="s">
        <v>1737</v>
      </c>
      <c r="F71" s="4">
        <v>0.82688657407407407</v>
      </c>
      <c r="G71" s="5">
        <v>41836</v>
      </c>
      <c r="H71" s="1">
        <v>2014</v>
      </c>
      <c r="I71" s="1">
        <v>0</v>
      </c>
      <c r="J71" s="1">
        <v>12</v>
      </c>
      <c r="K71" s="1">
        <v>0</v>
      </c>
      <c r="L71" s="1">
        <v>0</v>
      </c>
      <c r="M71" s="1">
        <v>0</v>
      </c>
    </row>
    <row r="72" spans="1:13" ht="78.75">
      <c r="A72" s="1">
        <v>72</v>
      </c>
      <c r="B72" s="1" t="s">
        <v>1814</v>
      </c>
      <c r="E72" s="1" t="s">
        <v>1737</v>
      </c>
      <c r="F72" s="4">
        <v>0.56535879629629626</v>
      </c>
      <c r="G72" s="5">
        <v>41836</v>
      </c>
      <c r="H72" s="1">
        <v>2014</v>
      </c>
      <c r="I72" s="1">
        <v>0</v>
      </c>
      <c r="J72" s="1">
        <v>16</v>
      </c>
      <c r="K72" s="1">
        <v>2</v>
      </c>
      <c r="L72" s="1">
        <v>1</v>
      </c>
      <c r="M72" s="1">
        <v>1</v>
      </c>
    </row>
    <row r="73" spans="1:13" ht="204.75">
      <c r="A73" s="1">
        <v>73</v>
      </c>
      <c r="B73" s="1" t="s">
        <v>1815</v>
      </c>
      <c r="E73" s="1" t="s">
        <v>1737</v>
      </c>
      <c r="F73" s="4">
        <v>0.99723379629629638</v>
      </c>
      <c r="G73" s="5">
        <v>41835</v>
      </c>
      <c r="H73" s="1">
        <v>2014</v>
      </c>
      <c r="I73" s="1">
        <v>1</v>
      </c>
      <c r="J73" s="1">
        <v>14</v>
      </c>
      <c r="K73" s="1">
        <v>0</v>
      </c>
      <c r="L73" s="1">
        <v>1</v>
      </c>
      <c r="M73" s="1">
        <v>1</v>
      </c>
    </row>
    <row r="74" spans="1:13" ht="94.5">
      <c r="A74" s="1">
        <v>74</v>
      </c>
      <c r="B74" s="1" t="s">
        <v>1816</v>
      </c>
      <c r="E74" s="1" t="s">
        <v>1737</v>
      </c>
      <c r="F74" s="4">
        <v>0.70835648148148145</v>
      </c>
      <c r="G74" s="5">
        <v>41835</v>
      </c>
      <c r="H74" s="1">
        <v>2014</v>
      </c>
      <c r="I74" s="1">
        <v>18</v>
      </c>
      <c r="J74" s="1">
        <v>25</v>
      </c>
      <c r="K74" s="1">
        <v>2</v>
      </c>
      <c r="L74" s="1">
        <v>1</v>
      </c>
      <c r="M74" s="1">
        <v>1</v>
      </c>
    </row>
    <row r="75" spans="1:13">
      <c r="A75" s="1">
        <v>75</v>
      </c>
      <c r="B75" s="1" t="s">
        <v>1817</v>
      </c>
      <c r="E75" s="1" t="s">
        <v>1737</v>
      </c>
      <c r="F75" s="4">
        <v>0.61606481481481479</v>
      </c>
      <c r="G75" s="5">
        <v>41835</v>
      </c>
      <c r="H75" s="1">
        <v>2014</v>
      </c>
      <c r="I75" s="1">
        <v>0</v>
      </c>
      <c r="J75" s="1">
        <v>9</v>
      </c>
      <c r="K75" s="1">
        <v>0</v>
      </c>
      <c r="L75" s="1">
        <v>1</v>
      </c>
      <c r="M75" s="1">
        <v>1</v>
      </c>
    </row>
    <row r="76" spans="1:13" ht="220.5">
      <c r="A76" s="1">
        <v>76</v>
      </c>
      <c r="B76" s="1" t="s">
        <v>1818</v>
      </c>
      <c r="E76" s="1" t="s">
        <v>1737</v>
      </c>
      <c r="F76" s="4">
        <v>0.77542824074074079</v>
      </c>
      <c r="G76" s="5">
        <v>41834</v>
      </c>
      <c r="H76" s="1">
        <v>2014</v>
      </c>
      <c r="I76" s="1">
        <v>136</v>
      </c>
      <c r="J76" s="1">
        <v>25</v>
      </c>
      <c r="K76" s="1">
        <v>2</v>
      </c>
      <c r="L76" s="1">
        <v>1</v>
      </c>
      <c r="M76" s="1">
        <v>1</v>
      </c>
    </row>
    <row r="77" spans="1:13" ht="409.5">
      <c r="A77" s="1">
        <v>77</v>
      </c>
      <c r="B77" s="1" t="s">
        <v>1819</v>
      </c>
      <c r="E77" s="1" t="s">
        <v>1737</v>
      </c>
      <c r="F77" s="4">
        <v>0.69787037037037036</v>
      </c>
      <c r="G77" s="5">
        <v>41834</v>
      </c>
      <c r="H77" s="1">
        <v>2014</v>
      </c>
      <c r="I77" s="1">
        <v>1</v>
      </c>
      <c r="J77" s="1">
        <v>20</v>
      </c>
      <c r="K77" s="1">
        <v>2</v>
      </c>
      <c r="L77" s="1">
        <v>1</v>
      </c>
      <c r="M77" s="1">
        <v>1</v>
      </c>
    </row>
    <row r="78" spans="1:13" ht="78.75">
      <c r="A78" s="1">
        <v>78</v>
      </c>
      <c r="B78" s="1" t="s">
        <v>1820</v>
      </c>
      <c r="E78" s="1" t="s">
        <v>1737</v>
      </c>
      <c r="F78" s="4">
        <v>0.59697916666666673</v>
      </c>
      <c r="G78" s="5">
        <v>41834</v>
      </c>
      <c r="H78" s="1">
        <v>2014</v>
      </c>
      <c r="I78" s="1">
        <v>0</v>
      </c>
      <c r="J78" s="1">
        <v>17</v>
      </c>
      <c r="K78" s="1">
        <v>0</v>
      </c>
      <c r="L78" s="1">
        <v>1</v>
      </c>
      <c r="M78" s="1">
        <v>1</v>
      </c>
    </row>
    <row r="79" spans="1:13" ht="157.5">
      <c r="A79" s="1">
        <v>79</v>
      </c>
      <c r="B79" s="1" t="s">
        <v>1821</v>
      </c>
      <c r="E79" s="1" t="s">
        <v>1737</v>
      </c>
      <c r="F79" s="4">
        <v>0.95833333333333337</v>
      </c>
      <c r="G79" s="5">
        <v>41833</v>
      </c>
      <c r="H79" s="1">
        <v>2014</v>
      </c>
      <c r="I79" s="1">
        <v>0</v>
      </c>
      <c r="J79" s="1">
        <v>8</v>
      </c>
      <c r="K79" s="1">
        <v>2</v>
      </c>
      <c r="L79" s="1">
        <v>1</v>
      </c>
      <c r="M79" s="1">
        <v>1</v>
      </c>
    </row>
    <row r="80" spans="1:13" ht="63">
      <c r="A80" s="1">
        <v>80</v>
      </c>
      <c r="B80" s="1" t="s">
        <v>1822</v>
      </c>
      <c r="E80" s="1" t="s">
        <v>1737</v>
      </c>
      <c r="F80" s="4">
        <v>0.54166666666666663</v>
      </c>
      <c r="G80" s="5">
        <v>41833</v>
      </c>
      <c r="H80" s="1">
        <v>2014</v>
      </c>
      <c r="I80" s="1">
        <v>1</v>
      </c>
      <c r="J80" s="1">
        <v>13</v>
      </c>
      <c r="K80" s="1">
        <v>0</v>
      </c>
      <c r="L80" s="1">
        <v>1</v>
      </c>
      <c r="M80" s="1">
        <v>1</v>
      </c>
    </row>
    <row r="81" spans="1:13" ht="78.75">
      <c r="A81" s="1">
        <v>81</v>
      </c>
      <c r="B81" s="1" t="s">
        <v>1823</v>
      </c>
      <c r="E81" s="1" t="s">
        <v>1737</v>
      </c>
      <c r="F81" s="4">
        <v>0.97917824074074078</v>
      </c>
      <c r="G81" s="5">
        <v>41832</v>
      </c>
      <c r="H81" s="1">
        <v>2014</v>
      </c>
      <c r="I81" s="1">
        <v>12</v>
      </c>
      <c r="J81" s="1">
        <v>24</v>
      </c>
      <c r="K81" s="1">
        <v>0</v>
      </c>
      <c r="L81" s="1">
        <v>1</v>
      </c>
      <c r="M81" s="1">
        <v>1</v>
      </c>
    </row>
    <row r="82" spans="1:13" ht="141.75">
      <c r="A82" s="1">
        <v>82</v>
      </c>
      <c r="B82" s="1" t="s">
        <v>1824</v>
      </c>
      <c r="E82" s="1" t="s">
        <v>1737</v>
      </c>
      <c r="F82" s="4">
        <v>0.5</v>
      </c>
      <c r="G82" s="5">
        <v>41832</v>
      </c>
      <c r="H82" s="1">
        <v>2014</v>
      </c>
      <c r="I82" s="1">
        <v>0</v>
      </c>
      <c r="J82" s="1">
        <v>25</v>
      </c>
      <c r="K82" s="1">
        <v>0</v>
      </c>
      <c r="L82" s="1">
        <v>1</v>
      </c>
      <c r="M82" s="1">
        <v>1</v>
      </c>
    </row>
    <row r="83" spans="1:13" ht="31.5">
      <c r="A83" s="1">
        <v>83</v>
      </c>
      <c r="B83" s="1" t="s">
        <v>1825</v>
      </c>
      <c r="E83" s="1" t="s">
        <v>1737</v>
      </c>
      <c r="F83" s="4">
        <v>0.95833333333333337</v>
      </c>
      <c r="G83" s="5">
        <v>41831</v>
      </c>
      <c r="H83" s="1">
        <v>2014</v>
      </c>
      <c r="I83" s="1">
        <v>1</v>
      </c>
      <c r="J83" s="1">
        <v>25</v>
      </c>
      <c r="K83" s="1">
        <v>2</v>
      </c>
      <c r="L83" s="1">
        <v>1</v>
      </c>
      <c r="M83" s="1">
        <v>1</v>
      </c>
    </row>
    <row r="84" spans="1:13" ht="47.25">
      <c r="A84" s="1">
        <v>84</v>
      </c>
      <c r="C84" s="1" t="s">
        <v>1755</v>
      </c>
      <c r="E84" s="1" t="s">
        <v>1737</v>
      </c>
      <c r="F84" s="4">
        <v>0.78153935185185175</v>
      </c>
      <c r="G84" s="5">
        <v>41831</v>
      </c>
      <c r="H84" s="1">
        <v>2014</v>
      </c>
      <c r="I84" s="1">
        <v>0</v>
      </c>
      <c r="J84" s="1">
        <v>7</v>
      </c>
      <c r="K84" s="1">
        <v>0</v>
      </c>
      <c r="L84" s="1">
        <v>1</v>
      </c>
      <c r="M84" s="1">
        <v>1</v>
      </c>
    </row>
    <row r="85" spans="1:13" ht="157.5">
      <c r="A85" s="1">
        <v>85</v>
      </c>
      <c r="B85" s="1" t="s">
        <v>1826</v>
      </c>
      <c r="E85" s="1" t="s">
        <v>1737</v>
      </c>
      <c r="F85" s="4">
        <v>0.60173611111111114</v>
      </c>
      <c r="G85" s="5">
        <v>41831</v>
      </c>
      <c r="H85" s="1">
        <v>2014</v>
      </c>
      <c r="I85" s="1">
        <v>0</v>
      </c>
      <c r="J85" s="1">
        <v>11</v>
      </c>
      <c r="K85" s="1">
        <v>0</v>
      </c>
      <c r="L85" s="1">
        <v>1</v>
      </c>
      <c r="M85" s="1">
        <v>1</v>
      </c>
    </row>
    <row r="86" spans="1:13" ht="141.75">
      <c r="A86" s="1">
        <v>86</v>
      </c>
      <c r="B86" s="1" t="s">
        <v>1827</v>
      </c>
      <c r="E86" s="1" t="s">
        <v>1737</v>
      </c>
      <c r="F86" s="4">
        <v>0.60881944444444447</v>
      </c>
      <c r="G86" s="5">
        <v>41830</v>
      </c>
      <c r="H86" s="1">
        <v>2014</v>
      </c>
      <c r="I86" s="1">
        <v>0</v>
      </c>
      <c r="J86" s="1">
        <v>7</v>
      </c>
      <c r="K86" s="1">
        <v>0</v>
      </c>
      <c r="L86" s="1">
        <v>1</v>
      </c>
      <c r="M86" s="1">
        <v>1</v>
      </c>
    </row>
    <row r="87" spans="1:13" ht="110.25">
      <c r="A87" s="1">
        <v>87</v>
      </c>
      <c r="B87" s="1" t="s">
        <v>1828</v>
      </c>
      <c r="E87" s="1" t="s">
        <v>1737</v>
      </c>
      <c r="F87" s="4">
        <v>0.97918981481481471</v>
      </c>
      <c r="G87" s="5">
        <v>41829</v>
      </c>
      <c r="H87" s="1">
        <v>2014</v>
      </c>
      <c r="I87" s="1">
        <v>0</v>
      </c>
      <c r="J87" s="1">
        <v>20</v>
      </c>
      <c r="K87" s="1">
        <v>2</v>
      </c>
      <c r="L87" s="1">
        <v>1</v>
      </c>
      <c r="M87" s="1">
        <v>1</v>
      </c>
    </row>
    <row r="88" spans="1:13" ht="315">
      <c r="A88" s="1">
        <v>88</v>
      </c>
      <c r="B88" s="1" t="s">
        <v>1829</v>
      </c>
      <c r="E88" s="1" t="s">
        <v>1737</v>
      </c>
      <c r="F88" s="4">
        <v>0.60391203703703711</v>
      </c>
      <c r="G88" s="5">
        <v>41829</v>
      </c>
      <c r="H88" s="1">
        <v>2014</v>
      </c>
      <c r="I88" s="1">
        <v>18</v>
      </c>
      <c r="J88" s="1">
        <v>25</v>
      </c>
      <c r="K88" s="1">
        <v>2</v>
      </c>
      <c r="L88" s="1">
        <v>1</v>
      </c>
      <c r="M88" s="1">
        <v>1</v>
      </c>
    </row>
    <row r="89" spans="1:13" ht="189">
      <c r="A89" s="1">
        <v>89</v>
      </c>
      <c r="B89" s="1" t="s">
        <v>1830</v>
      </c>
      <c r="E89" s="1" t="s">
        <v>1737</v>
      </c>
      <c r="F89" s="4">
        <v>0.97916666666666663</v>
      </c>
      <c r="G89" s="5">
        <v>41828</v>
      </c>
      <c r="H89" s="1">
        <v>2014</v>
      </c>
      <c r="I89" s="1">
        <v>0</v>
      </c>
      <c r="J89" s="1">
        <v>12</v>
      </c>
      <c r="K89" s="1">
        <v>0</v>
      </c>
      <c r="L89" s="1">
        <v>1</v>
      </c>
      <c r="M89" s="1">
        <v>1</v>
      </c>
    </row>
    <row r="90" spans="1:13" ht="141.75">
      <c r="A90" s="1">
        <v>90</v>
      </c>
      <c r="B90" s="1" t="s">
        <v>1831</v>
      </c>
      <c r="E90" s="1" t="s">
        <v>1737</v>
      </c>
      <c r="F90" s="4">
        <v>0.53326388888888887</v>
      </c>
      <c r="G90" s="5">
        <v>41828</v>
      </c>
      <c r="H90" s="1">
        <v>2014</v>
      </c>
      <c r="I90" s="1">
        <v>24</v>
      </c>
      <c r="J90" s="1">
        <v>25</v>
      </c>
      <c r="K90" s="1">
        <v>2</v>
      </c>
      <c r="L90" s="1">
        <v>1</v>
      </c>
      <c r="M90" s="1">
        <v>1</v>
      </c>
    </row>
    <row r="91" spans="1:13" ht="173.25">
      <c r="A91" s="1">
        <v>91</v>
      </c>
      <c r="B91" s="1" t="s">
        <v>1832</v>
      </c>
      <c r="E91" s="1" t="s">
        <v>1833</v>
      </c>
      <c r="F91" s="4">
        <v>0.75685185185185189</v>
      </c>
      <c r="G91" s="5">
        <v>41827</v>
      </c>
      <c r="H91" s="1">
        <v>2014</v>
      </c>
      <c r="I91" s="1">
        <v>0</v>
      </c>
      <c r="J91" s="1">
        <v>0</v>
      </c>
      <c r="K91" s="1">
        <v>0</v>
      </c>
      <c r="L91" s="1">
        <v>1</v>
      </c>
      <c r="M91" s="1">
        <v>1</v>
      </c>
    </row>
    <row r="92" spans="1:13" ht="126">
      <c r="A92" s="1">
        <v>92</v>
      </c>
      <c r="B92" s="1" t="s">
        <v>1834</v>
      </c>
      <c r="E92" s="1" t="s">
        <v>1737</v>
      </c>
      <c r="F92" s="4">
        <v>0.59240740740740738</v>
      </c>
      <c r="G92" s="5">
        <v>41827</v>
      </c>
      <c r="H92" s="1">
        <v>2014</v>
      </c>
      <c r="I92" s="1">
        <v>12</v>
      </c>
      <c r="J92" s="1">
        <v>25</v>
      </c>
      <c r="K92" s="1">
        <v>2</v>
      </c>
      <c r="L92" s="1">
        <v>1</v>
      </c>
      <c r="M92" s="1">
        <v>1</v>
      </c>
    </row>
    <row r="93" spans="1:13" ht="189">
      <c r="A93" s="1">
        <v>93</v>
      </c>
      <c r="B93" s="1" t="s">
        <v>1835</v>
      </c>
      <c r="E93" s="1" t="s">
        <v>1737</v>
      </c>
      <c r="F93" s="4">
        <v>0.98474537037037047</v>
      </c>
      <c r="G93" s="5">
        <v>41826</v>
      </c>
      <c r="H93" s="1">
        <v>2014</v>
      </c>
      <c r="I93" s="1">
        <v>0</v>
      </c>
      <c r="J93" s="1">
        <v>25</v>
      </c>
      <c r="K93" s="1">
        <v>2</v>
      </c>
      <c r="L93" s="1">
        <v>1</v>
      </c>
      <c r="M93" s="1">
        <v>1</v>
      </c>
    </row>
    <row r="94" spans="1:13" ht="47.25">
      <c r="A94" s="1">
        <v>94</v>
      </c>
      <c r="B94" s="1" t="s">
        <v>1836</v>
      </c>
      <c r="E94" s="1" t="s">
        <v>1737</v>
      </c>
      <c r="F94" s="4">
        <v>0.54167824074074067</v>
      </c>
      <c r="G94" s="5">
        <v>41826</v>
      </c>
      <c r="H94" s="1">
        <v>2014</v>
      </c>
      <c r="I94" s="1">
        <v>0</v>
      </c>
      <c r="J94" s="1">
        <v>19</v>
      </c>
      <c r="K94" s="1">
        <v>0</v>
      </c>
      <c r="L94" s="1">
        <v>1</v>
      </c>
      <c r="M94" s="1">
        <v>1</v>
      </c>
    </row>
    <row r="95" spans="1:13" ht="31.5">
      <c r="A95" s="1">
        <v>95</v>
      </c>
      <c r="B95" s="1" t="s">
        <v>1837</v>
      </c>
      <c r="E95" s="1" t="s">
        <v>1737</v>
      </c>
      <c r="F95" s="4">
        <v>0.54168981481481482</v>
      </c>
      <c r="G95" s="5">
        <v>41824</v>
      </c>
      <c r="H95" s="1">
        <v>2014</v>
      </c>
      <c r="I95" s="1">
        <v>0</v>
      </c>
      <c r="J95" s="1">
        <v>21</v>
      </c>
      <c r="K95" s="1">
        <v>0</v>
      </c>
      <c r="L95" s="1">
        <v>1</v>
      </c>
      <c r="M95" s="1">
        <v>1</v>
      </c>
    </row>
    <row r="96" spans="1:13" ht="63">
      <c r="A96" s="1">
        <v>96</v>
      </c>
      <c r="B96" s="1" t="s">
        <v>1838</v>
      </c>
      <c r="E96" s="1" t="s">
        <v>1737</v>
      </c>
      <c r="F96" s="4">
        <v>0.60739583333333336</v>
      </c>
      <c r="G96" s="5">
        <v>41823</v>
      </c>
      <c r="H96" s="1">
        <v>2014</v>
      </c>
      <c r="I96" s="1">
        <v>0</v>
      </c>
      <c r="J96" s="1">
        <v>11</v>
      </c>
      <c r="K96" s="1">
        <v>2</v>
      </c>
      <c r="L96" s="1">
        <v>1</v>
      </c>
      <c r="M96" s="1">
        <v>1</v>
      </c>
    </row>
    <row r="97" spans="1:13" ht="47.25">
      <c r="A97" s="1">
        <v>97</v>
      </c>
      <c r="B97" s="1" t="s">
        <v>1839</v>
      </c>
      <c r="E97" s="1" t="s">
        <v>1737</v>
      </c>
      <c r="F97" s="4">
        <v>0.56739583333333332</v>
      </c>
      <c r="G97" s="5">
        <v>41822</v>
      </c>
      <c r="H97" s="1">
        <v>2014</v>
      </c>
      <c r="I97" s="1">
        <v>0</v>
      </c>
      <c r="J97" s="1">
        <v>9</v>
      </c>
      <c r="K97" s="1">
        <v>2</v>
      </c>
      <c r="L97" s="1">
        <v>1</v>
      </c>
      <c r="M97" s="1">
        <v>1</v>
      </c>
    </row>
    <row r="98" spans="1:13" ht="189">
      <c r="A98" s="1">
        <v>98</v>
      </c>
      <c r="B98" s="1" t="s">
        <v>1840</v>
      </c>
      <c r="E98" s="1" t="s">
        <v>1737</v>
      </c>
      <c r="F98" s="4">
        <v>0.95833333333333337</v>
      </c>
      <c r="G98" s="5">
        <v>41821</v>
      </c>
      <c r="H98" s="1">
        <v>2014</v>
      </c>
      <c r="I98" s="1">
        <v>0</v>
      </c>
      <c r="J98" s="1">
        <v>15</v>
      </c>
      <c r="K98" s="1">
        <v>2</v>
      </c>
      <c r="L98" s="1">
        <v>1</v>
      </c>
      <c r="M98" s="1">
        <v>1</v>
      </c>
    </row>
    <row r="99" spans="1:13" ht="189">
      <c r="A99" s="1">
        <v>99</v>
      </c>
      <c r="B99" s="1" t="s">
        <v>1841</v>
      </c>
      <c r="E99" s="1" t="s">
        <v>1737</v>
      </c>
      <c r="F99" s="4">
        <v>0.50001157407407404</v>
      </c>
      <c r="G99" s="5">
        <v>41821</v>
      </c>
      <c r="H99" s="1">
        <v>2014</v>
      </c>
      <c r="I99" s="1">
        <v>1</v>
      </c>
      <c r="J99" s="1">
        <v>12</v>
      </c>
      <c r="K99" s="1">
        <v>0</v>
      </c>
      <c r="L99" s="1">
        <v>1</v>
      </c>
      <c r="M99" s="1">
        <v>1</v>
      </c>
    </row>
    <row r="100" spans="1:13" ht="63">
      <c r="A100" s="1">
        <v>100</v>
      </c>
      <c r="B100" s="1" t="s">
        <v>1842</v>
      </c>
      <c r="E100" s="1" t="s">
        <v>1843</v>
      </c>
      <c r="F100" s="4">
        <v>6.4837962962962958E-2</v>
      </c>
      <c r="G100" s="5">
        <v>41821</v>
      </c>
      <c r="H100" s="1">
        <v>2014</v>
      </c>
      <c r="I100" s="1">
        <v>0</v>
      </c>
      <c r="J100" s="1">
        <v>1</v>
      </c>
      <c r="K100" s="1">
        <v>0</v>
      </c>
      <c r="L100" s="1">
        <v>1</v>
      </c>
      <c r="M100" s="1">
        <v>1</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topLeftCell="A25" workbookViewId="0">
      <selection activeCell="D31" sqref="D31"/>
    </sheetView>
  </sheetViews>
  <sheetFormatPr defaultColWidth="11" defaultRowHeight="15.75"/>
  <cols>
    <col min="1" max="1" width="4.125" style="1" bestFit="1" customWidth="1"/>
    <col min="2" max="2" width="44.625" style="1" customWidth="1"/>
    <col min="3" max="3" width="31.875" style="1" customWidth="1"/>
    <col min="4" max="4" width="37.375" style="1" customWidth="1"/>
    <col min="5" max="5" width="29.625" style="1" bestFit="1" customWidth="1"/>
    <col min="6" max="6" width="8.375" style="1" bestFit="1" customWidth="1"/>
    <col min="7" max="7" width="7.5" style="1" bestFit="1" customWidth="1"/>
    <col min="8" max="8" width="5.125" style="1" bestFit="1" customWidth="1"/>
    <col min="9" max="10" width="3.125" style="1" bestFit="1" customWidth="1"/>
    <col min="11" max="13" width="2.125" style="1" bestFit="1" customWidth="1"/>
    <col min="14" max="15" width="10.875" style="1"/>
  </cols>
  <sheetData>
    <row r="1" spans="1:13" ht="94.5">
      <c r="A1" s="1">
        <v>1</v>
      </c>
      <c r="B1" s="1" t="s">
        <v>1844</v>
      </c>
      <c r="D1" s="1" t="s">
        <v>97</v>
      </c>
      <c r="E1" s="1" t="s">
        <v>1845</v>
      </c>
      <c r="F1" s="4">
        <v>0.62502314814814819</v>
      </c>
      <c r="G1" s="5">
        <v>41889</v>
      </c>
      <c r="H1" s="1">
        <v>2014</v>
      </c>
      <c r="I1" s="1">
        <v>0</v>
      </c>
      <c r="J1" s="1">
        <v>5</v>
      </c>
      <c r="K1" s="1">
        <v>0</v>
      </c>
      <c r="L1" s="1">
        <v>1</v>
      </c>
      <c r="M1" s="1">
        <v>1</v>
      </c>
    </row>
    <row r="2" spans="1:13" ht="315">
      <c r="A2" s="1">
        <v>2</v>
      </c>
      <c r="B2" s="1" t="s">
        <v>1846</v>
      </c>
      <c r="D2" s="1" t="s">
        <v>104</v>
      </c>
      <c r="E2" s="1" t="s">
        <v>1845</v>
      </c>
      <c r="F2" s="4">
        <v>0.65762731481481485</v>
      </c>
      <c r="G2" s="5">
        <v>41887</v>
      </c>
      <c r="H2" s="1">
        <v>2014</v>
      </c>
      <c r="I2" s="1">
        <v>12</v>
      </c>
      <c r="J2" s="1">
        <v>25</v>
      </c>
      <c r="K2" s="1">
        <v>2</v>
      </c>
      <c r="L2" s="1">
        <v>0</v>
      </c>
      <c r="M2" s="1">
        <v>0</v>
      </c>
    </row>
    <row r="3" spans="1:13" ht="78.75">
      <c r="A3" s="1">
        <v>3</v>
      </c>
      <c r="B3" s="1" t="s">
        <v>1847</v>
      </c>
      <c r="D3" s="1" t="s">
        <v>97</v>
      </c>
      <c r="E3" s="1" t="s">
        <v>1845</v>
      </c>
      <c r="F3" s="4">
        <v>0.63858796296296294</v>
      </c>
      <c r="G3" s="5">
        <v>41884</v>
      </c>
      <c r="H3" s="1">
        <v>2014</v>
      </c>
      <c r="I3" s="1">
        <v>0</v>
      </c>
      <c r="J3" s="1">
        <v>3</v>
      </c>
      <c r="K3" s="1">
        <v>0</v>
      </c>
      <c r="L3" s="1">
        <v>1</v>
      </c>
      <c r="M3" s="1">
        <v>1</v>
      </c>
    </row>
    <row r="4" spans="1:13" ht="94.5">
      <c r="A4" s="1">
        <v>4</v>
      </c>
      <c r="B4" s="1" t="s">
        <v>1848</v>
      </c>
      <c r="D4" s="1" t="s">
        <v>94</v>
      </c>
      <c r="E4" s="1" t="s">
        <v>1845</v>
      </c>
      <c r="F4" s="4">
        <v>0.61172453703703711</v>
      </c>
      <c r="G4" s="5">
        <v>41884</v>
      </c>
      <c r="H4" s="1">
        <v>2014</v>
      </c>
      <c r="I4" s="1">
        <v>0</v>
      </c>
      <c r="J4" s="1">
        <v>6</v>
      </c>
      <c r="K4" s="1">
        <v>0</v>
      </c>
      <c r="L4" s="1">
        <v>1</v>
      </c>
      <c r="M4" s="1">
        <v>1</v>
      </c>
    </row>
    <row r="5" spans="1:13" ht="94.5">
      <c r="A5" s="1">
        <v>5</v>
      </c>
      <c r="B5" s="1" t="s">
        <v>1849</v>
      </c>
      <c r="D5" s="1" t="s">
        <v>94</v>
      </c>
      <c r="E5" s="1" t="s">
        <v>1845</v>
      </c>
      <c r="F5" s="4">
        <v>0.60390046296296296</v>
      </c>
      <c r="G5" s="5">
        <v>41884</v>
      </c>
      <c r="H5" s="1">
        <v>2014</v>
      </c>
      <c r="I5" s="1">
        <v>0</v>
      </c>
      <c r="J5" s="1">
        <v>7</v>
      </c>
      <c r="K5" s="1">
        <v>2</v>
      </c>
      <c r="L5" s="1">
        <v>1</v>
      </c>
      <c r="M5" s="1">
        <v>1</v>
      </c>
    </row>
    <row r="6" spans="1:13" ht="267.75">
      <c r="A6" s="1">
        <v>6</v>
      </c>
      <c r="B6" s="1" t="s">
        <v>1850</v>
      </c>
      <c r="D6" s="1" t="s">
        <v>96</v>
      </c>
      <c r="E6" s="1" t="s">
        <v>1845</v>
      </c>
      <c r="F6" s="4">
        <v>0.66819444444444442</v>
      </c>
      <c r="G6" s="5">
        <v>41879</v>
      </c>
      <c r="H6" s="1">
        <v>2014</v>
      </c>
      <c r="I6" s="1">
        <v>1</v>
      </c>
      <c r="J6" s="1">
        <v>3</v>
      </c>
      <c r="K6" s="1">
        <v>0</v>
      </c>
      <c r="L6" s="1">
        <v>0</v>
      </c>
      <c r="M6" s="1">
        <v>0</v>
      </c>
    </row>
    <row r="7" spans="1:13" ht="94.5">
      <c r="A7" s="1">
        <v>7</v>
      </c>
      <c r="B7" s="1" t="s">
        <v>1851</v>
      </c>
      <c r="D7" s="1" t="s">
        <v>99</v>
      </c>
      <c r="E7" s="1" t="s">
        <v>1845</v>
      </c>
      <c r="F7" s="4">
        <v>0.62745370370370368</v>
      </c>
      <c r="G7" s="5">
        <v>41879</v>
      </c>
      <c r="H7" s="1">
        <v>2014</v>
      </c>
      <c r="I7" s="1">
        <v>25</v>
      </c>
      <c r="J7" s="1">
        <v>11</v>
      </c>
      <c r="K7" s="1">
        <v>2</v>
      </c>
      <c r="L7" s="1">
        <v>1</v>
      </c>
      <c r="M7" s="1">
        <v>1</v>
      </c>
    </row>
    <row r="8" spans="1:13" ht="94.5">
      <c r="A8" s="1">
        <v>8</v>
      </c>
      <c r="B8" s="1" t="s">
        <v>1852</v>
      </c>
      <c r="D8" s="1" t="s">
        <v>94</v>
      </c>
      <c r="E8" s="1" t="s">
        <v>1845</v>
      </c>
      <c r="F8" s="4">
        <v>0.57937499999999997</v>
      </c>
      <c r="G8" s="5">
        <v>41879</v>
      </c>
      <c r="H8" s="1">
        <v>2014</v>
      </c>
      <c r="I8" s="1">
        <v>0</v>
      </c>
      <c r="J8" s="1">
        <v>11</v>
      </c>
      <c r="K8" s="1">
        <v>0</v>
      </c>
      <c r="L8" s="1">
        <v>1</v>
      </c>
      <c r="M8" s="1">
        <v>1</v>
      </c>
    </row>
    <row r="9" spans="1:13" ht="267.75">
      <c r="A9" s="1">
        <v>9</v>
      </c>
      <c r="B9" s="1" t="s">
        <v>1853</v>
      </c>
      <c r="D9" s="1" t="s">
        <v>96</v>
      </c>
      <c r="E9" s="1" t="s">
        <v>1845</v>
      </c>
      <c r="F9" s="4">
        <v>0.90175925925925926</v>
      </c>
      <c r="G9" s="5">
        <v>41876</v>
      </c>
      <c r="H9" s="1">
        <v>2014</v>
      </c>
      <c r="I9" s="1">
        <v>1</v>
      </c>
      <c r="J9" s="1">
        <v>5</v>
      </c>
      <c r="K9" s="1">
        <v>0</v>
      </c>
      <c r="L9" s="1">
        <v>0</v>
      </c>
      <c r="M9" s="1">
        <v>0</v>
      </c>
    </row>
    <row r="10" spans="1:13" ht="173.25">
      <c r="A10" s="1">
        <v>10</v>
      </c>
      <c r="B10" s="1" t="s">
        <v>1854</v>
      </c>
      <c r="D10" s="1" t="s">
        <v>96</v>
      </c>
      <c r="E10" s="1" t="s">
        <v>1845</v>
      </c>
      <c r="F10" s="4">
        <v>0.90075231481481488</v>
      </c>
      <c r="G10" s="5">
        <v>41876</v>
      </c>
      <c r="H10" s="1">
        <v>2014</v>
      </c>
      <c r="I10" s="1">
        <v>1</v>
      </c>
      <c r="J10" s="1">
        <v>6</v>
      </c>
      <c r="K10" s="1">
        <v>0</v>
      </c>
      <c r="L10" s="1">
        <v>0</v>
      </c>
      <c r="M10" s="1">
        <v>0</v>
      </c>
    </row>
    <row r="11" spans="1:13" ht="409.5">
      <c r="A11" s="1">
        <v>11</v>
      </c>
      <c r="B11" s="1" t="s">
        <v>1855</v>
      </c>
      <c r="D11" s="1" t="s">
        <v>96</v>
      </c>
      <c r="E11" s="1" t="s">
        <v>1845</v>
      </c>
      <c r="F11" s="4">
        <v>0.80053240740740739</v>
      </c>
      <c r="G11" s="5">
        <v>41872</v>
      </c>
      <c r="H11" s="1">
        <v>2014</v>
      </c>
      <c r="I11" s="1">
        <v>1</v>
      </c>
      <c r="J11" s="1">
        <v>7</v>
      </c>
      <c r="K11" s="1">
        <v>2</v>
      </c>
      <c r="L11" s="1">
        <v>0</v>
      </c>
      <c r="M11" s="1">
        <v>1</v>
      </c>
    </row>
    <row r="12" spans="1:13" ht="94.5">
      <c r="A12" s="1">
        <v>12</v>
      </c>
      <c r="B12" s="1" t="s">
        <v>1856</v>
      </c>
      <c r="D12" s="1" t="s">
        <v>94</v>
      </c>
      <c r="E12" s="1" t="s">
        <v>1845</v>
      </c>
      <c r="F12" s="4">
        <v>0.69396990740740738</v>
      </c>
      <c r="G12" s="5">
        <v>41872</v>
      </c>
      <c r="H12" s="1">
        <v>2014</v>
      </c>
      <c r="I12" s="1">
        <v>0</v>
      </c>
      <c r="J12" s="1">
        <v>19</v>
      </c>
      <c r="K12" s="1">
        <v>2</v>
      </c>
      <c r="L12" s="1">
        <v>1</v>
      </c>
      <c r="M12" s="1">
        <v>1</v>
      </c>
    </row>
    <row r="13" spans="1:13" ht="63">
      <c r="A13" s="1">
        <v>13</v>
      </c>
      <c r="B13" s="1" t="s">
        <v>1857</v>
      </c>
      <c r="D13" s="1" t="s">
        <v>100</v>
      </c>
      <c r="E13" s="1" t="s">
        <v>1845</v>
      </c>
      <c r="F13" s="4">
        <v>0.70385416666666656</v>
      </c>
      <c r="G13" s="5">
        <v>41871</v>
      </c>
      <c r="H13" s="1">
        <v>2014</v>
      </c>
      <c r="I13" s="1">
        <v>1</v>
      </c>
      <c r="J13" s="1">
        <v>0</v>
      </c>
      <c r="K13" s="1">
        <v>0</v>
      </c>
      <c r="L13" s="1">
        <v>0</v>
      </c>
      <c r="M13" s="1">
        <v>0</v>
      </c>
    </row>
    <row r="14" spans="1:13" ht="94.5">
      <c r="A14" s="1">
        <v>14</v>
      </c>
      <c r="B14" s="1" t="s">
        <v>1858</v>
      </c>
      <c r="D14" s="1" t="s">
        <v>94</v>
      </c>
      <c r="E14" s="1" t="s">
        <v>1845</v>
      </c>
      <c r="F14" s="4">
        <v>0.6232523148148148</v>
      </c>
      <c r="G14" s="5">
        <v>41871</v>
      </c>
      <c r="H14" s="1">
        <v>2014</v>
      </c>
      <c r="I14" s="1">
        <v>12</v>
      </c>
      <c r="J14" s="1">
        <v>15</v>
      </c>
      <c r="K14" s="1">
        <v>0</v>
      </c>
      <c r="L14" s="1">
        <v>1</v>
      </c>
      <c r="M14" s="1">
        <v>1</v>
      </c>
    </row>
    <row r="15" spans="1:13" ht="94.5">
      <c r="A15" s="1">
        <v>15</v>
      </c>
      <c r="B15" s="1" t="s">
        <v>1859</v>
      </c>
      <c r="D15" s="1" t="s">
        <v>93</v>
      </c>
      <c r="E15" s="1" t="s">
        <v>1845</v>
      </c>
      <c r="F15" s="4">
        <v>0.66630787037037031</v>
      </c>
      <c r="G15" s="5">
        <v>41865</v>
      </c>
      <c r="H15" s="1">
        <v>2014</v>
      </c>
      <c r="I15" s="1">
        <v>32</v>
      </c>
      <c r="J15" s="1">
        <v>13</v>
      </c>
      <c r="K15" s="1">
        <v>2</v>
      </c>
      <c r="L15" s="1">
        <v>1</v>
      </c>
      <c r="M15" s="1">
        <v>1</v>
      </c>
    </row>
    <row r="16" spans="1:13" ht="173.25">
      <c r="A16" s="1">
        <v>16</v>
      </c>
      <c r="B16" s="1" t="s">
        <v>1860</v>
      </c>
      <c r="D16" s="1" t="s">
        <v>94</v>
      </c>
      <c r="E16" s="1" t="s">
        <v>1845</v>
      </c>
      <c r="F16" s="4">
        <v>0.95834490740740741</v>
      </c>
      <c r="G16" s="5">
        <v>41864</v>
      </c>
      <c r="H16" s="1">
        <v>2014</v>
      </c>
      <c r="I16" s="1">
        <v>2</v>
      </c>
      <c r="J16" s="1">
        <v>12</v>
      </c>
      <c r="K16" s="1">
        <v>2</v>
      </c>
      <c r="L16" s="1">
        <v>1</v>
      </c>
      <c r="M16" s="1">
        <v>1</v>
      </c>
    </row>
    <row r="17" spans="1:13" ht="110.25">
      <c r="A17" s="1">
        <v>17</v>
      </c>
      <c r="B17" s="1" t="s">
        <v>1861</v>
      </c>
      <c r="D17" s="1" t="s">
        <v>94</v>
      </c>
      <c r="E17" s="1" t="s">
        <v>1845</v>
      </c>
      <c r="F17" s="4">
        <v>0.88190972222222219</v>
      </c>
      <c r="G17" s="5">
        <v>41864</v>
      </c>
      <c r="H17" s="1">
        <v>2014</v>
      </c>
      <c r="I17" s="1">
        <v>1</v>
      </c>
      <c r="J17" s="1">
        <v>6</v>
      </c>
      <c r="K17" s="1">
        <v>2</v>
      </c>
      <c r="L17" s="1">
        <v>1</v>
      </c>
      <c r="M17" s="1">
        <v>1</v>
      </c>
    </row>
    <row r="18" spans="1:13" ht="78.75">
      <c r="A18" s="1">
        <v>18</v>
      </c>
      <c r="B18" s="1" t="s">
        <v>1862</v>
      </c>
      <c r="C18" s="1" t="s">
        <v>1863</v>
      </c>
      <c r="D18" s="1" t="s">
        <v>104</v>
      </c>
      <c r="E18" s="1" t="s">
        <v>1845</v>
      </c>
      <c r="F18" s="4">
        <v>0.8453587962962964</v>
      </c>
      <c r="G18" s="5">
        <v>41864</v>
      </c>
      <c r="H18" s="1">
        <v>2014</v>
      </c>
      <c r="I18" s="1">
        <v>0</v>
      </c>
      <c r="J18" s="1">
        <v>3</v>
      </c>
      <c r="K18" s="1">
        <v>0</v>
      </c>
      <c r="L18" s="1">
        <v>1</v>
      </c>
      <c r="M18" s="1">
        <v>1</v>
      </c>
    </row>
    <row r="19" spans="1:13" ht="63">
      <c r="A19" s="1">
        <v>19</v>
      </c>
      <c r="B19" s="1" t="s">
        <v>1864</v>
      </c>
      <c r="D19" s="1" t="s">
        <v>94</v>
      </c>
      <c r="E19" s="1" t="s">
        <v>1845</v>
      </c>
      <c r="F19" s="4">
        <v>0.77233796296296298</v>
      </c>
      <c r="G19" s="5">
        <v>41862</v>
      </c>
      <c r="H19" s="1">
        <v>2014</v>
      </c>
      <c r="I19" s="1">
        <v>12</v>
      </c>
      <c r="J19" s="1">
        <v>20</v>
      </c>
      <c r="K19" s="1">
        <v>2</v>
      </c>
      <c r="L19" s="1">
        <v>1</v>
      </c>
      <c r="M19" s="1">
        <v>1</v>
      </c>
    </row>
    <row r="20" spans="1:13" ht="126">
      <c r="A20" s="1">
        <v>20</v>
      </c>
      <c r="B20" s="1" t="s">
        <v>1865</v>
      </c>
      <c r="D20" s="1" t="s">
        <v>96</v>
      </c>
      <c r="E20" s="1" t="s">
        <v>1845</v>
      </c>
      <c r="F20" s="4">
        <v>0.61447916666666669</v>
      </c>
      <c r="G20" s="5">
        <v>41862</v>
      </c>
      <c r="H20" s="1">
        <v>2014</v>
      </c>
      <c r="I20" s="1">
        <v>1</v>
      </c>
      <c r="J20" s="1">
        <v>4</v>
      </c>
      <c r="K20" s="1">
        <v>2</v>
      </c>
      <c r="L20" s="1">
        <v>1</v>
      </c>
      <c r="M20" s="1">
        <v>1</v>
      </c>
    </row>
    <row r="21" spans="1:13" ht="141.75">
      <c r="A21" s="1">
        <v>21</v>
      </c>
      <c r="B21" s="1" t="s">
        <v>1866</v>
      </c>
      <c r="D21" s="1" t="s">
        <v>93</v>
      </c>
      <c r="E21" s="1" t="s">
        <v>1845</v>
      </c>
      <c r="F21" s="4">
        <v>0.67703703703703699</v>
      </c>
      <c r="G21" s="5">
        <v>41859</v>
      </c>
      <c r="H21" s="1">
        <v>2014</v>
      </c>
      <c r="I21" s="1">
        <v>25</v>
      </c>
      <c r="J21" s="1">
        <v>8</v>
      </c>
      <c r="K21" s="1">
        <v>2</v>
      </c>
      <c r="L21" s="1">
        <v>1</v>
      </c>
      <c r="M21" s="1">
        <v>1</v>
      </c>
    </row>
    <row r="22" spans="1:13" ht="157.5">
      <c r="A22" s="1">
        <v>22</v>
      </c>
      <c r="B22" s="1" t="s">
        <v>1867</v>
      </c>
      <c r="D22" s="1" t="s">
        <v>94</v>
      </c>
      <c r="E22" s="1" t="s">
        <v>1845</v>
      </c>
      <c r="F22" s="4">
        <v>0.86567129629629624</v>
      </c>
      <c r="G22" s="5">
        <v>41857</v>
      </c>
      <c r="H22" s="1">
        <v>2014</v>
      </c>
      <c r="I22" s="1">
        <v>0</v>
      </c>
      <c r="J22" s="1">
        <v>1</v>
      </c>
      <c r="K22" s="1">
        <v>0</v>
      </c>
      <c r="L22" s="1">
        <v>1</v>
      </c>
      <c r="M22" s="1">
        <v>1</v>
      </c>
    </row>
    <row r="23" spans="1:13" ht="94.5">
      <c r="A23" s="1">
        <v>23</v>
      </c>
      <c r="B23" s="1" t="s">
        <v>1868</v>
      </c>
      <c r="D23" s="1" t="s">
        <v>94</v>
      </c>
      <c r="E23" s="1" t="s">
        <v>1845</v>
      </c>
      <c r="F23" s="4">
        <v>0.82307870370370362</v>
      </c>
      <c r="G23" s="5">
        <v>41857</v>
      </c>
      <c r="H23" s="1">
        <v>2014</v>
      </c>
      <c r="I23" s="1">
        <v>38</v>
      </c>
      <c r="J23" s="1">
        <v>18</v>
      </c>
      <c r="K23" s="1">
        <v>2</v>
      </c>
      <c r="L23" s="1">
        <v>1</v>
      </c>
      <c r="M23" s="1">
        <v>1</v>
      </c>
    </row>
    <row r="24" spans="1:13" ht="78.75">
      <c r="A24" s="1">
        <v>24</v>
      </c>
      <c r="B24" s="1" t="s">
        <v>1869</v>
      </c>
      <c r="D24" s="1" t="s">
        <v>99</v>
      </c>
      <c r="E24" s="1" t="s">
        <v>1845</v>
      </c>
      <c r="F24" s="4">
        <v>0.71434027777777775</v>
      </c>
      <c r="G24" s="5">
        <v>41852</v>
      </c>
      <c r="H24" s="1">
        <v>2014</v>
      </c>
      <c r="I24" s="1">
        <v>1</v>
      </c>
      <c r="J24" s="1">
        <v>1</v>
      </c>
      <c r="K24" s="1">
        <v>2</v>
      </c>
      <c r="L24" s="1">
        <v>1</v>
      </c>
      <c r="M24" s="1">
        <v>1</v>
      </c>
    </row>
    <row r="25" spans="1:13" ht="94.5">
      <c r="A25" s="1">
        <v>25</v>
      </c>
      <c r="B25" s="1" t="s">
        <v>1870</v>
      </c>
      <c r="D25" s="1" t="s">
        <v>94</v>
      </c>
      <c r="E25" s="1" t="s">
        <v>1845</v>
      </c>
      <c r="F25" s="4">
        <v>0.79409722222222223</v>
      </c>
      <c r="G25" s="5">
        <v>41850</v>
      </c>
      <c r="H25" s="1">
        <v>2014</v>
      </c>
      <c r="I25" s="1">
        <v>1</v>
      </c>
      <c r="J25" s="1">
        <v>3</v>
      </c>
      <c r="K25" s="1">
        <v>2</v>
      </c>
      <c r="L25" s="1">
        <v>0</v>
      </c>
      <c r="M25" s="1">
        <v>1</v>
      </c>
    </row>
    <row r="26" spans="1:13" ht="63">
      <c r="A26" s="1">
        <v>26</v>
      </c>
      <c r="B26" s="1" t="s">
        <v>1871</v>
      </c>
      <c r="D26" s="1" t="s">
        <v>93</v>
      </c>
      <c r="E26" s="1" t="s">
        <v>1845</v>
      </c>
      <c r="F26" s="4">
        <v>0.88824074074074078</v>
      </c>
      <c r="G26" s="5">
        <v>41844</v>
      </c>
      <c r="H26" s="1">
        <v>2014</v>
      </c>
      <c r="I26" s="1">
        <v>0</v>
      </c>
      <c r="J26" s="1">
        <v>1</v>
      </c>
      <c r="K26" s="1">
        <v>0</v>
      </c>
      <c r="L26" s="1">
        <v>0</v>
      </c>
      <c r="M26" s="1">
        <v>0</v>
      </c>
    </row>
    <row r="27" spans="1:13" ht="94.5">
      <c r="A27" s="1">
        <v>27</v>
      </c>
      <c r="B27" s="1" t="s">
        <v>1872</v>
      </c>
      <c r="D27" s="1" t="s">
        <v>94</v>
      </c>
      <c r="E27" s="1" t="s">
        <v>1845</v>
      </c>
      <c r="F27" s="4">
        <v>0.74483796296296301</v>
      </c>
      <c r="G27" s="5">
        <v>41844</v>
      </c>
      <c r="H27" s="1">
        <v>2014</v>
      </c>
      <c r="I27" s="1">
        <v>1</v>
      </c>
      <c r="J27" s="1">
        <v>3</v>
      </c>
      <c r="K27" s="1">
        <v>0</v>
      </c>
      <c r="L27" s="1">
        <v>1</v>
      </c>
      <c r="M27" s="1">
        <v>1</v>
      </c>
    </row>
    <row r="28" spans="1:13" ht="31.5">
      <c r="A28" s="1">
        <v>28</v>
      </c>
      <c r="B28" s="1" t="s">
        <v>1873</v>
      </c>
      <c r="D28" s="1" t="s">
        <v>94</v>
      </c>
      <c r="E28" s="1" t="s">
        <v>1845</v>
      </c>
      <c r="F28" s="4">
        <v>0.71260416666666659</v>
      </c>
      <c r="G28" s="5">
        <v>41843</v>
      </c>
      <c r="H28" s="1">
        <v>2014</v>
      </c>
      <c r="I28" s="1">
        <v>13</v>
      </c>
      <c r="J28" s="1">
        <v>12</v>
      </c>
      <c r="K28" s="1">
        <v>2</v>
      </c>
      <c r="L28" s="1">
        <v>1</v>
      </c>
      <c r="M28" s="1">
        <v>1</v>
      </c>
    </row>
    <row r="29" spans="1:13" ht="141.75">
      <c r="A29" s="1">
        <v>29</v>
      </c>
      <c r="B29" s="1" t="s">
        <v>1874</v>
      </c>
      <c r="D29" s="1" t="s">
        <v>94</v>
      </c>
      <c r="E29" s="1" t="s">
        <v>1845</v>
      </c>
      <c r="F29" s="4">
        <v>0.83888888888888891</v>
      </c>
      <c r="G29" s="5">
        <v>41841</v>
      </c>
      <c r="H29" s="1">
        <v>2014</v>
      </c>
      <c r="I29" s="1">
        <v>0</v>
      </c>
      <c r="J29" s="1">
        <v>11</v>
      </c>
      <c r="K29" s="1">
        <v>0</v>
      </c>
      <c r="L29" s="1">
        <v>1</v>
      </c>
      <c r="M29" s="1">
        <v>1</v>
      </c>
    </row>
    <row r="30" spans="1:13" ht="47.25">
      <c r="A30" s="1">
        <v>30</v>
      </c>
      <c r="B30" s="1" t="s">
        <v>1875</v>
      </c>
      <c r="D30" s="1" t="s">
        <v>94</v>
      </c>
      <c r="E30" s="1" t="s">
        <v>1845</v>
      </c>
      <c r="F30" s="4">
        <v>0.7416666666666667</v>
      </c>
      <c r="G30" s="5">
        <v>41838</v>
      </c>
      <c r="H30" s="1">
        <v>2014</v>
      </c>
      <c r="I30" s="1">
        <v>1</v>
      </c>
      <c r="J30" s="1">
        <v>8</v>
      </c>
      <c r="K30" s="1">
        <v>0</v>
      </c>
      <c r="L30" s="1">
        <v>1</v>
      </c>
      <c r="M30" s="1">
        <v>1</v>
      </c>
    </row>
    <row r="31" spans="1:13" ht="94.5">
      <c r="A31" s="1">
        <v>31</v>
      </c>
      <c r="B31" s="1" t="s">
        <v>1876</v>
      </c>
      <c r="E31" s="1" t="s">
        <v>1845</v>
      </c>
      <c r="F31" s="4">
        <v>0.56951388888888888</v>
      </c>
      <c r="G31" s="5">
        <v>41838</v>
      </c>
      <c r="H31" s="1">
        <v>2014</v>
      </c>
      <c r="I31" s="1">
        <v>13</v>
      </c>
      <c r="J31" s="1">
        <v>16</v>
      </c>
      <c r="K31" s="1">
        <v>2</v>
      </c>
      <c r="L31" s="1">
        <v>1</v>
      </c>
      <c r="M31" s="1">
        <v>1</v>
      </c>
    </row>
    <row r="32" spans="1:13" ht="47.25">
      <c r="A32" s="1">
        <v>32</v>
      </c>
      <c r="B32" s="1" t="s">
        <v>1877</v>
      </c>
      <c r="E32" s="1" t="s">
        <v>1845</v>
      </c>
      <c r="F32" s="4">
        <v>0.85263888888888895</v>
      </c>
      <c r="G32" s="5">
        <v>41837</v>
      </c>
      <c r="H32" s="1">
        <v>2014</v>
      </c>
      <c r="I32" s="1">
        <v>1</v>
      </c>
      <c r="J32" s="1">
        <v>22</v>
      </c>
      <c r="K32" s="1">
        <v>2</v>
      </c>
      <c r="L32" s="1">
        <v>1</v>
      </c>
      <c r="M32" s="1">
        <v>1</v>
      </c>
    </row>
    <row r="33" spans="1:13" ht="47.25">
      <c r="A33" s="1">
        <v>33</v>
      </c>
      <c r="B33" s="1" t="s">
        <v>1878</v>
      </c>
      <c r="C33" s="1" t="s">
        <v>1879</v>
      </c>
      <c r="E33" s="1" t="s">
        <v>1845</v>
      </c>
      <c r="F33" s="4">
        <v>0.79636574074074085</v>
      </c>
      <c r="G33" s="5">
        <v>41837</v>
      </c>
      <c r="H33" s="1">
        <v>2014</v>
      </c>
      <c r="I33" s="1">
        <v>0</v>
      </c>
      <c r="J33" s="1">
        <v>6</v>
      </c>
      <c r="K33" s="1">
        <v>0</v>
      </c>
      <c r="L33" s="1">
        <v>1</v>
      </c>
      <c r="M33" s="1">
        <v>1</v>
      </c>
    </row>
    <row r="34" spans="1:13" ht="47.25">
      <c r="A34" s="1">
        <v>34</v>
      </c>
      <c r="B34" s="1" t="s">
        <v>1880</v>
      </c>
      <c r="C34" s="1" t="s">
        <v>1881</v>
      </c>
      <c r="E34" s="1" t="s">
        <v>1845</v>
      </c>
      <c r="F34" s="4">
        <v>0.79608796296296302</v>
      </c>
      <c r="G34" s="5">
        <v>41837</v>
      </c>
      <c r="H34" s="1">
        <v>2014</v>
      </c>
      <c r="I34" s="1">
        <v>0</v>
      </c>
      <c r="J34" s="1">
        <v>4</v>
      </c>
      <c r="K34" s="1">
        <v>0</v>
      </c>
      <c r="L34" s="1">
        <v>0</v>
      </c>
      <c r="M34" s="1">
        <v>1</v>
      </c>
    </row>
    <row r="35" spans="1:13" ht="31.5">
      <c r="A35" s="1">
        <v>35</v>
      </c>
      <c r="B35" s="1" t="s">
        <v>1882</v>
      </c>
      <c r="E35" s="1" t="s">
        <v>1845</v>
      </c>
      <c r="F35" s="4">
        <v>0.76729166666666659</v>
      </c>
      <c r="G35" s="5">
        <v>41836</v>
      </c>
      <c r="H35" s="1">
        <v>2014</v>
      </c>
      <c r="I35" s="1">
        <v>16</v>
      </c>
      <c r="J35" s="1">
        <v>25</v>
      </c>
      <c r="K35" s="1">
        <v>2</v>
      </c>
      <c r="L35" s="1">
        <v>1</v>
      </c>
      <c r="M35" s="1">
        <v>1</v>
      </c>
    </row>
    <row r="36" spans="1:13" ht="78.75">
      <c r="A36" s="1">
        <v>36</v>
      </c>
      <c r="B36" s="1" t="s">
        <v>1883</v>
      </c>
      <c r="E36" s="1" t="s">
        <v>1845</v>
      </c>
      <c r="F36" s="4">
        <v>0.64583333333333337</v>
      </c>
      <c r="G36" s="5">
        <v>41836</v>
      </c>
      <c r="H36" s="1">
        <v>2014</v>
      </c>
      <c r="I36" s="1">
        <v>1</v>
      </c>
      <c r="J36" s="1">
        <v>9</v>
      </c>
      <c r="K36" s="1">
        <v>0</v>
      </c>
      <c r="L36" s="1">
        <v>1</v>
      </c>
      <c r="M36" s="1">
        <v>1</v>
      </c>
    </row>
    <row r="37" spans="1:13" ht="94.5">
      <c r="A37" s="1">
        <v>37</v>
      </c>
      <c r="B37" s="1" t="s">
        <v>1884</v>
      </c>
      <c r="E37" s="1" t="s">
        <v>1845</v>
      </c>
      <c r="F37" s="4">
        <v>0.60056712962962966</v>
      </c>
      <c r="G37" s="5">
        <v>41836</v>
      </c>
      <c r="H37" s="1">
        <v>2014</v>
      </c>
      <c r="I37" s="1">
        <v>0</v>
      </c>
      <c r="J37" s="1">
        <v>4</v>
      </c>
      <c r="K37" s="1">
        <v>0</v>
      </c>
      <c r="L37" s="1">
        <v>1</v>
      </c>
      <c r="M37" s="1">
        <v>1</v>
      </c>
    </row>
    <row r="38" spans="1:13" ht="94.5">
      <c r="A38" s="1">
        <v>38</v>
      </c>
      <c r="B38" s="1" t="s">
        <v>1885</v>
      </c>
      <c r="E38" s="1" t="s">
        <v>1845</v>
      </c>
      <c r="F38" s="4">
        <v>0.63943287037037033</v>
      </c>
      <c r="G38" s="5">
        <v>41834</v>
      </c>
      <c r="H38" s="1">
        <v>2014</v>
      </c>
      <c r="I38" s="1">
        <v>0</v>
      </c>
      <c r="J38" s="1">
        <v>3</v>
      </c>
      <c r="K38" s="1">
        <v>2</v>
      </c>
      <c r="L38" s="1">
        <v>1</v>
      </c>
      <c r="M38" s="1">
        <v>1</v>
      </c>
    </row>
    <row r="39" spans="1:13" ht="47.25">
      <c r="A39" s="1">
        <v>39</v>
      </c>
      <c r="B39" s="1" t="s">
        <v>1886</v>
      </c>
      <c r="E39" s="1" t="s">
        <v>1845</v>
      </c>
      <c r="F39" s="4">
        <v>0.63119212962962956</v>
      </c>
      <c r="G39" s="5">
        <v>41829</v>
      </c>
      <c r="H39" s="1">
        <v>2014</v>
      </c>
      <c r="I39" s="1">
        <v>0</v>
      </c>
      <c r="J39" s="1">
        <v>0</v>
      </c>
      <c r="K39" s="1">
        <v>0</v>
      </c>
      <c r="L39" s="1">
        <v>1</v>
      </c>
      <c r="M39" s="1">
        <v>1</v>
      </c>
    </row>
    <row r="40" spans="1:13" ht="31.5">
      <c r="A40" s="1">
        <v>40</v>
      </c>
      <c r="B40" s="1" t="s">
        <v>1887</v>
      </c>
      <c r="E40" s="1" t="s">
        <v>1845</v>
      </c>
      <c r="F40" s="4">
        <v>0.90491898148148142</v>
      </c>
      <c r="G40" s="5">
        <v>41827</v>
      </c>
      <c r="H40" s="1">
        <v>2014</v>
      </c>
      <c r="I40" s="1">
        <v>0</v>
      </c>
      <c r="J40" s="1">
        <v>2</v>
      </c>
      <c r="K40" s="1">
        <v>0</v>
      </c>
      <c r="L40" s="1">
        <v>1</v>
      </c>
      <c r="M40" s="1">
        <v>1</v>
      </c>
    </row>
    <row r="41" spans="1:13" ht="220.5">
      <c r="A41" s="1">
        <v>41</v>
      </c>
      <c r="B41" s="1" t="s">
        <v>1888</v>
      </c>
      <c r="E41" s="1" t="s">
        <v>1845</v>
      </c>
      <c r="F41" s="4">
        <v>0.6484375</v>
      </c>
      <c r="G41" s="5">
        <v>41827</v>
      </c>
      <c r="H41" s="1">
        <v>2014</v>
      </c>
      <c r="I41" s="1">
        <v>18</v>
      </c>
      <c r="J41" s="1">
        <v>7</v>
      </c>
      <c r="K41" s="1">
        <v>2</v>
      </c>
      <c r="L41" s="1">
        <v>1</v>
      </c>
      <c r="M41" s="1">
        <v>1</v>
      </c>
    </row>
    <row r="42" spans="1:13" ht="283.5">
      <c r="A42" s="1">
        <v>42</v>
      </c>
      <c r="B42" s="1" t="s">
        <v>1889</v>
      </c>
      <c r="E42" s="1" t="s">
        <v>1845</v>
      </c>
      <c r="F42" s="4">
        <v>0.60152777777777777</v>
      </c>
      <c r="G42" s="5">
        <v>41827</v>
      </c>
      <c r="H42" s="1">
        <v>2014</v>
      </c>
      <c r="I42" s="1">
        <v>1</v>
      </c>
      <c r="J42" s="1">
        <v>2</v>
      </c>
      <c r="K42" s="1">
        <v>2</v>
      </c>
      <c r="L42" s="1">
        <v>1</v>
      </c>
      <c r="M42" s="1">
        <v>1</v>
      </c>
    </row>
    <row r="43" spans="1:13" ht="173.25">
      <c r="A43" s="1">
        <v>43</v>
      </c>
      <c r="B43" s="1" t="s">
        <v>1890</v>
      </c>
      <c r="E43" s="1" t="s">
        <v>1845</v>
      </c>
      <c r="F43" s="4">
        <v>0.77263888888888888</v>
      </c>
      <c r="G43" s="5">
        <v>41823</v>
      </c>
      <c r="H43" s="1">
        <v>2014</v>
      </c>
      <c r="I43" s="1">
        <v>0</v>
      </c>
      <c r="J43" s="1">
        <v>2</v>
      </c>
      <c r="K43" s="1">
        <v>2</v>
      </c>
      <c r="L43" s="1">
        <v>1</v>
      </c>
      <c r="M43" s="1">
        <v>1</v>
      </c>
    </row>
    <row r="44" spans="1:13" ht="110.25">
      <c r="A44" s="1">
        <v>44</v>
      </c>
      <c r="B44" s="1" t="s">
        <v>1891</v>
      </c>
      <c r="E44" s="1" t="s">
        <v>1845</v>
      </c>
      <c r="F44" s="4">
        <v>0.6786226851851852</v>
      </c>
      <c r="G44" s="5">
        <v>41823</v>
      </c>
      <c r="H44" s="1">
        <v>2014</v>
      </c>
      <c r="I44" s="1">
        <v>0</v>
      </c>
      <c r="J44" s="1">
        <v>3</v>
      </c>
      <c r="K44" s="1">
        <v>0</v>
      </c>
      <c r="L44" s="1">
        <v>1</v>
      </c>
      <c r="M44" s="1">
        <v>1</v>
      </c>
    </row>
    <row r="45" spans="1:13" ht="63">
      <c r="A45" s="1">
        <v>45</v>
      </c>
      <c r="B45" s="1" t="s">
        <v>1892</v>
      </c>
      <c r="E45" s="1" t="s">
        <v>1845</v>
      </c>
      <c r="F45" s="4">
        <v>0.60160879629629627</v>
      </c>
      <c r="G45" s="5">
        <v>41823</v>
      </c>
      <c r="H45" s="1">
        <v>2014</v>
      </c>
      <c r="I45" s="1">
        <v>0</v>
      </c>
      <c r="J45" s="1">
        <v>9</v>
      </c>
      <c r="K45" s="1">
        <v>2</v>
      </c>
      <c r="L45" s="1">
        <v>1</v>
      </c>
      <c r="M45" s="1">
        <v>1</v>
      </c>
    </row>
    <row r="46" spans="1:13" ht="94.5">
      <c r="A46" s="1">
        <v>46</v>
      </c>
      <c r="B46" s="1" t="s">
        <v>1893</v>
      </c>
      <c r="E46" s="1" t="s">
        <v>1845</v>
      </c>
      <c r="F46" s="4">
        <v>0.85789351851851858</v>
      </c>
      <c r="G46" s="5">
        <v>41822</v>
      </c>
      <c r="H46" s="1">
        <v>2014</v>
      </c>
      <c r="I46" s="1">
        <v>2</v>
      </c>
      <c r="J46" s="1">
        <v>5</v>
      </c>
      <c r="K46" s="1">
        <v>0</v>
      </c>
      <c r="L46" s="1">
        <v>1</v>
      </c>
      <c r="M46" s="1">
        <v>1</v>
      </c>
    </row>
    <row r="47" spans="1:13" ht="141.75">
      <c r="A47" s="1">
        <v>47</v>
      </c>
      <c r="B47" s="1" t="s">
        <v>1894</v>
      </c>
      <c r="E47" s="1" t="s">
        <v>1845</v>
      </c>
      <c r="F47" s="4">
        <v>0.71793981481481473</v>
      </c>
      <c r="G47" s="5">
        <v>41822</v>
      </c>
      <c r="H47" s="1">
        <v>2014</v>
      </c>
      <c r="I47" s="1">
        <v>0</v>
      </c>
      <c r="J47" s="1">
        <v>5</v>
      </c>
      <c r="K47" s="1">
        <v>2</v>
      </c>
      <c r="L47" s="1">
        <v>1</v>
      </c>
      <c r="M47" s="1">
        <v>1</v>
      </c>
    </row>
    <row r="48" spans="1:13" ht="47.25">
      <c r="A48" s="1">
        <v>48</v>
      </c>
      <c r="B48" s="1" t="s">
        <v>1895</v>
      </c>
      <c r="E48" s="1" t="s">
        <v>1845</v>
      </c>
      <c r="F48" s="4">
        <v>0.66587962962962965</v>
      </c>
      <c r="G48" s="5">
        <v>41821</v>
      </c>
      <c r="H48" s="1">
        <v>2014</v>
      </c>
      <c r="I48" s="1">
        <v>1</v>
      </c>
      <c r="J48" s="1">
        <v>1</v>
      </c>
      <c r="K48" s="1">
        <v>2</v>
      </c>
      <c r="L48" s="1">
        <v>1</v>
      </c>
      <c r="M48" s="1">
        <v>1</v>
      </c>
    </row>
    <row r="49" spans="1:13" ht="94.5">
      <c r="A49" s="1">
        <v>49</v>
      </c>
      <c r="B49" s="1" t="s">
        <v>1896</v>
      </c>
      <c r="E49" s="1" t="s">
        <v>1845</v>
      </c>
      <c r="F49" s="4">
        <v>0.81596064814814817</v>
      </c>
      <c r="G49" s="5">
        <v>41820</v>
      </c>
      <c r="H49" s="1">
        <v>2014</v>
      </c>
      <c r="I49" s="1">
        <v>0</v>
      </c>
      <c r="J49" s="1">
        <v>8</v>
      </c>
      <c r="K49" s="1">
        <v>2</v>
      </c>
      <c r="L49" s="1">
        <v>1</v>
      </c>
      <c r="M49" s="1">
        <v>1</v>
      </c>
    </row>
    <row r="50" spans="1:13" ht="126">
      <c r="A50" s="1">
        <v>50</v>
      </c>
      <c r="B50" s="1" t="s">
        <v>1897</v>
      </c>
      <c r="E50" s="1" t="s">
        <v>1845</v>
      </c>
      <c r="F50" s="4">
        <v>0.61829861111111117</v>
      </c>
      <c r="G50" s="5">
        <v>41820</v>
      </c>
      <c r="H50" s="1">
        <v>2014</v>
      </c>
      <c r="I50" s="1">
        <v>0</v>
      </c>
      <c r="J50" s="1">
        <v>4</v>
      </c>
      <c r="K50" s="1">
        <v>2</v>
      </c>
      <c r="L50" s="1">
        <v>1</v>
      </c>
      <c r="M50" s="1">
        <v>1</v>
      </c>
    </row>
    <row r="51" spans="1:13" ht="94.5">
      <c r="A51" s="1">
        <v>51</v>
      </c>
      <c r="B51" s="1" t="s">
        <v>1898</v>
      </c>
      <c r="E51" s="1" t="s">
        <v>1845</v>
      </c>
      <c r="F51" s="4">
        <v>0.80592592592592593</v>
      </c>
      <c r="G51" s="5">
        <v>41817</v>
      </c>
      <c r="H51" s="1">
        <v>2014</v>
      </c>
      <c r="I51" s="1">
        <v>0</v>
      </c>
      <c r="J51" s="1">
        <v>0</v>
      </c>
      <c r="K51" s="1">
        <v>2</v>
      </c>
      <c r="L51" s="1">
        <v>1</v>
      </c>
      <c r="M51" s="1">
        <v>1</v>
      </c>
    </row>
    <row r="52" spans="1:13" ht="63">
      <c r="A52" s="1">
        <v>52</v>
      </c>
      <c r="B52" s="1" t="s">
        <v>1899</v>
      </c>
      <c r="E52" s="1" t="s">
        <v>1845</v>
      </c>
      <c r="F52" s="4">
        <v>0.73974537037037036</v>
      </c>
      <c r="G52" s="5">
        <v>41817</v>
      </c>
      <c r="H52" s="1">
        <v>2014</v>
      </c>
      <c r="I52" s="1">
        <v>14</v>
      </c>
      <c r="J52" s="1">
        <v>18</v>
      </c>
      <c r="K52" s="1">
        <v>2</v>
      </c>
      <c r="L52" s="1">
        <v>1</v>
      </c>
      <c r="M52" s="1">
        <v>1</v>
      </c>
    </row>
    <row r="53" spans="1:13" ht="78.75">
      <c r="A53" s="1">
        <v>53</v>
      </c>
      <c r="B53" s="1" t="s">
        <v>1900</v>
      </c>
      <c r="C53" s="1" t="s">
        <v>1901</v>
      </c>
      <c r="E53" s="1" t="s">
        <v>1845</v>
      </c>
      <c r="F53" s="4">
        <v>0.71791666666666665</v>
      </c>
      <c r="G53" s="5">
        <v>41817</v>
      </c>
      <c r="H53" s="1">
        <v>2014</v>
      </c>
      <c r="I53" s="1">
        <v>0</v>
      </c>
      <c r="J53" s="1">
        <v>1</v>
      </c>
      <c r="K53" s="1">
        <v>0</v>
      </c>
      <c r="L53" s="1">
        <v>1</v>
      </c>
      <c r="M53" s="1">
        <v>1</v>
      </c>
    </row>
    <row r="54" spans="1:13" ht="63">
      <c r="A54" s="1">
        <v>54</v>
      </c>
      <c r="B54" s="1" t="s">
        <v>1902</v>
      </c>
      <c r="E54" s="1" t="s">
        <v>1845</v>
      </c>
      <c r="F54" s="4">
        <v>0.71597222222222223</v>
      </c>
      <c r="G54" s="5">
        <v>41817</v>
      </c>
      <c r="H54" s="1">
        <v>2014</v>
      </c>
      <c r="I54" s="1">
        <v>0</v>
      </c>
      <c r="J54" s="1">
        <v>0</v>
      </c>
      <c r="K54" s="1">
        <v>0</v>
      </c>
      <c r="L54" s="1">
        <v>1</v>
      </c>
      <c r="M54" s="1">
        <v>1</v>
      </c>
    </row>
    <row r="55" spans="1:13" ht="47.25">
      <c r="A55" s="1">
        <v>55</v>
      </c>
      <c r="B55" s="1" t="s">
        <v>1903</v>
      </c>
      <c r="E55" s="1" t="s">
        <v>1845</v>
      </c>
      <c r="F55" s="4">
        <v>0.71596064814814808</v>
      </c>
      <c r="G55" s="5">
        <v>41817</v>
      </c>
      <c r="H55" s="1">
        <v>2014</v>
      </c>
      <c r="I55" s="1">
        <v>0</v>
      </c>
      <c r="J55" s="1">
        <v>0</v>
      </c>
      <c r="K55" s="1">
        <v>0</v>
      </c>
      <c r="L55" s="1">
        <v>1</v>
      </c>
      <c r="M55" s="1">
        <v>1</v>
      </c>
    </row>
    <row r="56" spans="1:13" ht="94.5">
      <c r="A56" s="1">
        <v>56</v>
      </c>
      <c r="B56" s="1" t="s">
        <v>1904</v>
      </c>
      <c r="E56" s="1" t="s">
        <v>1845</v>
      </c>
      <c r="F56" s="4">
        <v>0.7159375</v>
      </c>
      <c r="G56" s="5">
        <v>41817</v>
      </c>
      <c r="H56" s="1">
        <v>2014</v>
      </c>
      <c r="I56" s="1">
        <v>0</v>
      </c>
      <c r="J56" s="1">
        <v>1</v>
      </c>
      <c r="K56" s="1">
        <v>0</v>
      </c>
      <c r="L56" s="1">
        <v>1</v>
      </c>
      <c r="M56" s="1">
        <v>1</v>
      </c>
    </row>
    <row r="57" spans="1:13" ht="31.5">
      <c r="A57" s="1">
        <v>57</v>
      </c>
      <c r="B57" s="1" t="s">
        <v>1905</v>
      </c>
      <c r="C57" s="1" t="s">
        <v>1906</v>
      </c>
      <c r="E57" s="1" t="s">
        <v>1845</v>
      </c>
      <c r="F57" s="4">
        <v>0.80322916666666666</v>
      </c>
      <c r="G57" s="5">
        <v>41816</v>
      </c>
      <c r="H57" s="1">
        <v>2014</v>
      </c>
      <c r="I57" s="1">
        <v>0</v>
      </c>
      <c r="J57" s="1">
        <v>1</v>
      </c>
      <c r="K57" s="1">
        <v>0</v>
      </c>
      <c r="L57" s="1">
        <v>0</v>
      </c>
      <c r="M57" s="1">
        <v>1</v>
      </c>
    </row>
    <row r="58" spans="1:13" ht="94.5">
      <c r="A58" s="1">
        <v>58</v>
      </c>
      <c r="B58" s="1" t="s">
        <v>1907</v>
      </c>
      <c r="E58" s="1" t="s">
        <v>1845</v>
      </c>
      <c r="F58" s="4">
        <v>0.67290509259259268</v>
      </c>
      <c r="G58" s="5">
        <v>41816</v>
      </c>
      <c r="H58" s="1">
        <v>2014</v>
      </c>
      <c r="I58" s="1">
        <v>1</v>
      </c>
      <c r="J58" s="1">
        <v>3</v>
      </c>
      <c r="K58" s="1">
        <v>0</v>
      </c>
      <c r="L58" s="1">
        <v>1</v>
      </c>
      <c r="M58" s="1">
        <v>1</v>
      </c>
    </row>
    <row r="59" spans="1:13" ht="94.5">
      <c r="A59" s="1">
        <v>59</v>
      </c>
      <c r="B59" s="1" t="s">
        <v>1908</v>
      </c>
      <c r="E59" s="1" t="s">
        <v>1845</v>
      </c>
      <c r="F59" s="4">
        <v>0.87501157407407415</v>
      </c>
      <c r="G59" s="5">
        <v>41814</v>
      </c>
      <c r="H59" s="1">
        <v>2014</v>
      </c>
      <c r="I59" s="1">
        <v>0</v>
      </c>
      <c r="J59" s="1">
        <v>4</v>
      </c>
      <c r="K59" s="1">
        <v>2</v>
      </c>
      <c r="L59" s="1">
        <v>1</v>
      </c>
      <c r="M59" s="1">
        <v>1</v>
      </c>
    </row>
    <row r="60" spans="1:13">
      <c r="A60" s="1">
        <v>60</v>
      </c>
      <c r="B60" s="1" t="s">
        <v>1909</v>
      </c>
      <c r="E60" s="1" t="s">
        <v>1845</v>
      </c>
      <c r="F60" s="4">
        <v>0.86844907407407401</v>
      </c>
      <c r="G60" s="5">
        <v>41814</v>
      </c>
      <c r="H60" s="1">
        <v>2014</v>
      </c>
      <c r="I60" s="1">
        <v>0</v>
      </c>
      <c r="J60" s="1">
        <v>3</v>
      </c>
      <c r="K60" s="1">
        <v>0</v>
      </c>
      <c r="L60" s="1">
        <v>1</v>
      </c>
      <c r="M60" s="1">
        <v>1</v>
      </c>
    </row>
    <row r="61" spans="1:13" ht="94.5">
      <c r="A61" s="1">
        <v>61</v>
      </c>
      <c r="B61" s="1" t="s">
        <v>1910</v>
      </c>
      <c r="E61" s="1" t="s">
        <v>1845</v>
      </c>
      <c r="F61" s="4">
        <v>0.83333333333333337</v>
      </c>
      <c r="G61" s="5">
        <v>41814</v>
      </c>
      <c r="H61" s="1">
        <v>2014</v>
      </c>
      <c r="I61" s="1">
        <v>0</v>
      </c>
      <c r="J61" s="1">
        <v>2</v>
      </c>
      <c r="K61" s="1">
        <v>2</v>
      </c>
      <c r="L61" s="1">
        <v>1</v>
      </c>
      <c r="M61" s="1">
        <v>1</v>
      </c>
    </row>
    <row r="62" spans="1:13" ht="94.5">
      <c r="A62" s="1">
        <v>62</v>
      </c>
      <c r="B62" s="1" t="s">
        <v>1911</v>
      </c>
      <c r="E62" s="1" t="s">
        <v>1845</v>
      </c>
      <c r="F62" s="4">
        <v>0.78871527777777783</v>
      </c>
      <c r="G62" s="5">
        <v>41814</v>
      </c>
      <c r="H62" s="1">
        <v>2014</v>
      </c>
      <c r="I62" s="1">
        <v>0</v>
      </c>
      <c r="J62" s="1">
        <v>6</v>
      </c>
      <c r="K62" s="1">
        <v>0</v>
      </c>
      <c r="L62" s="1">
        <v>1</v>
      </c>
      <c r="M62" s="1">
        <v>1</v>
      </c>
    </row>
    <row r="63" spans="1:13" ht="110.25">
      <c r="A63" s="1">
        <v>63</v>
      </c>
      <c r="B63" s="1" t="s">
        <v>1912</v>
      </c>
      <c r="E63" s="1" t="s">
        <v>1845</v>
      </c>
      <c r="F63" s="4">
        <v>0.6875</v>
      </c>
      <c r="G63" s="5">
        <v>41810</v>
      </c>
      <c r="H63" s="1">
        <v>2014</v>
      </c>
      <c r="I63" s="1">
        <v>0</v>
      </c>
      <c r="J63" s="1">
        <v>9</v>
      </c>
      <c r="K63" s="1">
        <v>0</v>
      </c>
      <c r="L63" s="1">
        <v>0</v>
      </c>
      <c r="M63" s="1">
        <v>0</v>
      </c>
    </row>
    <row r="64" spans="1:13" ht="94.5">
      <c r="A64" s="1">
        <v>64</v>
      </c>
      <c r="B64" s="1" t="s">
        <v>1913</v>
      </c>
      <c r="E64" s="1" t="s">
        <v>1845</v>
      </c>
      <c r="F64" s="4">
        <v>0.64651620370370366</v>
      </c>
      <c r="G64" s="5">
        <v>41810</v>
      </c>
      <c r="H64" s="1">
        <v>2014</v>
      </c>
      <c r="I64" s="1">
        <v>0</v>
      </c>
      <c r="J64" s="1">
        <v>7</v>
      </c>
      <c r="K64" s="1">
        <v>0</v>
      </c>
      <c r="L64" s="1">
        <v>1</v>
      </c>
      <c r="M64" s="1">
        <v>1</v>
      </c>
    </row>
    <row r="65" spans="1:13" ht="78.75">
      <c r="A65" s="1">
        <v>65</v>
      </c>
      <c r="B65" s="1" t="s">
        <v>1914</v>
      </c>
      <c r="E65" s="1" t="s">
        <v>1845</v>
      </c>
      <c r="F65" s="4">
        <v>0.62200231481481483</v>
      </c>
      <c r="G65" s="5">
        <v>41808</v>
      </c>
      <c r="H65" s="1">
        <v>2014</v>
      </c>
      <c r="I65" s="1">
        <v>0</v>
      </c>
      <c r="J65" s="1">
        <v>3</v>
      </c>
      <c r="K65" s="1">
        <v>2</v>
      </c>
      <c r="L65" s="1">
        <v>1</v>
      </c>
      <c r="M65" s="1">
        <v>1</v>
      </c>
    </row>
    <row r="66" spans="1:13" ht="94.5">
      <c r="A66" s="1">
        <v>66</v>
      </c>
      <c r="B66" s="1" t="s">
        <v>1915</v>
      </c>
      <c r="E66" s="1" t="s">
        <v>1845</v>
      </c>
      <c r="F66" s="4">
        <v>0.59739583333333335</v>
      </c>
      <c r="G66" s="5">
        <v>41807</v>
      </c>
      <c r="H66" s="1">
        <v>2014</v>
      </c>
      <c r="I66" s="1">
        <v>0</v>
      </c>
      <c r="J66" s="1">
        <v>20</v>
      </c>
      <c r="K66" s="1">
        <v>0</v>
      </c>
      <c r="L66" s="1">
        <v>1</v>
      </c>
      <c r="M66" s="1">
        <v>1</v>
      </c>
    </row>
    <row r="67" spans="1:13" ht="94.5">
      <c r="A67" s="1">
        <v>67</v>
      </c>
      <c r="B67" s="1" t="s">
        <v>1916</v>
      </c>
      <c r="E67" s="1" t="s">
        <v>1845</v>
      </c>
      <c r="F67" s="4">
        <v>0.57513888888888887</v>
      </c>
      <c r="G67" s="5">
        <v>41807</v>
      </c>
      <c r="H67" s="1">
        <v>2014</v>
      </c>
      <c r="I67" s="1">
        <v>2</v>
      </c>
      <c r="J67" s="1">
        <v>19</v>
      </c>
      <c r="K67" s="1">
        <v>0</v>
      </c>
      <c r="L67" s="1">
        <v>1</v>
      </c>
      <c r="M67" s="1">
        <v>1</v>
      </c>
    </row>
    <row r="68" spans="1:13" ht="47.25">
      <c r="A68" s="1">
        <v>68</v>
      </c>
      <c r="B68" s="1" t="s">
        <v>1917</v>
      </c>
      <c r="E68" s="1" t="s">
        <v>1845</v>
      </c>
      <c r="F68" s="4">
        <v>0.85517361111111112</v>
      </c>
      <c r="G68" s="5">
        <v>41800</v>
      </c>
      <c r="H68" s="1">
        <v>2014</v>
      </c>
      <c r="I68" s="1">
        <v>1</v>
      </c>
      <c r="J68" s="1">
        <v>13</v>
      </c>
      <c r="K68" s="1">
        <v>2</v>
      </c>
      <c r="L68" s="1">
        <v>1</v>
      </c>
      <c r="M68" s="1">
        <v>1</v>
      </c>
    </row>
    <row r="69" spans="1:13">
      <c r="A69" s="1">
        <v>69</v>
      </c>
      <c r="B69" s="1" t="s">
        <v>1918</v>
      </c>
      <c r="E69" s="1" t="s">
        <v>1845</v>
      </c>
      <c r="F69" s="4">
        <v>0.70437500000000008</v>
      </c>
      <c r="G69" s="5">
        <v>41800</v>
      </c>
      <c r="H69" s="1">
        <v>2014</v>
      </c>
      <c r="I69" s="1">
        <v>22</v>
      </c>
      <c r="J69" s="1">
        <v>22</v>
      </c>
      <c r="K69" s="1">
        <v>0</v>
      </c>
      <c r="L69" s="1">
        <v>1</v>
      </c>
      <c r="M69" s="1">
        <v>1</v>
      </c>
    </row>
    <row r="70" spans="1:13" ht="31.5">
      <c r="A70" s="1">
        <v>70</v>
      </c>
      <c r="B70" s="1" t="s">
        <v>1919</v>
      </c>
      <c r="E70" s="1" t="s">
        <v>1845</v>
      </c>
      <c r="F70" s="4">
        <v>0.73253472222222227</v>
      </c>
      <c r="G70" s="5">
        <v>41799</v>
      </c>
      <c r="H70" s="1">
        <v>2014</v>
      </c>
      <c r="I70" s="1">
        <v>0</v>
      </c>
      <c r="J70" s="1">
        <v>3</v>
      </c>
      <c r="K70" s="1">
        <v>0</v>
      </c>
      <c r="L70" s="1">
        <v>1</v>
      </c>
      <c r="M70" s="1">
        <v>1</v>
      </c>
    </row>
    <row r="71" spans="1:13" ht="63">
      <c r="A71" s="1">
        <v>71</v>
      </c>
      <c r="B71" s="1" t="s">
        <v>1920</v>
      </c>
      <c r="E71" s="1" t="s">
        <v>1845</v>
      </c>
      <c r="F71" s="4">
        <v>0.982488425925926</v>
      </c>
      <c r="G71" s="5">
        <v>41796</v>
      </c>
      <c r="H71" s="1">
        <v>2014</v>
      </c>
      <c r="I71" s="1">
        <v>1</v>
      </c>
      <c r="J71" s="1">
        <v>16</v>
      </c>
      <c r="K71" s="1">
        <v>2</v>
      </c>
      <c r="L71" s="1">
        <v>1</v>
      </c>
      <c r="M71" s="1">
        <v>1</v>
      </c>
    </row>
    <row r="72" spans="1:13" ht="78.75">
      <c r="A72" s="1">
        <v>72</v>
      </c>
      <c r="B72" s="1" t="s">
        <v>1921</v>
      </c>
      <c r="E72" s="1" t="s">
        <v>1845</v>
      </c>
      <c r="F72" s="4">
        <v>0.68421296296296286</v>
      </c>
      <c r="G72" s="5">
        <v>41796</v>
      </c>
      <c r="H72" s="1">
        <v>2014</v>
      </c>
      <c r="I72" s="1">
        <v>14</v>
      </c>
      <c r="J72" s="1">
        <v>9</v>
      </c>
      <c r="K72" s="1">
        <v>0</v>
      </c>
      <c r="L72" s="1">
        <v>1</v>
      </c>
      <c r="M72" s="1">
        <v>1</v>
      </c>
    </row>
    <row r="73" spans="1:13" ht="78.75">
      <c r="A73" s="1">
        <v>73</v>
      </c>
      <c r="B73" s="1" t="s">
        <v>1922</v>
      </c>
      <c r="E73" s="1" t="s">
        <v>1845</v>
      </c>
      <c r="F73" s="4">
        <v>0.70243055555555556</v>
      </c>
      <c r="G73" s="5">
        <v>41795</v>
      </c>
      <c r="H73" s="1">
        <v>2014</v>
      </c>
      <c r="I73" s="1">
        <v>0</v>
      </c>
      <c r="J73" s="1">
        <v>3</v>
      </c>
      <c r="K73" s="1">
        <v>0</v>
      </c>
      <c r="L73" s="1">
        <v>1</v>
      </c>
      <c r="M73" s="1">
        <v>1</v>
      </c>
    </row>
    <row r="74" spans="1:13" ht="63">
      <c r="A74" s="1">
        <v>74</v>
      </c>
      <c r="B74" s="1" t="s">
        <v>1923</v>
      </c>
      <c r="E74" s="1" t="s">
        <v>1845</v>
      </c>
      <c r="F74" s="4">
        <v>0.82506944444444441</v>
      </c>
      <c r="G74" s="5">
        <v>41786</v>
      </c>
      <c r="H74" s="1">
        <v>2014</v>
      </c>
      <c r="I74" s="1">
        <v>16</v>
      </c>
      <c r="J74" s="1">
        <v>15</v>
      </c>
      <c r="K74" s="1">
        <v>2</v>
      </c>
      <c r="L74" s="1">
        <v>1</v>
      </c>
      <c r="M74" s="1">
        <v>1</v>
      </c>
    </row>
    <row r="75" spans="1:13" ht="78.75">
      <c r="A75" s="1">
        <v>75</v>
      </c>
      <c r="B75" s="1" t="s">
        <v>1924</v>
      </c>
      <c r="E75" s="1" t="s">
        <v>1845</v>
      </c>
      <c r="F75" s="4">
        <v>0.66226851851851853</v>
      </c>
      <c r="G75" s="5">
        <v>41786</v>
      </c>
      <c r="H75" s="1">
        <v>2014</v>
      </c>
      <c r="I75" s="1">
        <v>1</v>
      </c>
      <c r="J75" s="1">
        <v>6</v>
      </c>
      <c r="K75" s="1">
        <v>0</v>
      </c>
      <c r="L75" s="1">
        <v>1</v>
      </c>
      <c r="M75" s="1">
        <v>1</v>
      </c>
    </row>
    <row r="76" spans="1:13" ht="78.75">
      <c r="A76" s="1">
        <v>76</v>
      </c>
      <c r="B76" s="1" t="s">
        <v>1925</v>
      </c>
      <c r="E76" s="1" t="s">
        <v>1845</v>
      </c>
      <c r="F76" s="4">
        <v>0.61524305555555558</v>
      </c>
      <c r="G76" s="5">
        <v>41786</v>
      </c>
      <c r="H76" s="1">
        <v>2014</v>
      </c>
      <c r="I76" s="1">
        <v>0</v>
      </c>
      <c r="J76" s="1">
        <v>7</v>
      </c>
      <c r="K76" s="1">
        <v>2</v>
      </c>
      <c r="L76" s="1">
        <v>1</v>
      </c>
      <c r="M76" s="1">
        <v>1</v>
      </c>
    </row>
    <row r="77" spans="1:13" ht="78.75">
      <c r="A77" s="1">
        <v>77</v>
      </c>
      <c r="B77" s="1" t="s">
        <v>1926</v>
      </c>
      <c r="E77" s="1" t="s">
        <v>1845</v>
      </c>
      <c r="F77" s="4">
        <v>0.92857638888888883</v>
      </c>
      <c r="G77" s="5">
        <v>41780</v>
      </c>
      <c r="H77" s="1">
        <v>2014</v>
      </c>
      <c r="I77" s="1">
        <v>0</v>
      </c>
      <c r="J77" s="1">
        <v>3</v>
      </c>
      <c r="K77" s="1">
        <v>0</v>
      </c>
      <c r="L77" s="1">
        <v>0</v>
      </c>
      <c r="M77" s="1">
        <v>0</v>
      </c>
    </row>
    <row r="78" spans="1:13" ht="94.5">
      <c r="A78" s="1">
        <v>78</v>
      </c>
      <c r="B78" s="1" t="s">
        <v>1927</v>
      </c>
      <c r="E78" s="1" t="s">
        <v>1845</v>
      </c>
      <c r="F78" s="4">
        <v>0.56596064814814817</v>
      </c>
      <c r="G78" s="5">
        <v>41780</v>
      </c>
      <c r="H78" s="1">
        <v>2014</v>
      </c>
      <c r="I78" s="1">
        <v>1</v>
      </c>
      <c r="J78" s="1">
        <v>22</v>
      </c>
      <c r="K78" s="1">
        <v>2</v>
      </c>
      <c r="L78" s="1">
        <v>1</v>
      </c>
      <c r="M78" s="1">
        <v>1</v>
      </c>
    </row>
    <row r="79" spans="1:13" ht="94.5">
      <c r="A79" s="1">
        <v>79</v>
      </c>
      <c r="B79" s="1" t="s">
        <v>1928</v>
      </c>
      <c r="E79" s="1" t="s">
        <v>1845</v>
      </c>
      <c r="F79" s="4">
        <v>0.89061342592592585</v>
      </c>
      <c r="G79" s="5">
        <v>41778</v>
      </c>
      <c r="H79" s="1">
        <v>2014</v>
      </c>
      <c r="I79" s="1">
        <v>0</v>
      </c>
      <c r="J79" s="1">
        <v>4</v>
      </c>
      <c r="K79" s="1">
        <v>0</v>
      </c>
      <c r="L79" s="1">
        <v>1</v>
      </c>
      <c r="M79" s="1">
        <v>1</v>
      </c>
    </row>
    <row r="80" spans="1:13" ht="31.5">
      <c r="A80" s="1">
        <v>80</v>
      </c>
      <c r="B80" s="1" t="s">
        <v>1929</v>
      </c>
      <c r="E80" s="1" t="s">
        <v>1845</v>
      </c>
      <c r="F80" s="4">
        <v>0.79885416666666664</v>
      </c>
      <c r="G80" s="5">
        <v>41778</v>
      </c>
      <c r="H80" s="1">
        <v>2014</v>
      </c>
      <c r="I80" s="1">
        <v>1</v>
      </c>
      <c r="J80" s="1">
        <v>7</v>
      </c>
      <c r="K80" s="1">
        <v>2</v>
      </c>
      <c r="L80" s="1">
        <v>1</v>
      </c>
      <c r="M80" s="1">
        <v>1</v>
      </c>
    </row>
    <row r="81" spans="1:13" ht="110.25">
      <c r="A81" s="1">
        <v>81</v>
      </c>
      <c r="B81" s="1" t="s">
        <v>1930</v>
      </c>
      <c r="E81" s="1" t="s">
        <v>1845</v>
      </c>
      <c r="F81" s="4">
        <v>0.72928240740740735</v>
      </c>
      <c r="G81" s="5">
        <v>41778</v>
      </c>
      <c r="H81" s="1">
        <v>2014</v>
      </c>
      <c r="I81" s="1">
        <v>0</v>
      </c>
      <c r="J81" s="1">
        <v>11</v>
      </c>
      <c r="K81" s="1">
        <v>2</v>
      </c>
      <c r="L81" s="1">
        <v>1</v>
      </c>
      <c r="M81" s="1">
        <v>1</v>
      </c>
    </row>
    <row r="82" spans="1:13" ht="78.75">
      <c r="A82" s="1">
        <v>82</v>
      </c>
      <c r="B82" s="1" t="s">
        <v>1931</v>
      </c>
      <c r="E82" s="1" t="s">
        <v>1845</v>
      </c>
      <c r="F82" s="4">
        <v>0.65481481481481485</v>
      </c>
      <c r="G82" s="5">
        <v>41778</v>
      </c>
      <c r="H82" s="1">
        <v>2014</v>
      </c>
      <c r="I82" s="1">
        <v>0</v>
      </c>
      <c r="J82" s="1">
        <v>3</v>
      </c>
      <c r="K82" s="1">
        <v>2</v>
      </c>
      <c r="L82" s="1">
        <v>1</v>
      </c>
      <c r="M82" s="1">
        <v>1</v>
      </c>
    </row>
    <row r="83" spans="1:13" ht="78.75">
      <c r="A83" s="1">
        <v>83</v>
      </c>
      <c r="B83" s="1" t="s">
        <v>1932</v>
      </c>
      <c r="E83" s="1" t="s">
        <v>1845</v>
      </c>
      <c r="F83" s="4">
        <v>0.7206597222222223</v>
      </c>
      <c r="G83" s="5">
        <v>41775</v>
      </c>
      <c r="H83" s="1">
        <v>2014</v>
      </c>
      <c r="I83" s="1">
        <v>0</v>
      </c>
      <c r="J83" s="1">
        <v>5</v>
      </c>
      <c r="K83" s="1">
        <v>0</v>
      </c>
      <c r="L83" s="1">
        <v>1</v>
      </c>
      <c r="M83" s="1">
        <v>1</v>
      </c>
    </row>
    <row r="84" spans="1:13" ht="78.75">
      <c r="A84" s="1">
        <v>84</v>
      </c>
      <c r="B84" s="1" t="s">
        <v>1933</v>
      </c>
      <c r="E84" s="1" t="s">
        <v>1845</v>
      </c>
      <c r="F84" s="4">
        <v>0.67834490740740738</v>
      </c>
      <c r="G84" s="5">
        <v>41775</v>
      </c>
      <c r="H84" s="1">
        <v>2014</v>
      </c>
      <c r="I84" s="1">
        <v>0</v>
      </c>
      <c r="J84" s="1">
        <v>1</v>
      </c>
      <c r="K84" s="1">
        <v>0</v>
      </c>
      <c r="L84" s="1">
        <v>1</v>
      </c>
      <c r="M84" s="1">
        <v>1</v>
      </c>
    </row>
    <row r="85" spans="1:13" ht="63">
      <c r="A85" s="1">
        <v>85</v>
      </c>
      <c r="B85" s="1" t="s">
        <v>1934</v>
      </c>
      <c r="C85" s="1" t="s">
        <v>1935</v>
      </c>
      <c r="E85" s="1" t="s">
        <v>1845</v>
      </c>
      <c r="F85" s="4">
        <v>0.61251157407407408</v>
      </c>
      <c r="G85" s="5">
        <v>41775</v>
      </c>
      <c r="H85" s="1">
        <v>2014</v>
      </c>
      <c r="I85" s="1">
        <v>0</v>
      </c>
      <c r="J85" s="1">
        <v>2</v>
      </c>
      <c r="K85" s="1">
        <v>0</v>
      </c>
      <c r="L85" s="1">
        <v>1</v>
      </c>
      <c r="M85" s="1">
        <v>1</v>
      </c>
    </row>
    <row r="86" spans="1:13" ht="110.25">
      <c r="A86" s="1">
        <v>86</v>
      </c>
      <c r="B86" s="1" t="s">
        <v>1936</v>
      </c>
      <c r="C86" s="1" t="s">
        <v>1937</v>
      </c>
      <c r="E86" s="1" t="s">
        <v>1845</v>
      </c>
      <c r="F86" s="4">
        <v>0.58804398148148151</v>
      </c>
      <c r="G86" s="5">
        <v>41775</v>
      </c>
      <c r="H86" s="1">
        <v>2014</v>
      </c>
      <c r="I86" s="1">
        <v>0</v>
      </c>
      <c r="J86" s="1">
        <v>2</v>
      </c>
      <c r="K86" s="1">
        <v>2</v>
      </c>
      <c r="L86" s="1">
        <v>0</v>
      </c>
      <c r="M86" s="1">
        <v>1</v>
      </c>
    </row>
    <row r="87" spans="1:13" ht="47.25">
      <c r="A87" s="1">
        <v>87</v>
      </c>
      <c r="B87" s="1" t="s">
        <v>1938</v>
      </c>
      <c r="E87" s="1" t="s">
        <v>1845</v>
      </c>
      <c r="F87" s="4">
        <v>0.87457175925925934</v>
      </c>
      <c r="G87" s="5">
        <v>41774</v>
      </c>
      <c r="H87" s="1">
        <v>2014</v>
      </c>
      <c r="I87" s="1">
        <v>0</v>
      </c>
      <c r="J87" s="1">
        <v>0</v>
      </c>
      <c r="K87" s="1">
        <v>0</v>
      </c>
      <c r="L87" s="1">
        <v>1</v>
      </c>
      <c r="M87" s="1">
        <v>1</v>
      </c>
    </row>
    <row r="88" spans="1:13" ht="94.5">
      <c r="A88" s="1">
        <v>88</v>
      </c>
      <c r="B88" s="1" t="s">
        <v>1939</v>
      </c>
      <c r="E88" s="1" t="s">
        <v>1845</v>
      </c>
      <c r="F88" s="4">
        <v>0.7085300925925927</v>
      </c>
      <c r="G88" s="5">
        <v>41774</v>
      </c>
      <c r="H88" s="1">
        <v>2014</v>
      </c>
      <c r="I88" s="1">
        <v>0</v>
      </c>
      <c r="J88" s="1">
        <v>0</v>
      </c>
      <c r="K88" s="1">
        <v>0</v>
      </c>
      <c r="L88" s="1">
        <v>1</v>
      </c>
      <c r="M88" s="1">
        <v>1</v>
      </c>
    </row>
    <row r="89" spans="1:13" ht="78.75">
      <c r="A89" s="1">
        <v>89</v>
      </c>
      <c r="B89" s="1" t="s">
        <v>1940</v>
      </c>
      <c r="C89" s="1" t="s">
        <v>1941</v>
      </c>
      <c r="E89" s="1" t="s">
        <v>1845</v>
      </c>
      <c r="F89" s="4">
        <v>0.87887731481481479</v>
      </c>
      <c r="G89" s="5">
        <v>41773</v>
      </c>
      <c r="H89" s="1">
        <v>2014</v>
      </c>
      <c r="I89" s="1">
        <v>0</v>
      </c>
      <c r="J89" s="1">
        <v>10</v>
      </c>
      <c r="K89" s="1">
        <v>2</v>
      </c>
      <c r="L89" s="1">
        <v>1</v>
      </c>
      <c r="M89" s="1">
        <v>1</v>
      </c>
    </row>
    <row r="90" spans="1:13" ht="78.75">
      <c r="A90" s="1">
        <v>90</v>
      </c>
      <c r="B90" s="1" t="s">
        <v>1942</v>
      </c>
      <c r="E90" s="1" t="s">
        <v>1845</v>
      </c>
      <c r="F90" s="4">
        <v>0.74799768518518517</v>
      </c>
      <c r="G90" s="5">
        <v>41773</v>
      </c>
      <c r="H90" s="1">
        <v>2014</v>
      </c>
      <c r="I90" s="1">
        <v>0</v>
      </c>
      <c r="J90" s="1">
        <v>4</v>
      </c>
      <c r="K90" s="1">
        <v>2</v>
      </c>
      <c r="L90" s="1">
        <v>1</v>
      </c>
      <c r="M90" s="1">
        <v>1</v>
      </c>
    </row>
    <row r="91" spans="1:13" ht="94.5">
      <c r="A91" s="1">
        <v>91</v>
      </c>
      <c r="B91" s="1" t="s">
        <v>1943</v>
      </c>
      <c r="C91" s="1" t="s">
        <v>1944</v>
      </c>
      <c r="E91" s="1" t="s">
        <v>1845</v>
      </c>
      <c r="F91" s="4">
        <v>0.72871527777777778</v>
      </c>
      <c r="G91" s="5">
        <v>41773</v>
      </c>
      <c r="H91" s="1">
        <v>2014</v>
      </c>
      <c r="I91" s="1">
        <v>0</v>
      </c>
      <c r="J91" s="1">
        <v>1</v>
      </c>
      <c r="K91" s="1">
        <v>0</v>
      </c>
      <c r="L91" s="1">
        <v>1</v>
      </c>
      <c r="M91" s="1">
        <v>1</v>
      </c>
    </row>
    <row r="92" spans="1:13" ht="204.75">
      <c r="A92" s="1">
        <v>92</v>
      </c>
      <c r="B92" s="1" t="s">
        <v>1945</v>
      </c>
      <c r="E92" s="1" t="s">
        <v>1845</v>
      </c>
      <c r="F92" s="4">
        <v>0.65736111111111117</v>
      </c>
      <c r="G92" s="5">
        <v>41772</v>
      </c>
      <c r="H92" s="1">
        <v>2014</v>
      </c>
      <c r="I92" s="1">
        <v>0</v>
      </c>
      <c r="J92" s="1">
        <v>1</v>
      </c>
      <c r="K92" s="1">
        <v>0</v>
      </c>
      <c r="L92" s="1">
        <v>0</v>
      </c>
      <c r="M92" s="1">
        <v>0</v>
      </c>
    </row>
    <row r="93" spans="1:13" ht="78.75">
      <c r="A93" s="1">
        <v>93</v>
      </c>
      <c r="B93" s="1" t="s">
        <v>1946</v>
      </c>
      <c r="E93" s="1" t="s">
        <v>1845</v>
      </c>
      <c r="F93" s="4">
        <v>0.66107638888888887</v>
      </c>
      <c r="G93" s="5">
        <v>41768</v>
      </c>
      <c r="H93" s="1">
        <v>2014</v>
      </c>
      <c r="I93" s="1">
        <v>1</v>
      </c>
      <c r="J93" s="1">
        <v>1</v>
      </c>
      <c r="K93" s="1">
        <v>2</v>
      </c>
      <c r="L93" s="1">
        <v>1</v>
      </c>
      <c r="M93" s="1">
        <v>1</v>
      </c>
    </row>
    <row r="94" spans="1:13" ht="173.25">
      <c r="A94" s="1">
        <v>94</v>
      </c>
      <c r="B94" s="1" t="s">
        <v>1947</v>
      </c>
      <c r="E94" s="1" t="s">
        <v>1845</v>
      </c>
      <c r="F94" s="4">
        <v>0.77865740740740741</v>
      </c>
      <c r="G94" s="5">
        <v>41767</v>
      </c>
      <c r="H94" s="1">
        <v>2014</v>
      </c>
      <c r="I94" s="1">
        <v>0</v>
      </c>
      <c r="J94" s="1">
        <v>6</v>
      </c>
      <c r="K94" s="1">
        <v>0</v>
      </c>
      <c r="L94" s="1">
        <v>1</v>
      </c>
      <c r="M94" s="1">
        <v>1</v>
      </c>
    </row>
    <row r="95" spans="1:13" ht="78.75">
      <c r="A95" s="1">
        <v>95</v>
      </c>
      <c r="B95" s="1" t="s">
        <v>1948</v>
      </c>
      <c r="E95" s="1" t="s">
        <v>1845</v>
      </c>
      <c r="F95" s="4">
        <v>0.72165509259259253</v>
      </c>
      <c r="G95" s="5">
        <v>41767</v>
      </c>
      <c r="H95" s="1">
        <v>2014</v>
      </c>
      <c r="I95" s="1">
        <v>0</v>
      </c>
      <c r="J95" s="1">
        <v>1</v>
      </c>
      <c r="K95" s="1">
        <v>0</v>
      </c>
      <c r="L95" s="1">
        <v>1</v>
      </c>
      <c r="M95" s="1">
        <v>1</v>
      </c>
    </row>
    <row r="96" spans="1:13" ht="94.5">
      <c r="A96" s="1">
        <v>96</v>
      </c>
      <c r="B96" s="1" t="s">
        <v>1949</v>
      </c>
      <c r="E96" s="1" t="s">
        <v>1845</v>
      </c>
      <c r="F96" s="4">
        <v>0.65983796296296293</v>
      </c>
      <c r="G96" s="5">
        <v>41767</v>
      </c>
      <c r="H96" s="1">
        <v>2014</v>
      </c>
      <c r="I96" s="1">
        <v>0</v>
      </c>
      <c r="J96" s="1">
        <v>0</v>
      </c>
      <c r="K96" s="1">
        <v>2</v>
      </c>
      <c r="L96" s="1">
        <v>1</v>
      </c>
      <c r="M96" s="1">
        <v>1</v>
      </c>
    </row>
    <row r="97" spans="1:13" ht="78.75">
      <c r="A97" s="1">
        <v>97</v>
      </c>
      <c r="B97" s="1" t="s">
        <v>1950</v>
      </c>
      <c r="E97" s="1" t="s">
        <v>1845</v>
      </c>
      <c r="F97" s="4">
        <v>0.61557870370370371</v>
      </c>
      <c r="G97" s="5">
        <v>41767</v>
      </c>
      <c r="H97" s="1">
        <v>2014</v>
      </c>
      <c r="I97" s="1">
        <v>0</v>
      </c>
      <c r="J97" s="1">
        <v>2</v>
      </c>
      <c r="K97" s="1">
        <v>2</v>
      </c>
      <c r="L97" s="1">
        <v>1</v>
      </c>
      <c r="M97" s="1">
        <v>1</v>
      </c>
    </row>
    <row r="98" spans="1:13" ht="362.25">
      <c r="A98" s="1">
        <v>98</v>
      </c>
      <c r="B98" s="1" t="s">
        <v>1951</v>
      </c>
      <c r="E98" s="1" t="s">
        <v>1845</v>
      </c>
      <c r="F98" s="4">
        <v>0.60479166666666673</v>
      </c>
      <c r="G98" s="5">
        <v>41767</v>
      </c>
      <c r="H98" s="1">
        <v>2014</v>
      </c>
      <c r="I98" s="1">
        <v>0</v>
      </c>
      <c r="J98" s="1">
        <v>2</v>
      </c>
      <c r="K98" s="1">
        <v>0</v>
      </c>
      <c r="L98" s="1">
        <v>0</v>
      </c>
      <c r="M98" s="1">
        <v>0</v>
      </c>
    </row>
    <row r="99" spans="1:13" ht="47.25">
      <c r="A99" s="1">
        <v>99</v>
      </c>
      <c r="B99" s="1" t="s">
        <v>1952</v>
      </c>
      <c r="E99" s="1" t="s">
        <v>1845</v>
      </c>
      <c r="F99" s="4">
        <v>0.83912037037037035</v>
      </c>
      <c r="G99" s="5">
        <v>41766</v>
      </c>
      <c r="H99" s="1">
        <v>2014</v>
      </c>
      <c r="I99" s="1">
        <v>0</v>
      </c>
      <c r="J99" s="1">
        <v>1</v>
      </c>
      <c r="K99" s="1">
        <v>0</v>
      </c>
      <c r="L99" s="1">
        <v>0</v>
      </c>
      <c r="M99" s="1">
        <v>0</v>
      </c>
    </row>
    <row r="100" spans="1:13" ht="141.75">
      <c r="A100" s="1">
        <v>100</v>
      </c>
      <c r="B100" s="1" t="s">
        <v>1953</v>
      </c>
      <c r="E100" s="1" t="s">
        <v>1845</v>
      </c>
      <c r="F100" s="4">
        <v>0.78109953703703694</v>
      </c>
      <c r="G100" s="5">
        <v>41766</v>
      </c>
      <c r="H100" s="1">
        <v>2014</v>
      </c>
      <c r="I100" s="1">
        <v>0</v>
      </c>
      <c r="J100" s="1">
        <v>1</v>
      </c>
      <c r="K100" s="1">
        <v>0</v>
      </c>
      <c r="L100" s="1">
        <v>0</v>
      </c>
      <c r="M100" s="1">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1"/>
  <sheetViews>
    <sheetView topLeftCell="D1" zoomScale="70" zoomScaleNormal="70" workbookViewId="0">
      <selection activeCell="O2" sqref="O2:S17"/>
    </sheetView>
  </sheetViews>
  <sheetFormatPr defaultColWidth="11" defaultRowHeight="15.75"/>
  <cols>
    <col min="1" max="1" width="4.125" style="1" bestFit="1" customWidth="1"/>
    <col min="2" max="2" width="68.5" style="1" customWidth="1"/>
    <col min="3" max="7" width="48" style="1" customWidth="1"/>
    <col min="8" max="8" width="10.625" style="1" customWidth="1"/>
    <col min="9" max="13" width="2.125" style="1" bestFit="1" customWidth="1"/>
  </cols>
  <sheetData>
    <row r="1" spans="1:23" s="3" customFormat="1">
      <c r="A1" s="1"/>
      <c r="B1" s="2" t="s">
        <v>209</v>
      </c>
      <c r="C1" s="2" t="s">
        <v>210</v>
      </c>
      <c r="D1" s="2" t="s">
        <v>211</v>
      </c>
      <c r="E1" s="2" t="s">
        <v>86</v>
      </c>
      <c r="F1" s="2" t="s">
        <v>87</v>
      </c>
      <c r="G1" s="2" t="s">
        <v>88</v>
      </c>
      <c r="H1" s="2" t="s">
        <v>89</v>
      </c>
      <c r="I1" s="1"/>
      <c r="J1" s="1"/>
      <c r="K1" s="1"/>
      <c r="L1" s="1"/>
      <c r="M1" s="1"/>
    </row>
    <row r="2" spans="1:23" ht="31.5">
      <c r="A2" s="1">
        <v>1</v>
      </c>
      <c r="B2" s="1" t="s">
        <v>2168</v>
      </c>
      <c r="D2" s="1" t="s">
        <v>99</v>
      </c>
      <c r="E2" s="1" t="s">
        <v>106</v>
      </c>
      <c r="F2" s="4">
        <v>0.6950115740740741</v>
      </c>
      <c r="G2" s="5">
        <v>41893</v>
      </c>
      <c r="H2" s="1">
        <v>2014</v>
      </c>
      <c r="I2" s="1">
        <v>0</v>
      </c>
      <c r="J2" s="1">
        <v>0</v>
      </c>
      <c r="K2" s="1">
        <v>0</v>
      </c>
      <c r="L2" s="1">
        <v>1</v>
      </c>
      <c r="M2" s="1">
        <v>1</v>
      </c>
      <c r="N2" s="1"/>
      <c r="O2" s="14" t="s">
        <v>99</v>
      </c>
      <c r="P2" s="1">
        <f>COUNTIF(D2:D100,"education/tools")</f>
        <v>38</v>
      </c>
      <c r="Q2" s="1"/>
      <c r="R2" s="1"/>
      <c r="S2" s="1"/>
      <c r="T2" s="1"/>
      <c r="U2" s="1"/>
      <c r="V2" s="1"/>
      <c r="W2" s="1"/>
    </row>
    <row r="3" spans="1:23" ht="69" customHeight="1">
      <c r="A3" s="1">
        <v>2</v>
      </c>
      <c r="B3" s="1" t="s">
        <v>2169</v>
      </c>
      <c r="D3" s="1" t="s">
        <v>99</v>
      </c>
      <c r="E3" s="1" t="s">
        <v>106</v>
      </c>
      <c r="F3" s="4">
        <v>0.62501157407407404</v>
      </c>
      <c r="G3" s="5">
        <v>41892</v>
      </c>
      <c r="H3" s="1">
        <v>2014</v>
      </c>
      <c r="I3" s="1">
        <v>0</v>
      </c>
      <c r="J3" s="1">
        <v>4</v>
      </c>
      <c r="K3" s="1">
        <v>0</v>
      </c>
      <c r="L3" s="1">
        <v>1</v>
      </c>
      <c r="M3" s="1">
        <v>1</v>
      </c>
      <c r="N3" s="1"/>
      <c r="O3" s="14" t="s">
        <v>102</v>
      </c>
      <c r="P3" s="1">
        <f>COUNTIF(D2:D100,"media")</f>
        <v>6</v>
      </c>
      <c r="Q3" s="1"/>
      <c r="R3" s="1"/>
      <c r="S3" s="1"/>
      <c r="T3" s="1"/>
      <c r="U3" s="1"/>
      <c r="V3" s="1"/>
      <c r="W3" s="1"/>
    </row>
    <row r="4" spans="1:23" ht="47.25">
      <c r="A4" s="1">
        <v>3</v>
      </c>
      <c r="B4" s="1" t="s">
        <v>2170</v>
      </c>
      <c r="D4" s="1" t="s">
        <v>99</v>
      </c>
      <c r="E4" s="1" t="s">
        <v>106</v>
      </c>
      <c r="F4" s="4">
        <v>0.625</v>
      </c>
      <c r="G4" s="5">
        <v>41891</v>
      </c>
      <c r="H4" s="1">
        <v>2014</v>
      </c>
      <c r="I4" s="1">
        <v>0</v>
      </c>
      <c r="J4" s="1">
        <v>2</v>
      </c>
      <c r="K4" s="1">
        <v>0</v>
      </c>
      <c r="L4" s="1">
        <v>0</v>
      </c>
      <c r="M4" s="1">
        <v>1</v>
      </c>
      <c r="N4" s="1"/>
      <c r="O4" s="14" t="s">
        <v>94</v>
      </c>
      <c r="P4" s="1">
        <f>COUNTIF(D2:D100,"news")</f>
        <v>10</v>
      </c>
      <c r="Q4" s="1"/>
      <c r="R4" s="1"/>
      <c r="S4" s="1"/>
      <c r="T4" s="1"/>
      <c r="U4" s="1"/>
      <c r="V4" s="1"/>
      <c r="W4" s="1"/>
    </row>
    <row r="5" spans="1:23" ht="63">
      <c r="A5" s="1">
        <v>4</v>
      </c>
      <c r="B5" s="1" t="s">
        <v>2171</v>
      </c>
      <c r="D5" s="1" t="s">
        <v>96</v>
      </c>
      <c r="E5" s="1" t="s">
        <v>106</v>
      </c>
      <c r="F5" s="4">
        <v>0.50001157407407404</v>
      </c>
      <c r="G5" s="5">
        <v>41890</v>
      </c>
      <c r="H5" s="1">
        <v>2014</v>
      </c>
      <c r="I5" s="1">
        <v>1</v>
      </c>
      <c r="J5" s="1">
        <v>1</v>
      </c>
      <c r="K5" s="1">
        <v>0</v>
      </c>
      <c r="L5" s="1">
        <v>1</v>
      </c>
      <c r="M5" s="1">
        <v>1</v>
      </c>
      <c r="N5" s="1"/>
      <c r="O5" s="14" t="s">
        <v>93</v>
      </c>
      <c r="P5" s="1">
        <f>COUNTIF(D2:D100,"website/organization update")</f>
        <v>5</v>
      </c>
      <c r="Q5" s="1"/>
      <c r="R5" s="1"/>
      <c r="S5" s="1"/>
      <c r="T5" s="1"/>
      <c r="U5" s="1"/>
      <c r="V5" s="1"/>
      <c r="W5" s="1"/>
    </row>
    <row r="6" spans="1:23" ht="47.25">
      <c r="A6" s="1">
        <v>5</v>
      </c>
      <c r="B6" s="1" t="s">
        <v>2172</v>
      </c>
      <c r="D6" s="1" t="s">
        <v>99</v>
      </c>
      <c r="E6" s="1" t="s">
        <v>106</v>
      </c>
      <c r="F6" s="4">
        <v>0.54168981481481482</v>
      </c>
      <c r="G6" s="5">
        <v>41889</v>
      </c>
      <c r="H6" s="1">
        <v>2014</v>
      </c>
      <c r="I6" s="1">
        <v>0</v>
      </c>
      <c r="J6" s="1">
        <v>0</v>
      </c>
      <c r="K6" s="1">
        <v>2</v>
      </c>
      <c r="L6" s="1">
        <v>1</v>
      </c>
      <c r="M6" s="1">
        <v>1</v>
      </c>
      <c r="N6" s="1"/>
      <c r="O6" s="14" t="s">
        <v>101</v>
      </c>
      <c r="P6" s="1">
        <f>COUNTIF(D2:D101,"special day")</f>
        <v>2</v>
      </c>
      <c r="Q6" s="1" t="s">
        <v>2285</v>
      </c>
      <c r="R6" s="1">
        <f>SUM(P2:P6)</f>
        <v>61</v>
      </c>
      <c r="S6" s="1">
        <f>R6/85</f>
        <v>0.71764705882352942</v>
      </c>
      <c r="T6" s="1"/>
      <c r="U6" s="1"/>
      <c r="V6" s="1"/>
      <c r="W6" s="1"/>
    </row>
    <row r="7" spans="1:23" ht="31.5">
      <c r="A7" s="1">
        <v>6</v>
      </c>
      <c r="B7" s="1" t="s">
        <v>2173</v>
      </c>
      <c r="D7" s="1" t="s">
        <v>104</v>
      </c>
      <c r="E7" s="1" t="s">
        <v>106</v>
      </c>
      <c r="F7" s="4">
        <v>0.75806712962962963</v>
      </c>
      <c r="G7" s="5">
        <v>41887</v>
      </c>
      <c r="H7" s="1">
        <v>2014</v>
      </c>
      <c r="I7" s="1">
        <v>0</v>
      </c>
      <c r="J7" s="1">
        <v>3</v>
      </c>
      <c r="K7" s="1">
        <v>0</v>
      </c>
      <c r="L7" s="1">
        <v>1</v>
      </c>
      <c r="M7" s="1">
        <v>1</v>
      </c>
      <c r="N7" s="1"/>
      <c r="O7" s="15" t="s">
        <v>95</v>
      </c>
      <c r="P7" s="1">
        <f>COUNTIF(D3:D102,"conversation")</f>
        <v>2</v>
      </c>
      <c r="Q7" s="1"/>
      <c r="R7" s="1"/>
      <c r="S7" s="1">
        <f t="shared" ref="S7:S16" si="0">R7/85</f>
        <v>0</v>
      </c>
      <c r="T7" s="1"/>
      <c r="U7" s="1"/>
      <c r="V7" s="1"/>
      <c r="W7" s="1"/>
    </row>
    <row r="8" spans="1:23" ht="47.25">
      <c r="A8" s="1">
        <v>7</v>
      </c>
      <c r="B8" s="1" t="s">
        <v>2174</v>
      </c>
      <c r="C8" s="1" t="s">
        <v>208</v>
      </c>
      <c r="D8" s="1" t="s">
        <v>99</v>
      </c>
      <c r="E8" s="1" t="s">
        <v>106</v>
      </c>
      <c r="F8" s="4">
        <v>0.64734953703703701</v>
      </c>
      <c r="G8" s="5">
        <v>41887</v>
      </c>
      <c r="H8" s="1">
        <v>2014</v>
      </c>
      <c r="I8" s="1">
        <v>0</v>
      </c>
      <c r="J8" s="1">
        <v>1</v>
      </c>
      <c r="K8" s="1">
        <v>0</v>
      </c>
      <c r="L8" s="1">
        <v>1</v>
      </c>
      <c r="M8" s="1">
        <v>1</v>
      </c>
      <c r="N8" s="1"/>
      <c r="O8" s="15" t="s">
        <v>97</v>
      </c>
      <c r="P8" s="1">
        <f>COUNTIF(D2:D103,"recognition and thank")</f>
        <v>1</v>
      </c>
      <c r="Q8" s="1"/>
      <c r="R8" s="1"/>
      <c r="S8" s="1">
        <f t="shared" si="0"/>
        <v>0</v>
      </c>
      <c r="T8" s="1"/>
      <c r="U8" s="1"/>
      <c r="V8" s="1"/>
      <c r="W8" s="1"/>
    </row>
    <row r="9" spans="1:23" s="10" customFormat="1" ht="31.5">
      <c r="A9" s="11">
        <v>8</v>
      </c>
      <c r="B9" s="11"/>
      <c r="C9" s="11" t="s">
        <v>105</v>
      </c>
      <c r="D9" s="11" t="s">
        <v>96</v>
      </c>
      <c r="E9" s="11" t="s">
        <v>106</v>
      </c>
      <c r="F9" s="12">
        <v>0.74366898148148142</v>
      </c>
      <c r="G9" s="13">
        <v>41886</v>
      </c>
      <c r="H9" s="11">
        <v>2014</v>
      </c>
      <c r="I9" s="11">
        <v>0</v>
      </c>
      <c r="J9" s="11">
        <v>0</v>
      </c>
      <c r="K9" s="11">
        <v>0</v>
      </c>
      <c r="L9" s="11">
        <v>0</v>
      </c>
      <c r="M9" s="11">
        <v>1</v>
      </c>
      <c r="O9" s="15" t="s">
        <v>104</v>
      </c>
      <c r="P9" s="1">
        <f>COUNTIF(D2:D104,"other organization")</f>
        <v>13</v>
      </c>
      <c r="Q9" s="1"/>
      <c r="R9" s="1"/>
      <c r="S9" s="1">
        <f t="shared" si="0"/>
        <v>0</v>
      </c>
    </row>
    <row r="10" spans="1:23" ht="47.25">
      <c r="A10" s="1">
        <v>9</v>
      </c>
      <c r="B10" s="1" t="s">
        <v>107</v>
      </c>
      <c r="C10" s="1" t="s">
        <v>108</v>
      </c>
      <c r="D10" s="1" t="s">
        <v>104</v>
      </c>
      <c r="E10" s="1" t="s">
        <v>106</v>
      </c>
      <c r="F10" s="4">
        <v>0.72339120370370369</v>
      </c>
      <c r="G10" s="5">
        <v>41886</v>
      </c>
      <c r="H10" s="1">
        <v>2014</v>
      </c>
      <c r="I10" s="1">
        <v>0</v>
      </c>
      <c r="J10" s="1">
        <v>3</v>
      </c>
      <c r="K10" s="1">
        <v>0</v>
      </c>
      <c r="L10" s="1">
        <v>1</v>
      </c>
      <c r="M10" s="1">
        <v>1</v>
      </c>
      <c r="O10" s="15" t="s">
        <v>2282</v>
      </c>
      <c r="P10" s="1">
        <f>COUNTIF(D2:D105,"reporter")</f>
        <v>0</v>
      </c>
      <c r="Q10" s="1"/>
      <c r="R10" s="1"/>
      <c r="S10" s="1">
        <f t="shared" si="0"/>
        <v>0</v>
      </c>
    </row>
    <row r="11" spans="1:23" ht="47.25">
      <c r="A11" s="1">
        <v>10</v>
      </c>
      <c r="B11" s="1" t="s">
        <v>109</v>
      </c>
      <c r="D11" s="1" t="s">
        <v>94</v>
      </c>
      <c r="E11" s="1" t="s">
        <v>106</v>
      </c>
      <c r="F11" s="4">
        <v>0.53447916666666673</v>
      </c>
      <c r="G11" s="5">
        <v>41886</v>
      </c>
      <c r="H11" s="1">
        <v>2014</v>
      </c>
      <c r="I11" s="1">
        <v>0</v>
      </c>
      <c r="J11" s="1">
        <v>1</v>
      </c>
      <c r="K11" s="1">
        <v>0</v>
      </c>
      <c r="L11" s="1">
        <v>1</v>
      </c>
      <c r="M11" s="1">
        <v>1</v>
      </c>
      <c r="O11" s="15" t="s">
        <v>2283</v>
      </c>
      <c r="P11" s="1">
        <f>COUNTIF(D2:D106,"live tweeting")</f>
        <v>0</v>
      </c>
      <c r="Q11" s="1" t="s">
        <v>2286</v>
      </c>
      <c r="R11" s="17">
        <f>SUM(P7:P11)</f>
        <v>16</v>
      </c>
      <c r="S11" s="1">
        <f t="shared" si="0"/>
        <v>0.18823529411764706</v>
      </c>
    </row>
    <row r="12" spans="1:23" ht="31.5">
      <c r="A12" s="1">
        <v>11</v>
      </c>
      <c r="B12" s="1" t="s">
        <v>110</v>
      </c>
      <c r="D12" s="1" t="s">
        <v>104</v>
      </c>
      <c r="E12" s="1" t="s">
        <v>106</v>
      </c>
      <c r="F12" s="4">
        <v>0.77917824074074071</v>
      </c>
      <c r="G12" s="5">
        <v>41884</v>
      </c>
      <c r="H12" s="1">
        <v>2014</v>
      </c>
      <c r="I12" s="1">
        <v>1</v>
      </c>
      <c r="J12" s="1">
        <v>6</v>
      </c>
      <c r="K12" s="1">
        <v>0</v>
      </c>
      <c r="L12" s="1">
        <v>1</v>
      </c>
      <c r="M12" s="1">
        <v>1</v>
      </c>
      <c r="O12" s="16" t="s">
        <v>103</v>
      </c>
      <c r="P12" s="1">
        <f>COUNTIF(D2:D107,"call for action")</f>
        <v>4</v>
      </c>
      <c r="Q12" s="11"/>
      <c r="R12" s="11"/>
      <c r="S12" s="1">
        <f t="shared" si="0"/>
        <v>0</v>
      </c>
    </row>
    <row r="13" spans="1:23" ht="31.5">
      <c r="A13" s="1">
        <v>12</v>
      </c>
      <c r="C13" s="1" t="s">
        <v>111</v>
      </c>
      <c r="D13" s="1" t="s">
        <v>102</v>
      </c>
      <c r="E13" s="1" t="s">
        <v>106</v>
      </c>
      <c r="F13" s="4">
        <v>0.7788194444444444</v>
      </c>
      <c r="G13" s="5">
        <v>41884</v>
      </c>
      <c r="H13" s="1">
        <v>2014</v>
      </c>
      <c r="I13" s="1">
        <v>0</v>
      </c>
      <c r="J13" s="1">
        <v>1</v>
      </c>
      <c r="K13" s="1">
        <v>0</v>
      </c>
      <c r="L13" s="1">
        <v>1</v>
      </c>
      <c r="M13" s="1">
        <v>1</v>
      </c>
      <c r="O13" s="16" t="s">
        <v>96</v>
      </c>
      <c r="P13" s="1">
        <f>COUNTIF(D2:D108,"event")</f>
        <v>16</v>
      </c>
      <c r="S13" s="1">
        <f t="shared" si="0"/>
        <v>0</v>
      </c>
    </row>
    <row r="14" spans="1:23" ht="31.5">
      <c r="A14" s="1">
        <v>13</v>
      </c>
      <c r="B14" s="1" t="s">
        <v>112</v>
      </c>
      <c r="D14" s="1" t="s">
        <v>101</v>
      </c>
      <c r="E14" s="1" t="s">
        <v>106</v>
      </c>
      <c r="F14" s="4">
        <v>0.45834490740740735</v>
      </c>
      <c r="G14" s="5">
        <v>41883</v>
      </c>
      <c r="H14" s="1">
        <v>2014</v>
      </c>
      <c r="I14" s="1">
        <v>0</v>
      </c>
      <c r="J14" s="1">
        <v>0</v>
      </c>
      <c r="K14" s="1">
        <v>0</v>
      </c>
      <c r="L14" s="1">
        <v>1</v>
      </c>
      <c r="M14" s="1">
        <v>1</v>
      </c>
      <c r="O14" s="16" t="s">
        <v>100</v>
      </c>
      <c r="P14" s="1">
        <f>COUNTIF(D2:D109,"fundraising")</f>
        <v>0</v>
      </c>
      <c r="S14" s="1">
        <f t="shared" si="0"/>
        <v>0</v>
      </c>
    </row>
    <row r="15" spans="1:23" ht="47.25">
      <c r="A15" s="1">
        <v>14</v>
      </c>
      <c r="B15" s="1" t="s">
        <v>113</v>
      </c>
      <c r="C15" s="1" t="s">
        <v>108</v>
      </c>
      <c r="D15" s="1" t="s">
        <v>104</v>
      </c>
      <c r="E15" s="1" t="s">
        <v>106</v>
      </c>
      <c r="F15" s="4">
        <v>0.74178240740740742</v>
      </c>
      <c r="G15" s="5">
        <v>41880</v>
      </c>
      <c r="H15" s="1">
        <v>2014</v>
      </c>
      <c r="I15" s="1">
        <v>0</v>
      </c>
      <c r="J15" s="1">
        <v>5</v>
      </c>
      <c r="K15" s="1">
        <v>0</v>
      </c>
      <c r="L15" s="1">
        <v>1</v>
      </c>
      <c r="M15" s="1">
        <v>1</v>
      </c>
      <c r="O15" s="16" t="s">
        <v>98</v>
      </c>
      <c r="P15" s="1">
        <f>COUNTIF(D2:D110,"advocacy")</f>
        <v>2</v>
      </c>
      <c r="S15" s="1">
        <f t="shared" si="0"/>
        <v>0</v>
      </c>
    </row>
    <row r="16" spans="1:23" ht="47.25">
      <c r="A16" s="1">
        <v>15</v>
      </c>
      <c r="B16" s="1" t="s">
        <v>114</v>
      </c>
      <c r="D16" s="1" t="s">
        <v>104</v>
      </c>
      <c r="E16" s="1" t="s">
        <v>106</v>
      </c>
      <c r="F16" s="4">
        <v>0.66667824074074078</v>
      </c>
      <c r="G16" s="5">
        <v>41880</v>
      </c>
      <c r="H16" s="1">
        <v>2014</v>
      </c>
      <c r="I16" s="1">
        <v>0</v>
      </c>
      <c r="J16" s="1">
        <v>2</v>
      </c>
      <c r="K16" s="1">
        <v>0</v>
      </c>
      <c r="L16" s="1">
        <v>1</v>
      </c>
      <c r="M16" s="1">
        <v>1</v>
      </c>
      <c r="O16" s="16" t="s">
        <v>2284</v>
      </c>
      <c r="P16" s="1">
        <f>COUNTIF(D2:D111,"social media campaign")</f>
        <v>0</v>
      </c>
      <c r="Q16" t="s">
        <v>2287</v>
      </c>
      <c r="R16">
        <f>SUM(P12:P16)</f>
        <v>22</v>
      </c>
      <c r="S16" s="1">
        <f t="shared" si="0"/>
        <v>0.25882352941176473</v>
      </c>
    </row>
    <row r="17" spans="1:18" ht="31.5">
      <c r="A17" s="1">
        <v>16</v>
      </c>
      <c r="B17" s="1" t="s">
        <v>115</v>
      </c>
      <c r="D17" s="1" t="s">
        <v>94</v>
      </c>
      <c r="E17" s="1" t="s">
        <v>106</v>
      </c>
      <c r="F17" s="4">
        <v>0.60069444444444442</v>
      </c>
      <c r="G17" s="5">
        <v>41879</v>
      </c>
      <c r="H17" s="1">
        <v>2014</v>
      </c>
      <c r="I17" s="1">
        <v>0</v>
      </c>
      <c r="J17" s="1">
        <v>2</v>
      </c>
      <c r="K17" s="1">
        <v>0</v>
      </c>
      <c r="L17" s="1">
        <v>1</v>
      </c>
      <c r="M17" s="1">
        <v>1</v>
      </c>
      <c r="Q17" t="s">
        <v>2288</v>
      </c>
      <c r="R17">
        <f>SUM(P2:P16)</f>
        <v>99</v>
      </c>
    </row>
    <row r="18" spans="1:18" ht="47.25">
      <c r="A18" s="1">
        <v>17</v>
      </c>
      <c r="B18" s="1" t="s">
        <v>116</v>
      </c>
      <c r="C18" s="1" t="s">
        <v>117</v>
      </c>
      <c r="D18" s="1" t="s">
        <v>101</v>
      </c>
      <c r="E18" s="1" t="s">
        <v>106</v>
      </c>
      <c r="F18" s="4">
        <v>0.53317129629629634</v>
      </c>
      <c r="G18" s="5">
        <v>41878</v>
      </c>
      <c r="H18" s="1">
        <v>2014</v>
      </c>
      <c r="I18" s="1">
        <v>0</v>
      </c>
      <c r="J18" s="1">
        <v>4</v>
      </c>
      <c r="K18" s="1">
        <v>0</v>
      </c>
      <c r="L18" s="1">
        <v>1</v>
      </c>
      <c r="M18" s="1">
        <v>1</v>
      </c>
    </row>
    <row r="19" spans="1:18" ht="31.5">
      <c r="A19" s="1">
        <v>18</v>
      </c>
      <c r="B19" s="1" t="s">
        <v>118</v>
      </c>
      <c r="D19" s="1" t="s">
        <v>99</v>
      </c>
      <c r="E19" s="1" t="s">
        <v>106</v>
      </c>
      <c r="F19" s="4">
        <v>0.5845717592592593</v>
      </c>
      <c r="G19" s="5">
        <v>41877</v>
      </c>
      <c r="H19" s="1">
        <v>2014</v>
      </c>
      <c r="I19" s="1">
        <v>0</v>
      </c>
      <c r="J19" s="1">
        <v>1</v>
      </c>
      <c r="K19" s="1">
        <v>0</v>
      </c>
      <c r="L19" s="1">
        <v>1</v>
      </c>
      <c r="M19" s="1">
        <v>1</v>
      </c>
    </row>
    <row r="20" spans="1:18" ht="31.5">
      <c r="A20" s="1">
        <v>19</v>
      </c>
      <c r="B20" s="1" t="s">
        <v>119</v>
      </c>
      <c r="D20" s="1" t="s">
        <v>99</v>
      </c>
      <c r="E20" s="1" t="s">
        <v>106</v>
      </c>
      <c r="F20" s="4">
        <v>0.69874999999999998</v>
      </c>
      <c r="G20" s="5">
        <v>41876</v>
      </c>
      <c r="H20" s="1">
        <v>2014</v>
      </c>
      <c r="I20" s="1">
        <v>0</v>
      </c>
      <c r="J20" s="1">
        <v>5</v>
      </c>
      <c r="K20" s="1">
        <v>2</v>
      </c>
      <c r="L20" s="1">
        <v>1</v>
      </c>
      <c r="M20" s="1">
        <v>1</v>
      </c>
    </row>
    <row r="21" spans="1:18" ht="47.25">
      <c r="A21" s="1">
        <v>20</v>
      </c>
      <c r="B21" s="1" t="s">
        <v>120</v>
      </c>
      <c r="C21" s="1" t="s">
        <v>121</v>
      </c>
      <c r="D21" s="1" t="s">
        <v>99</v>
      </c>
      <c r="E21" s="1" t="s">
        <v>106</v>
      </c>
      <c r="F21" s="4">
        <v>0.58533564814814809</v>
      </c>
      <c r="G21" s="5">
        <v>41872</v>
      </c>
      <c r="H21" s="1">
        <v>2014</v>
      </c>
      <c r="I21" s="1">
        <v>0</v>
      </c>
      <c r="J21" s="1">
        <v>0</v>
      </c>
      <c r="K21" s="1">
        <v>0</v>
      </c>
      <c r="L21" s="1">
        <v>1</v>
      </c>
      <c r="M21" s="1">
        <v>1</v>
      </c>
    </row>
    <row r="22" spans="1:18" ht="31.5">
      <c r="A22" s="1">
        <v>21</v>
      </c>
      <c r="B22" s="1" t="s">
        <v>122</v>
      </c>
      <c r="D22" s="1" t="s">
        <v>96</v>
      </c>
      <c r="E22" s="1" t="s">
        <v>106</v>
      </c>
      <c r="F22" s="4">
        <v>0.5695486111111111</v>
      </c>
      <c r="G22" s="5">
        <v>41871</v>
      </c>
      <c r="H22" s="1">
        <v>2014</v>
      </c>
      <c r="I22" s="1">
        <v>0</v>
      </c>
      <c r="J22" s="1">
        <v>1</v>
      </c>
      <c r="K22" s="1">
        <v>0</v>
      </c>
      <c r="L22" s="1">
        <v>1</v>
      </c>
      <c r="M22" s="1">
        <v>1</v>
      </c>
    </row>
    <row r="23" spans="1:18" ht="47.25">
      <c r="A23" s="1">
        <v>22</v>
      </c>
      <c r="B23" s="1" t="s">
        <v>123</v>
      </c>
      <c r="D23" s="1" t="s">
        <v>99</v>
      </c>
      <c r="E23" s="1" t="s">
        <v>106</v>
      </c>
      <c r="F23" s="4">
        <v>0.62501157407407404</v>
      </c>
      <c r="G23" s="5">
        <v>41870</v>
      </c>
      <c r="H23" s="1">
        <v>2014</v>
      </c>
      <c r="I23" s="1">
        <v>0</v>
      </c>
      <c r="J23" s="1">
        <v>6</v>
      </c>
      <c r="K23" s="1">
        <v>2</v>
      </c>
      <c r="L23" s="1">
        <v>1</v>
      </c>
      <c r="M23" s="1">
        <v>1</v>
      </c>
    </row>
    <row r="24" spans="1:18" ht="31.5">
      <c r="A24" s="1">
        <v>23</v>
      </c>
      <c r="B24" s="1" t="s">
        <v>124</v>
      </c>
      <c r="D24" s="1" t="s">
        <v>99</v>
      </c>
      <c r="E24" s="1" t="s">
        <v>106</v>
      </c>
      <c r="F24" s="4">
        <v>0.45834490740740735</v>
      </c>
      <c r="G24" s="5">
        <v>41869</v>
      </c>
      <c r="H24" s="1">
        <v>2014</v>
      </c>
      <c r="I24" s="1">
        <v>2</v>
      </c>
      <c r="J24" s="1">
        <v>3</v>
      </c>
      <c r="K24" s="1">
        <v>0</v>
      </c>
      <c r="L24" s="1">
        <v>1</v>
      </c>
      <c r="M24" s="1">
        <v>1</v>
      </c>
    </row>
    <row r="25" spans="1:18" ht="47.25">
      <c r="A25" s="1">
        <v>24</v>
      </c>
      <c r="B25" s="1" t="s">
        <v>125</v>
      </c>
      <c r="D25" s="1" t="s">
        <v>99</v>
      </c>
      <c r="E25" s="1" t="s">
        <v>106</v>
      </c>
      <c r="F25" s="4">
        <v>0.8125</v>
      </c>
      <c r="G25" s="5">
        <v>41867</v>
      </c>
      <c r="H25" s="1">
        <v>2014</v>
      </c>
      <c r="I25" s="1">
        <v>0</v>
      </c>
      <c r="J25" s="1">
        <v>0</v>
      </c>
      <c r="K25" s="1">
        <v>0</v>
      </c>
      <c r="L25" s="1">
        <v>0</v>
      </c>
      <c r="M25" s="1">
        <v>0</v>
      </c>
    </row>
    <row r="26" spans="1:18" ht="47.25">
      <c r="A26" s="1">
        <v>25</v>
      </c>
      <c r="B26" s="1" t="s">
        <v>126</v>
      </c>
      <c r="D26" s="1" t="s">
        <v>93</v>
      </c>
      <c r="E26" s="1" t="s">
        <v>127</v>
      </c>
      <c r="F26" s="4">
        <v>0.84224537037037039</v>
      </c>
      <c r="G26" s="5">
        <v>41866</v>
      </c>
      <c r="H26" s="1">
        <v>2014</v>
      </c>
      <c r="I26" s="1">
        <v>0</v>
      </c>
      <c r="J26" s="1">
        <v>2</v>
      </c>
      <c r="K26" s="1">
        <v>2</v>
      </c>
      <c r="L26" s="1">
        <v>1</v>
      </c>
      <c r="M26" s="1">
        <v>1</v>
      </c>
    </row>
    <row r="27" spans="1:18" ht="63">
      <c r="A27" s="1">
        <v>26</v>
      </c>
      <c r="B27" s="1" t="s">
        <v>128</v>
      </c>
      <c r="C27" s="1" t="s">
        <v>129</v>
      </c>
      <c r="E27" s="1" t="s">
        <v>106</v>
      </c>
      <c r="F27" s="4">
        <v>0.83334490740740741</v>
      </c>
      <c r="G27" s="5">
        <v>41865</v>
      </c>
      <c r="H27" s="1">
        <v>2014</v>
      </c>
      <c r="I27" s="1">
        <v>0</v>
      </c>
      <c r="J27" s="1">
        <v>8</v>
      </c>
      <c r="K27" s="1">
        <v>0</v>
      </c>
      <c r="L27" s="1">
        <v>1</v>
      </c>
      <c r="M27" s="1">
        <v>1</v>
      </c>
    </row>
    <row r="28" spans="1:18" ht="78.75">
      <c r="A28" s="1">
        <v>27</v>
      </c>
      <c r="B28" s="1" t="s">
        <v>130</v>
      </c>
      <c r="D28" s="1" t="s">
        <v>94</v>
      </c>
      <c r="E28" s="1" t="s">
        <v>106</v>
      </c>
      <c r="F28" s="4">
        <v>0.45833333333333331</v>
      </c>
      <c r="G28" s="5">
        <v>41865</v>
      </c>
      <c r="H28" s="1">
        <v>2014</v>
      </c>
      <c r="I28" s="1">
        <v>1</v>
      </c>
      <c r="J28" s="1">
        <v>2</v>
      </c>
      <c r="K28" s="1">
        <v>0</v>
      </c>
      <c r="L28" s="1">
        <v>1</v>
      </c>
      <c r="M28" s="1">
        <v>1</v>
      </c>
    </row>
    <row r="29" spans="1:18" ht="110.25">
      <c r="A29" s="1">
        <v>28</v>
      </c>
      <c r="B29" s="1" t="s">
        <v>131</v>
      </c>
      <c r="D29" s="1" t="s">
        <v>97</v>
      </c>
      <c r="E29" s="1" t="s">
        <v>132</v>
      </c>
      <c r="F29" s="4">
        <v>0.79431712962962964</v>
      </c>
      <c r="G29" s="5">
        <v>41864</v>
      </c>
      <c r="H29" s="1">
        <v>2014</v>
      </c>
      <c r="I29" s="1">
        <v>0</v>
      </c>
      <c r="J29" s="1">
        <v>2</v>
      </c>
      <c r="K29" s="1">
        <v>0</v>
      </c>
      <c r="L29" s="1">
        <v>1</v>
      </c>
      <c r="M29" s="1">
        <v>1</v>
      </c>
    </row>
    <row r="30" spans="1:18" ht="47.25">
      <c r="A30" s="1">
        <v>29</v>
      </c>
      <c r="B30" s="1" t="s">
        <v>133</v>
      </c>
      <c r="D30" s="1" t="s">
        <v>94</v>
      </c>
      <c r="E30" s="1" t="s">
        <v>106</v>
      </c>
      <c r="F30" s="4">
        <v>0.78929398148148155</v>
      </c>
      <c r="G30" s="5">
        <v>41864</v>
      </c>
      <c r="H30" s="1">
        <v>2014</v>
      </c>
      <c r="I30" s="1">
        <v>0</v>
      </c>
      <c r="J30" s="1">
        <v>5</v>
      </c>
      <c r="K30" s="1">
        <v>0</v>
      </c>
      <c r="L30" s="1">
        <v>1</v>
      </c>
      <c r="M30" s="1">
        <v>1</v>
      </c>
    </row>
    <row r="31" spans="1:18" ht="31.5">
      <c r="A31" s="1">
        <v>30</v>
      </c>
      <c r="B31" s="1" t="s">
        <v>134</v>
      </c>
      <c r="D31" s="1" t="s">
        <v>103</v>
      </c>
      <c r="E31" s="1" t="s">
        <v>106</v>
      </c>
      <c r="F31" s="4">
        <v>0.50001157407407404</v>
      </c>
      <c r="G31" s="5">
        <v>41864</v>
      </c>
      <c r="H31" s="1">
        <v>2014</v>
      </c>
      <c r="I31" s="1">
        <v>0</v>
      </c>
      <c r="J31" s="1">
        <v>2</v>
      </c>
      <c r="K31" s="1">
        <v>0</v>
      </c>
      <c r="L31" s="1">
        <v>1</v>
      </c>
      <c r="M31" s="1">
        <v>1</v>
      </c>
    </row>
    <row r="32" spans="1:18" ht="63">
      <c r="A32" s="1">
        <v>31</v>
      </c>
      <c r="B32" s="1" t="s">
        <v>135</v>
      </c>
      <c r="D32" s="1" t="s">
        <v>99</v>
      </c>
      <c r="E32" s="1" t="s">
        <v>106</v>
      </c>
      <c r="F32" s="4">
        <v>0.62501157407407404</v>
      </c>
      <c r="G32" s="5">
        <v>41863</v>
      </c>
      <c r="H32" s="1">
        <v>2014</v>
      </c>
      <c r="I32" s="1">
        <v>0</v>
      </c>
      <c r="J32" s="1">
        <v>0</v>
      </c>
      <c r="K32" s="1">
        <v>0</v>
      </c>
      <c r="L32" s="1">
        <v>0</v>
      </c>
      <c r="M32" s="1">
        <v>0</v>
      </c>
    </row>
    <row r="33" spans="1:13" ht="31.5">
      <c r="A33" s="1">
        <v>32</v>
      </c>
      <c r="B33" s="1" t="s">
        <v>136</v>
      </c>
      <c r="D33" s="1" t="s">
        <v>94</v>
      </c>
      <c r="E33" s="1" t="s">
        <v>106</v>
      </c>
      <c r="F33" s="4">
        <v>0.87501157407407415</v>
      </c>
      <c r="G33" s="5">
        <v>41859</v>
      </c>
      <c r="H33" s="1">
        <v>2014</v>
      </c>
      <c r="I33" s="1">
        <v>0</v>
      </c>
      <c r="J33" s="1">
        <v>0</v>
      </c>
      <c r="K33" s="1">
        <v>0</v>
      </c>
      <c r="L33" s="1">
        <v>1</v>
      </c>
      <c r="M33" s="1">
        <v>1</v>
      </c>
    </row>
    <row r="34" spans="1:13" ht="31.5">
      <c r="A34" s="1">
        <v>33</v>
      </c>
      <c r="B34" s="1" t="s">
        <v>137</v>
      </c>
      <c r="C34" s="1" t="s">
        <v>138</v>
      </c>
      <c r="D34" s="1" t="s">
        <v>99</v>
      </c>
      <c r="E34" s="1" t="s">
        <v>106</v>
      </c>
      <c r="F34" s="4">
        <v>0.76015046296296296</v>
      </c>
      <c r="G34" s="5">
        <v>41859</v>
      </c>
      <c r="H34" s="1">
        <v>2014</v>
      </c>
      <c r="I34" s="1">
        <v>0</v>
      </c>
      <c r="J34" s="1">
        <v>1</v>
      </c>
      <c r="K34" s="1">
        <v>0</v>
      </c>
      <c r="L34" s="1">
        <v>1</v>
      </c>
      <c r="M34" s="1">
        <v>1</v>
      </c>
    </row>
    <row r="35" spans="1:13" ht="47.25">
      <c r="A35" s="1">
        <v>34</v>
      </c>
      <c r="B35" s="1" t="s">
        <v>139</v>
      </c>
      <c r="C35" s="1" t="s">
        <v>140</v>
      </c>
      <c r="D35" s="1" t="s">
        <v>99</v>
      </c>
      <c r="E35" s="1" t="s">
        <v>106</v>
      </c>
      <c r="F35" s="4">
        <v>0.59535879629629629</v>
      </c>
      <c r="G35" s="5">
        <v>41858</v>
      </c>
      <c r="H35" s="1">
        <v>2014</v>
      </c>
      <c r="I35" s="1">
        <v>0</v>
      </c>
      <c r="J35" s="1">
        <v>5</v>
      </c>
      <c r="K35" s="1">
        <v>0</v>
      </c>
      <c r="L35" s="1">
        <v>1</v>
      </c>
      <c r="M35" s="1">
        <v>1</v>
      </c>
    </row>
    <row r="36" spans="1:13" ht="63">
      <c r="A36" s="1">
        <v>35</v>
      </c>
      <c r="B36" s="1" t="s">
        <v>141</v>
      </c>
      <c r="C36" s="1" t="s">
        <v>142</v>
      </c>
      <c r="D36" s="1" t="s">
        <v>99</v>
      </c>
      <c r="E36" s="1" t="s">
        <v>106</v>
      </c>
      <c r="F36" s="4">
        <v>0.57275462962962964</v>
      </c>
      <c r="G36" s="5">
        <v>41857</v>
      </c>
      <c r="H36" s="1">
        <v>2014</v>
      </c>
      <c r="I36" s="1">
        <v>0</v>
      </c>
      <c r="J36" s="1">
        <v>0</v>
      </c>
      <c r="K36" s="1">
        <v>2</v>
      </c>
      <c r="L36" s="1">
        <v>1</v>
      </c>
      <c r="M36" s="1">
        <v>1</v>
      </c>
    </row>
    <row r="37" spans="1:13" ht="47.25">
      <c r="A37" s="1">
        <v>36</v>
      </c>
      <c r="B37" s="1" t="s">
        <v>143</v>
      </c>
      <c r="D37" s="1" t="s">
        <v>99</v>
      </c>
      <c r="E37" s="1" t="s">
        <v>106</v>
      </c>
      <c r="F37" s="4">
        <v>0.50001157407407404</v>
      </c>
      <c r="G37" s="5">
        <v>41857</v>
      </c>
      <c r="H37" s="1">
        <v>2014</v>
      </c>
      <c r="I37" s="1">
        <v>0</v>
      </c>
      <c r="J37" s="1">
        <v>0</v>
      </c>
      <c r="K37" s="1">
        <v>0</v>
      </c>
      <c r="L37" s="1">
        <v>1</v>
      </c>
      <c r="M37" s="1">
        <v>1</v>
      </c>
    </row>
    <row r="38" spans="1:13" ht="31.5">
      <c r="A38" s="1">
        <v>37</v>
      </c>
      <c r="B38" s="1" t="s">
        <v>144</v>
      </c>
      <c r="D38" s="1" t="s">
        <v>99</v>
      </c>
      <c r="E38" s="1" t="s">
        <v>106</v>
      </c>
      <c r="F38" s="4">
        <v>0.62417824074074069</v>
      </c>
      <c r="G38" s="5">
        <v>41855</v>
      </c>
      <c r="H38" s="1">
        <v>2014</v>
      </c>
      <c r="I38" s="1">
        <v>0</v>
      </c>
      <c r="J38" s="1">
        <v>4</v>
      </c>
      <c r="K38" s="1">
        <v>0</v>
      </c>
      <c r="L38" s="1">
        <v>1</v>
      </c>
      <c r="M38" s="1">
        <v>1</v>
      </c>
    </row>
    <row r="39" spans="1:13" ht="31.5">
      <c r="A39" s="1">
        <v>38</v>
      </c>
      <c r="C39" s="1" t="s">
        <v>111</v>
      </c>
      <c r="D39" s="1" t="s">
        <v>102</v>
      </c>
      <c r="E39" s="1" t="s">
        <v>106</v>
      </c>
      <c r="F39" s="4">
        <v>0.62263888888888885</v>
      </c>
      <c r="G39" s="5">
        <v>41855</v>
      </c>
      <c r="H39" s="1">
        <v>2014</v>
      </c>
      <c r="I39" s="1">
        <v>0</v>
      </c>
      <c r="J39" s="1">
        <v>0</v>
      </c>
      <c r="K39" s="1">
        <v>0</v>
      </c>
      <c r="L39" s="1">
        <v>1</v>
      </c>
      <c r="M39" s="1">
        <v>1</v>
      </c>
    </row>
    <row r="40" spans="1:13" ht="31.5">
      <c r="A40" s="1">
        <v>39</v>
      </c>
      <c r="B40" s="1" t="s">
        <v>145</v>
      </c>
      <c r="D40" s="1" t="s">
        <v>99</v>
      </c>
      <c r="E40" s="1" t="s">
        <v>106</v>
      </c>
      <c r="F40" s="4">
        <v>0.66671296296296301</v>
      </c>
      <c r="G40" s="5">
        <v>41852</v>
      </c>
      <c r="H40" s="1">
        <v>2014</v>
      </c>
      <c r="I40" s="1">
        <v>0</v>
      </c>
      <c r="J40" s="1">
        <v>0</v>
      </c>
      <c r="K40" s="1">
        <v>0</v>
      </c>
      <c r="L40" s="1">
        <v>1</v>
      </c>
      <c r="M40" s="1">
        <v>1</v>
      </c>
    </row>
    <row r="41" spans="1:13" ht="31.5">
      <c r="A41" s="1">
        <v>40</v>
      </c>
      <c r="B41" s="1" t="s">
        <v>146</v>
      </c>
      <c r="D41" s="1" t="s">
        <v>99</v>
      </c>
      <c r="E41" s="1" t="s">
        <v>106</v>
      </c>
      <c r="F41" s="4">
        <v>0.54371527777777773</v>
      </c>
      <c r="G41" s="5">
        <v>41852</v>
      </c>
      <c r="H41" s="1">
        <v>2014</v>
      </c>
      <c r="I41" s="1">
        <v>0</v>
      </c>
      <c r="J41" s="1">
        <v>1</v>
      </c>
      <c r="K41" s="1">
        <v>0</v>
      </c>
      <c r="L41" s="1">
        <v>1</v>
      </c>
      <c r="M41" s="1">
        <v>1</v>
      </c>
    </row>
    <row r="42" spans="1:13" ht="47.25">
      <c r="A42" s="1">
        <v>41</v>
      </c>
      <c r="B42" s="1" t="s">
        <v>147</v>
      </c>
      <c r="D42" s="1" t="s">
        <v>96</v>
      </c>
      <c r="E42" s="1" t="s">
        <v>106</v>
      </c>
      <c r="F42" s="4">
        <v>0.66666666666666663</v>
      </c>
      <c r="G42" s="5">
        <v>41851</v>
      </c>
      <c r="H42" s="1">
        <v>2014</v>
      </c>
      <c r="I42" s="1">
        <v>0</v>
      </c>
      <c r="J42" s="1">
        <v>2</v>
      </c>
      <c r="K42" s="1">
        <v>0</v>
      </c>
      <c r="L42" s="1">
        <v>1</v>
      </c>
      <c r="M42" s="1">
        <v>1</v>
      </c>
    </row>
    <row r="43" spans="1:13" ht="47.25">
      <c r="A43" s="1">
        <v>42</v>
      </c>
      <c r="B43" s="1" t="s">
        <v>148</v>
      </c>
      <c r="C43" s="1" t="s">
        <v>149</v>
      </c>
      <c r="D43" s="1" t="s">
        <v>99</v>
      </c>
      <c r="E43" s="1" t="s">
        <v>106</v>
      </c>
      <c r="F43" s="4">
        <v>0.49015046296296294</v>
      </c>
      <c r="G43" s="5">
        <v>41850</v>
      </c>
      <c r="H43" s="1">
        <v>2014</v>
      </c>
      <c r="I43" s="1">
        <v>0</v>
      </c>
      <c r="J43" s="1">
        <v>0</v>
      </c>
      <c r="K43" s="1">
        <v>0</v>
      </c>
      <c r="L43" s="1">
        <v>1</v>
      </c>
      <c r="M43" s="1">
        <v>1</v>
      </c>
    </row>
    <row r="44" spans="1:13" ht="31.5">
      <c r="A44" s="1">
        <v>43</v>
      </c>
      <c r="B44" s="1" t="s">
        <v>150</v>
      </c>
      <c r="D44" s="1" t="s">
        <v>96</v>
      </c>
      <c r="E44" s="1" t="s">
        <v>106</v>
      </c>
      <c r="F44" s="4">
        <v>0.81803240740740746</v>
      </c>
      <c r="G44" s="5">
        <v>41849</v>
      </c>
      <c r="H44" s="1">
        <v>2014</v>
      </c>
      <c r="I44" s="1">
        <v>0</v>
      </c>
      <c r="J44" s="1">
        <v>0</v>
      </c>
      <c r="K44" s="1">
        <v>0</v>
      </c>
      <c r="L44" s="1">
        <v>1</v>
      </c>
      <c r="M44" s="1">
        <v>1</v>
      </c>
    </row>
    <row r="45" spans="1:13" ht="31.5">
      <c r="A45" s="1">
        <v>44</v>
      </c>
      <c r="B45" s="1" t="s">
        <v>151</v>
      </c>
      <c r="D45" s="1" t="s">
        <v>104</v>
      </c>
      <c r="E45" s="1" t="s">
        <v>106</v>
      </c>
      <c r="F45" s="4">
        <v>0.80592592592592593</v>
      </c>
      <c r="G45" s="5">
        <v>41849</v>
      </c>
      <c r="H45" s="1">
        <v>2014</v>
      </c>
      <c r="I45" s="1">
        <v>2</v>
      </c>
      <c r="J45" s="1">
        <v>7</v>
      </c>
      <c r="K45" s="1">
        <v>2</v>
      </c>
      <c r="L45" s="1">
        <v>1</v>
      </c>
      <c r="M45" s="1">
        <v>1</v>
      </c>
    </row>
    <row r="46" spans="1:13" ht="31.5">
      <c r="A46" s="1">
        <v>45</v>
      </c>
      <c r="B46" s="1" t="s">
        <v>152</v>
      </c>
      <c r="D46" s="1" t="s">
        <v>99</v>
      </c>
      <c r="E46" s="1" t="s">
        <v>106</v>
      </c>
      <c r="F46" s="4">
        <v>0.54167824074074067</v>
      </c>
      <c r="G46" s="5">
        <v>41846</v>
      </c>
      <c r="H46" s="1">
        <v>2014</v>
      </c>
      <c r="I46" s="1">
        <v>0</v>
      </c>
      <c r="J46" s="1">
        <v>0</v>
      </c>
      <c r="K46" s="1">
        <v>0</v>
      </c>
      <c r="L46" s="1">
        <v>0</v>
      </c>
      <c r="M46" s="1">
        <v>1</v>
      </c>
    </row>
    <row r="47" spans="1:13" ht="31.5">
      <c r="A47" s="1">
        <v>46</v>
      </c>
      <c r="B47" s="1" t="s">
        <v>153</v>
      </c>
      <c r="D47" s="1" t="s">
        <v>99</v>
      </c>
      <c r="E47" s="1" t="s">
        <v>106</v>
      </c>
      <c r="F47" s="4">
        <v>0.75001157407407415</v>
      </c>
      <c r="G47" s="5">
        <v>41844</v>
      </c>
      <c r="H47" s="1">
        <v>2014</v>
      </c>
      <c r="I47" s="1">
        <v>1</v>
      </c>
      <c r="J47" s="1">
        <v>0</v>
      </c>
      <c r="K47" s="1">
        <v>0</v>
      </c>
      <c r="L47" s="1">
        <v>1</v>
      </c>
      <c r="M47" s="1">
        <v>1</v>
      </c>
    </row>
    <row r="48" spans="1:13" ht="47.25">
      <c r="A48" s="1">
        <v>47</v>
      </c>
      <c r="B48" s="1" t="s">
        <v>154</v>
      </c>
      <c r="D48" s="1" t="s">
        <v>99</v>
      </c>
      <c r="E48" s="1" t="s">
        <v>106</v>
      </c>
      <c r="F48" s="4">
        <v>0.75</v>
      </c>
      <c r="G48" s="5">
        <v>41843</v>
      </c>
      <c r="H48" s="1">
        <v>2014</v>
      </c>
      <c r="I48" s="1">
        <v>1</v>
      </c>
      <c r="J48" s="1">
        <v>1</v>
      </c>
      <c r="K48" s="1">
        <v>0</v>
      </c>
      <c r="L48" s="1">
        <v>0</v>
      </c>
      <c r="M48" s="1">
        <v>1</v>
      </c>
    </row>
    <row r="49" spans="1:13" ht="31.5">
      <c r="A49" s="1">
        <v>48</v>
      </c>
      <c r="B49" s="1" t="s">
        <v>155</v>
      </c>
      <c r="D49" s="1" t="s">
        <v>96</v>
      </c>
      <c r="E49" s="1" t="s">
        <v>106</v>
      </c>
      <c r="F49" s="4">
        <v>0.54167824074074067</v>
      </c>
      <c r="G49" s="5">
        <v>41842</v>
      </c>
      <c r="H49" s="1">
        <v>2014</v>
      </c>
      <c r="I49" s="1">
        <v>1</v>
      </c>
      <c r="J49" s="1">
        <v>1</v>
      </c>
      <c r="K49" s="1">
        <v>0</v>
      </c>
      <c r="L49" s="1">
        <v>1</v>
      </c>
      <c r="M49" s="1">
        <v>1</v>
      </c>
    </row>
    <row r="50" spans="1:13" ht="31.5">
      <c r="A50" s="1">
        <v>49</v>
      </c>
      <c r="B50" s="1" t="s">
        <v>156</v>
      </c>
      <c r="D50" s="1" t="s">
        <v>96</v>
      </c>
      <c r="E50" s="1" t="s">
        <v>106</v>
      </c>
      <c r="F50" s="4">
        <v>0.66668981481481471</v>
      </c>
      <c r="G50" s="5">
        <v>41841</v>
      </c>
      <c r="H50" s="1">
        <v>2014</v>
      </c>
      <c r="I50" s="1">
        <v>0</v>
      </c>
      <c r="J50" s="1">
        <v>1</v>
      </c>
      <c r="K50" s="1">
        <v>0</v>
      </c>
      <c r="L50" s="1">
        <v>1</v>
      </c>
      <c r="M50" s="1">
        <v>1</v>
      </c>
    </row>
    <row r="51" spans="1:13" ht="31.5">
      <c r="A51" s="1">
        <v>50</v>
      </c>
      <c r="B51" s="1" t="s">
        <v>157</v>
      </c>
      <c r="D51" s="1" t="s">
        <v>96</v>
      </c>
      <c r="E51" s="1" t="s">
        <v>106</v>
      </c>
      <c r="F51" s="4">
        <v>0.58334490740740741</v>
      </c>
      <c r="G51" s="5">
        <v>41839</v>
      </c>
      <c r="H51" s="1">
        <v>2014</v>
      </c>
      <c r="I51" s="1">
        <v>0</v>
      </c>
      <c r="J51" s="1">
        <v>0</v>
      </c>
      <c r="K51" s="1">
        <v>0</v>
      </c>
      <c r="L51" s="1">
        <v>1</v>
      </c>
      <c r="M51" s="1">
        <v>1</v>
      </c>
    </row>
    <row r="52" spans="1:13" ht="31.5">
      <c r="A52" s="1">
        <v>51</v>
      </c>
      <c r="B52" s="1" t="s">
        <v>158</v>
      </c>
      <c r="D52" s="1" t="s">
        <v>103</v>
      </c>
      <c r="E52" s="1" t="s">
        <v>106</v>
      </c>
      <c r="F52" s="4">
        <v>0.79167824074074078</v>
      </c>
      <c r="G52" s="5">
        <v>41838</v>
      </c>
      <c r="H52" s="1">
        <v>2014</v>
      </c>
      <c r="I52" s="1">
        <v>1</v>
      </c>
      <c r="J52" s="1">
        <v>3</v>
      </c>
      <c r="K52" s="1">
        <v>0</v>
      </c>
      <c r="L52" s="1">
        <v>1</v>
      </c>
      <c r="M52" s="1">
        <v>1</v>
      </c>
    </row>
    <row r="53" spans="1:13" ht="47.25">
      <c r="A53" s="1">
        <v>52</v>
      </c>
      <c r="B53" s="1" t="s">
        <v>159</v>
      </c>
      <c r="D53" s="1" t="s">
        <v>99</v>
      </c>
      <c r="E53" s="1" t="s">
        <v>106</v>
      </c>
      <c r="F53" s="4">
        <v>0.66339120370370364</v>
      </c>
      <c r="G53" s="5">
        <v>41838</v>
      </c>
      <c r="H53" s="1">
        <v>2014</v>
      </c>
      <c r="I53" s="1">
        <v>0</v>
      </c>
      <c r="J53" s="1">
        <v>1</v>
      </c>
      <c r="K53" s="1">
        <v>0</v>
      </c>
      <c r="L53" s="1">
        <v>0</v>
      </c>
      <c r="M53" s="1">
        <v>1</v>
      </c>
    </row>
    <row r="54" spans="1:13" ht="47.25">
      <c r="A54" s="1">
        <v>53</v>
      </c>
      <c r="B54" s="1" t="s">
        <v>160</v>
      </c>
      <c r="D54" s="1" t="s">
        <v>104</v>
      </c>
      <c r="E54" s="1" t="s">
        <v>106</v>
      </c>
      <c r="F54" s="4">
        <v>0.54579861111111116</v>
      </c>
      <c r="G54" s="5">
        <v>41837</v>
      </c>
      <c r="H54" s="1">
        <v>2014</v>
      </c>
      <c r="I54" s="1">
        <v>0</v>
      </c>
      <c r="J54" s="1">
        <v>1</v>
      </c>
      <c r="K54" s="1">
        <v>0</v>
      </c>
      <c r="L54" s="1">
        <v>1</v>
      </c>
      <c r="M54" s="1">
        <v>1</v>
      </c>
    </row>
    <row r="55" spans="1:13" ht="31.5">
      <c r="A55" s="1">
        <v>54</v>
      </c>
      <c r="B55" s="1" t="s">
        <v>161</v>
      </c>
      <c r="D55" s="1" t="s">
        <v>99</v>
      </c>
      <c r="E55" s="1" t="s">
        <v>106</v>
      </c>
      <c r="F55" s="4">
        <v>0.62875000000000003</v>
      </c>
      <c r="G55" s="5">
        <v>41836</v>
      </c>
      <c r="H55" s="1">
        <v>2014</v>
      </c>
      <c r="I55" s="1">
        <v>0</v>
      </c>
      <c r="J55" s="1">
        <v>1</v>
      </c>
      <c r="K55" s="1">
        <v>0</v>
      </c>
      <c r="L55" s="1">
        <v>1</v>
      </c>
      <c r="M55" s="1">
        <v>1</v>
      </c>
    </row>
    <row r="56" spans="1:13" ht="47.25">
      <c r="A56" s="1">
        <v>55</v>
      </c>
      <c r="B56" s="1" t="s">
        <v>162</v>
      </c>
      <c r="D56" s="1" t="s">
        <v>94</v>
      </c>
      <c r="E56" s="1" t="s">
        <v>106</v>
      </c>
      <c r="F56" s="4">
        <v>0.5829050925925926</v>
      </c>
      <c r="G56" s="5">
        <v>41836</v>
      </c>
      <c r="H56" s="1">
        <v>2014</v>
      </c>
      <c r="I56" s="1">
        <v>0</v>
      </c>
      <c r="J56" s="1">
        <v>1</v>
      </c>
      <c r="K56" s="1">
        <v>0</v>
      </c>
      <c r="L56" s="1">
        <v>1</v>
      </c>
      <c r="M56" s="1">
        <v>1</v>
      </c>
    </row>
    <row r="57" spans="1:13" ht="31.5">
      <c r="A57" s="1">
        <v>56</v>
      </c>
      <c r="B57" s="1" t="s">
        <v>163</v>
      </c>
      <c r="D57" s="1" t="s">
        <v>95</v>
      </c>
      <c r="E57" s="1" t="s">
        <v>106</v>
      </c>
      <c r="F57" s="4">
        <v>0.82070601851851854</v>
      </c>
      <c r="G57" s="5">
        <v>41834</v>
      </c>
      <c r="H57" s="1">
        <v>2014</v>
      </c>
      <c r="I57" s="1">
        <v>1</v>
      </c>
      <c r="J57" s="1">
        <v>0</v>
      </c>
      <c r="K57" s="1">
        <v>0</v>
      </c>
      <c r="L57" s="1">
        <v>1</v>
      </c>
      <c r="M57" s="1">
        <v>1</v>
      </c>
    </row>
    <row r="58" spans="1:13" ht="31.5">
      <c r="A58" s="1">
        <v>57</v>
      </c>
      <c r="B58" s="1" t="s">
        <v>164</v>
      </c>
      <c r="D58" s="1" t="s">
        <v>99</v>
      </c>
      <c r="E58" s="1" t="s">
        <v>106</v>
      </c>
      <c r="F58" s="4">
        <v>0.8055092592592592</v>
      </c>
      <c r="G58" s="5">
        <v>41834</v>
      </c>
      <c r="H58" s="1">
        <v>2014</v>
      </c>
      <c r="I58" s="1">
        <v>0</v>
      </c>
      <c r="J58" s="1">
        <v>3</v>
      </c>
      <c r="K58" s="1">
        <v>0</v>
      </c>
      <c r="L58" s="1">
        <v>1</v>
      </c>
      <c r="M58" s="1">
        <v>1</v>
      </c>
    </row>
    <row r="59" spans="1:13" ht="47.25">
      <c r="A59" s="1">
        <v>58</v>
      </c>
      <c r="B59" s="1" t="s">
        <v>165</v>
      </c>
      <c r="D59" s="1" t="s">
        <v>96</v>
      </c>
      <c r="E59" s="1" t="s">
        <v>106</v>
      </c>
      <c r="F59" s="4">
        <v>0.45834490740740735</v>
      </c>
      <c r="G59" s="5">
        <v>41834</v>
      </c>
      <c r="H59" s="1">
        <v>2014</v>
      </c>
      <c r="I59" s="1">
        <v>1</v>
      </c>
      <c r="J59" s="1">
        <v>1</v>
      </c>
      <c r="K59" s="1">
        <v>0</v>
      </c>
      <c r="L59" s="1">
        <v>1</v>
      </c>
      <c r="M59" s="1">
        <v>1</v>
      </c>
    </row>
    <row r="60" spans="1:13" ht="31.5">
      <c r="A60" s="1">
        <v>59</v>
      </c>
      <c r="B60" s="1" t="s">
        <v>166</v>
      </c>
      <c r="D60" s="1" t="s">
        <v>99</v>
      </c>
      <c r="E60" s="1" t="s">
        <v>106</v>
      </c>
      <c r="F60" s="4">
        <v>0.62501157407407404</v>
      </c>
      <c r="G60" s="5">
        <v>41832</v>
      </c>
      <c r="H60" s="1">
        <v>2014</v>
      </c>
      <c r="I60" s="1">
        <v>0</v>
      </c>
      <c r="J60" s="1">
        <v>0</v>
      </c>
      <c r="K60" s="1">
        <v>0</v>
      </c>
      <c r="L60" s="1">
        <v>1</v>
      </c>
      <c r="M60" s="1">
        <v>1</v>
      </c>
    </row>
    <row r="61" spans="1:13" ht="31.5">
      <c r="A61" s="1">
        <v>60</v>
      </c>
      <c r="B61" s="1" t="s">
        <v>167</v>
      </c>
      <c r="D61" s="1" t="s">
        <v>99</v>
      </c>
      <c r="E61" s="1" t="s">
        <v>106</v>
      </c>
      <c r="F61" s="4">
        <v>0.79167824074074078</v>
      </c>
      <c r="G61" s="5">
        <v>41831</v>
      </c>
      <c r="H61" s="1">
        <v>2014</v>
      </c>
      <c r="I61" s="1">
        <v>0</v>
      </c>
      <c r="J61" s="1">
        <v>1</v>
      </c>
      <c r="K61" s="1">
        <v>0</v>
      </c>
      <c r="L61" s="1">
        <v>0</v>
      </c>
      <c r="M61" s="1">
        <v>1</v>
      </c>
    </row>
    <row r="62" spans="1:13" ht="31.5">
      <c r="A62" s="1">
        <v>61</v>
      </c>
      <c r="B62" s="1" t="s">
        <v>168</v>
      </c>
      <c r="D62" s="1" t="s">
        <v>103</v>
      </c>
      <c r="E62" s="1" t="s">
        <v>106</v>
      </c>
      <c r="F62" s="4">
        <v>0.62502314814814819</v>
      </c>
      <c r="G62" s="5">
        <v>41830</v>
      </c>
      <c r="H62" s="1">
        <v>2014</v>
      </c>
      <c r="I62" s="1">
        <v>0</v>
      </c>
      <c r="J62" s="1">
        <v>0</v>
      </c>
      <c r="K62" s="1">
        <v>0</v>
      </c>
      <c r="L62" s="1">
        <v>1</v>
      </c>
      <c r="M62" s="1">
        <v>1</v>
      </c>
    </row>
    <row r="63" spans="1:13" ht="47.25">
      <c r="A63" s="1">
        <v>62</v>
      </c>
      <c r="B63" s="1" t="s">
        <v>169</v>
      </c>
      <c r="D63" s="1" t="s">
        <v>96</v>
      </c>
      <c r="E63" s="1" t="s">
        <v>106</v>
      </c>
      <c r="F63" s="4">
        <v>0.41667824074074072</v>
      </c>
      <c r="G63" s="5">
        <v>41830</v>
      </c>
      <c r="H63" s="1">
        <v>2014</v>
      </c>
      <c r="I63" s="1">
        <v>0</v>
      </c>
      <c r="J63" s="1">
        <v>0</v>
      </c>
      <c r="K63" s="1">
        <v>0</v>
      </c>
      <c r="L63" s="1">
        <v>1</v>
      </c>
      <c r="M63" s="1">
        <v>1</v>
      </c>
    </row>
    <row r="64" spans="1:13" ht="47.25">
      <c r="A64" s="1">
        <v>63</v>
      </c>
      <c r="B64" s="1" t="s">
        <v>170</v>
      </c>
      <c r="D64" s="1" t="s">
        <v>96</v>
      </c>
      <c r="E64" s="1" t="s">
        <v>106</v>
      </c>
      <c r="F64" s="4">
        <v>0.76322916666666663</v>
      </c>
      <c r="G64" s="5">
        <v>41829</v>
      </c>
      <c r="H64" s="1">
        <v>2014</v>
      </c>
      <c r="I64" s="1">
        <v>1</v>
      </c>
      <c r="J64" s="1">
        <v>4</v>
      </c>
      <c r="K64" s="1">
        <v>0</v>
      </c>
      <c r="L64" s="1">
        <v>1</v>
      </c>
      <c r="M64" s="1">
        <v>1</v>
      </c>
    </row>
    <row r="65" spans="1:13" ht="31.5">
      <c r="A65" s="1">
        <v>64</v>
      </c>
      <c r="B65" s="1" t="s">
        <v>171</v>
      </c>
      <c r="D65" s="1" t="s">
        <v>104</v>
      </c>
      <c r="E65" s="1" t="s">
        <v>106</v>
      </c>
      <c r="F65" s="4">
        <v>0.58697916666666672</v>
      </c>
      <c r="G65" s="5">
        <v>41829</v>
      </c>
      <c r="H65" s="1">
        <v>2014</v>
      </c>
      <c r="I65" s="1">
        <v>0</v>
      </c>
      <c r="J65" s="1">
        <v>1</v>
      </c>
      <c r="K65" s="1">
        <v>0</v>
      </c>
      <c r="L65" s="1">
        <v>1</v>
      </c>
      <c r="M65" s="1">
        <v>1</v>
      </c>
    </row>
    <row r="66" spans="1:13" ht="47.25">
      <c r="A66" s="1">
        <v>65</v>
      </c>
      <c r="B66" s="1" t="s">
        <v>172</v>
      </c>
      <c r="D66" s="1" t="s">
        <v>99</v>
      </c>
      <c r="E66" s="1" t="s">
        <v>106</v>
      </c>
      <c r="F66" s="4">
        <v>0.80902777777777779</v>
      </c>
      <c r="G66" s="5">
        <v>41828</v>
      </c>
      <c r="H66" s="1">
        <v>2014</v>
      </c>
      <c r="I66" s="1">
        <v>0</v>
      </c>
      <c r="J66" s="1">
        <v>1</v>
      </c>
      <c r="K66" s="1">
        <v>0</v>
      </c>
      <c r="L66" s="1">
        <v>0</v>
      </c>
      <c r="M66" s="1">
        <v>1</v>
      </c>
    </row>
    <row r="67" spans="1:13" ht="31.5">
      <c r="A67" s="1">
        <v>66</v>
      </c>
      <c r="B67" s="1" t="s">
        <v>173</v>
      </c>
      <c r="D67" s="1" t="s">
        <v>104</v>
      </c>
      <c r="E67" s="1" t="s">
        <v>106</v>
      </c>
      <c r="F67" s="4">
        <v>0.79475694444444445</v>
      </c>
      <c r="G67" s="5">
        <v>41828</v>
      </c>
      <c r="H67" s="1">
        <v>2014</v>
      </c>
      <c r="I67" s="1">
        <v>0</v>
      </c>
      <c r="J67" s="1">
        <v>1</v>
      </c>
      <c r="K67" s="1">
        <v>0</v>
      </c>
      <c r="L67" s="1">
        <v>1</v>
      </c>
      <c r="M67" s="1">
        <v>1</v>
      </c>
    </row>
    <row r="68" spans="1:13" ht="31.5">
      <c r="A68" s="1">
        <v>67</v>
      </c>
      <c r="B68" s="1" t="s">
        <v>174</v>
      </c>
      <c r="D68" s="1" t="s">
        <v>99</v>
      </c>
      <c r="E68" s="1" t="s">
        <v>106</v>
      </c>
      <c r="F68" s="4">
        <v>0.78038194444444453</v>
      </c>
      <c r="G68" s="5">
        <v>41827</v>
      </c>
      <c r="H68" s="1">
        <v>2014</v>
      </c>
      <c r="I68" s="1">
        <v>0</v>
      </c>
      <c r="J68" s="1">
        <v>3</v>
      </c>
      <c r="K68" s="1">
        <v>0</v>
      </c>
      <c r="L68" s="1">
        <v>1</v>
      </c>
      <c r="M68" s="1">
        <v>1</v>
      </c>
    </row>
    <row r="69" spans="1:13" ht="31.5">
      <c r="A69" s="1">
        <v>68</v>
      </c>
      <c r="C69" s="1" t="s">
        <v>111</v>
      </c>
      <c r="D69" s="1" t="s">
        <v>102</v>
      </c>
      <c r="E69" s="1" t="s">
        <v>106</v>
      </c>
      <c r="F69" s="4">
        <v>0.77872685185185186</v>
      </c>
      <c r="G69" s="5">
        <v>41827</v>
      </c>
      <c r="H69" s="1">
        <v>2014</v>
      </c>
      <c r="I69" s="1">
        <v>0</v>
      </c>
      <c r="J69" s="1">
        <v>1</v>
      </c>
      <c r="K69" s="1">
        <v>0</v>
      </c>
      <c r="L69" s="1">
        <v>1</v>
      </c>
      <c r="M69" s="1">
        <v>1</v>
      </c>
    </row>
    <row r="70" spans="1:13" ht="63">
      <c r="A70" s="1">
        <v>69</v>
      </c>
      <c r="B70" s="1" t="s">
        <v>175</v>
      </c>
      <c r="D70" s="1" t="s">
        <v>94</v>
      </c>
      <c r="E70" s="1" t="s">
        <v>106</v>
      </c>
      <c r="F70" s="4">
        <v>0.52270833333333333</v>
      </c>
      <c r="G70" s="5">
        <v>41827</v>
      </c>
      <c r="H70" s="1">
        <v>2014</v>
      </c>
      <c r="I70" s="1">
        <v>0</v>
      </c>
      <c r="J70" s="1">
        <v>0</v>
      </c>
      <c r="K70" s="1">
        <v>0</v>
      </c>
      <c r="L70" s="1">
        <v>0</v>
      </c>
      <c r="M70" s="1">
        <v>1</v>
      </c>
    </row>
    <row r="71" spans="1:13" ht="31.5">
      <c r="A71" s="1">
        <v>70</v>
      </c>
      <c r="B71" s="1" t="s">
        <v>176</v>
      </c>
      <c r="D71" s="1" t="s">
        <v>93</v>
      </c>
      <c r="E71" s="1" t="s">
        <v>106</v>
      </c>
      <c r="F71" s="4">
        <v>0.75001157407407415</v>
      </c>
      <c r="G71" s="5">
        <v>41825</v>
      </c>
      <c r="H71" s="1">
        <v>2014</v>
      </c>
      <c r="I71" s="1">
        <v>0</v>
      </c>
      <c r="J71" s="1">
        <v>0</v>
      </c>
      <c r="K71" s="1">
        <v>0</v>
      </c>
      <c r="L71" s="1">
        <v>1</v>
      </c>
      <c r="M71" s="1">
        <v>1</v>
      </c>
    </row>
    <row r="72" spans="1:13" ht="31.5">
      <c r="A72" s="1">
        <v>71</v>
      </c>
      <c r="B72" s="1" t="s">
        <v>177</v>
      </c>
      <c r="D72" s="1" t="s">
        <v>99</v>
      </c>
      <c r="E72" s="1" t="s">
        <v>106</v>
      </c>
      <c r="F72" s="4">
        <v>0.89237268518518509</v>
      </c>
      <c r="G72" s="5">
        <v>41823</v>
      </c>
      <c r="H72" s="1">
        <v>2014</v>
      </c>
      <c r="I72" s="1">
        <v>0</v>
      </c>
      <c r="J72" s="1">
        <v>0</v>
      </c>
      <c r="K72" s="1">
        <v>0</v>
      </c>
      <c r="L72" s="1">
        <v>1</v>
      </c>
      <c r="M72" s="1">
        <v>1</v>
      </c>
    </row>
    <row r="73" spans="1:13" ht="31.5">
      <c r="A73" s="1">
        <v>72</v>
      </c>
      <c r="B73" s="1" t="s">
        <v>178</v>
      </c>
      <c r="D73" s="1" t="s">
        <v>104</v>
      </c>
      <c r="E73" s="1" t="s">
        <v>106</v>
      </c>
      <c r="F73" s="4">
        <v>0.77574074074074073</v>
      </c>
      <c r="G73" s="5">
        <v>41822</v>
      </c>
      <c r="H73" s="1">
        <v>2014</v>
      </c>
      <c r="I73" s="1">
        <v>0</v>
      </c>
      <c r="J73" s="1">
        <v>5</v>
      </c>
      <c r="K73" s="1">
        <v>0</v>
      </c>
      <c r="L73" s="1">
        <v>1</v>
      </c>
      <c r="M73" s="1">
        <v>1</v>
      </c>
    </row>
    <row r="74" spans="1:13" ht="47.25">
      <c r="A74" s="1">
        <v>73</v>
      </c>
      <c r="B74" s="1" t="s">
        <v>179</v>
      </c>
      <c r="D74" s="1" t="s">
        <v>93</v>
      </c>
      <c r="E74" s="1" t="s">
        <v>106</v>
      </c>
      <c r="F74" s="4">
        <v>0.75</v>
      </c>
      <c r="G74" s="5">
        <v>41822</v>
      </c>
      <c r="H74" s="1">
        <v>2014</v>
      </c>
      <c r="I74" s="1">
        <v>0</v>
      </c>
      <c r="J74" s="1">
        <v>0</v>
      </c>
      <c r="K74" s="1">
        <v>0</v>
      </c>
      <c r="L74" s="1">
        <v>0</v>
      </c>
      <c r="M74" s="1">
        <v>1</v>
      </c>
    </row>
    <row r="75" spans="1:13" ht="31.5">
      <c r="A75" s="1">
        <v>74</v>
      </c>
      <c r="B75" s="1" t="s">
        <v>180</v>
      </c>
      <c r="D75" s="1" t="s">
        <v>94</v>
      </c>
      <c r="E75" s="1" t="s">
        <v>106</v>
      </c>
      <c r="F75" s="4">
        <v>0.5001620370370371</v>
      </c>
      <c r="G75" s="5">
        <v>41822</v>
      </c>
      <c r="H75" s="1">
        <v>2014</v>
      </c>
      <c r="I75" s="1">
        <v>0</v>
      </c>
      <c r="J75" s="1">
        <v>4</v>
      </c>
      <c r="K75" s="1">
        <v>0</v>
      </c>
      <c r="L75" s="1">
        <v>1</v>
      </c>
      <c r="M75" s="1">
        <v>1</v>
      </c>
    </row>
    <row r="76" spans="1:13" ht="63">
      <c r="A76" s="1">
        <v>75</v>
      </c>
      <c r="B76" s="1" t="s">
        <v>181</v>
      </c>
      <c r="D76" s="1" t="s">
        <v>104</v>
      </c>
      <c r="E76" s="1" t="s">
        <v>106</v>
      </c>
      <c r="F76" s="4">
        <v>0.49876157407407407</v>
      </c>
      <c r="G76" s="5">
        <v>41822</v>
      </c>
      <c r="H76" s="1">
        <v>2014</v>
      </c>
      <c r="I76" s="1">
        <v>0</v>
      </c>
      <c r="J76" s="1">
        <v>4</v>
      </c>
      <c r="K76" s="1">
        <v>0</v>
      </c>
      <c r="L76" s="1">
        <v>1</v>
      </c>
      <c r="M76" s="1">
        <v>1</v>
      </c>
    </row>
    <row r="77" spans="1:13" ht="47.25">
      <c r="A77" s="1">
        <v>76</v>
      </c>
      <c r="B77" s="1" t="s">
        <v>182</v>
      </c>
      <c r="D77" s="1" t="s">
        <v>99</v>
      </c>
      <c r="E77" s="1" t="s">
        <v>106</v>
      </c>
      <c r="F77" s="4">
        <v>0.58334490740740741</v>
      </c>
      <c r="G77" s="5">
        <v>41821</v>
      </c>
      <c r="H77" s="1">
        <v>2014</v>
      </c>
      <c r="I77" s="1">
        <v>0</v>
      </c>
      <c r="J77" s="1">
        <v>1</v>
      </c>
      <c r="K77" s="1">
        <v>0</v>
      </c>
      <c r="L77" s="1">
        <v>1</v>
      </c>
      <c r="M77" s="1">
        <v>1</v>
      </c>
    </row>
    <row r="78" spans="1:13" ht="47.25">
      <c r="A78" s="1">
        <v>77</v>
      </c>
      <c r="B78" s="1" t="s">
        <v>183</v>
      </c>
      <c r="C78" s="1" t="s">
        <v>184</v>
      </c>
      <c r="D78" s="1" t="s">
        <v>96</v>
      </c>
      <c r="E78" s="1" t="s">
        <v>106</v>
      </c>
      <c r="F78" s="4">
        <v>0.76509259259259255</v>
      </c>
      <c r="G78" s="5">
        <v>41820</v>
      </c>
      <c r="H78" s="1">
        <v>2014</v>
      </c>
      <c r="I78" s="1">
        <v>1</v>
      </c>
      <c r="J78" s="1">
        <v>1</v>
      </c>
      <c r="K78" s="1">
        <v>0</v>
      </c>
      <c r="L78" s="1">
        <v>0</v>
      </c>
      <c r="M78" s="1">
        <v>1</v>
      </c>
    </row>
    <row r="79" spans="1:13" ht="31.5">
      <c r="A79" s="1">
        <v>78</v>
      </c>
      <c r="B79" s="1" t="s">
        <v>185</v>
      </c>
      <c r="D79" s="1" t="s">
        <v>94</v>
      </c>
      <c r="E79" s="1" t="s">
        <v>106</v>
      </c>
      <c r="F79" s="4">
        <v>0.71436342592592583</v>
      </c>
      <c r="G79" s="5">
        <v>41820</v>
      </c>
      <c r="H79" s="1">
        <v>2014</v>
      </c>
      <c r="I79" s="1">
        <v>0</v>
      </c>
      <c r="J79" s="1">
        <v>0</v>
      </c>
      <c r="K79" s="1">
        <v>0</v>
      </c>
      <c r="L79" s="1">
        <v>1</v>
      </c>
      <c r="M79" s="1">
        <v>1</v>
      </c>
    </row>
    <row r="80" spans="1:13" ht="47.25">
      <c r="A80" s="1">
        <v>79</v>
      </c>
      <c r="B80" s="1" t="s">
        <v>186</v>
      </c>
      <c r="D80" s="1" t="s">
        <v>104</v>
      </c>
      <c r="E80" s="1" t="s">
        <v>106</v>
      </c>
      <c r="F80" s="4">
        <v>0.66667824074074078</v>
      </c>
      <c r="G80" s="5">
        <v>41820</v>
      </c>
      <c r="H80" s="1">
        <v>2014</v>
      </c>
      <c r="I80" s="1">
        <v>0</v>
      </c>
      <c r="J80" s="1">
        <v>2</v>
      </c>
      <c r="K80" s="1">
        <v>2</v>
      </c>
      <c r="L80" s="1">
        <v>1</v>
      </c>
      <c r="M80" s="1">
        <v>1</v>
      </c>
    </row>
    <row r="81" spans="1:13" ht="31.5">
      <c r="A81" s="1">
        <v>80</v>
      </c>
      <c r="B81" s="1" t="s">
        <v>187</v>
      </c>
      <c r="D81" s="1" t="s">
        <v>99</v>
      </c>
      <c r="E81" s="1" t="s">
        <v>106</v>
      </c>
      <c r="F81" s="4">
        <v>0.79167824074074078</v>
      </c>
      <c r="G81" s="5">
        <v>41819</v>
      </c>
      <c r="H81" s="1">
        <v>2014</v>
      </c>
      <c r="I81" s="1">
        <v>0</v>
      </c>
      <c r="J81" s="1">
        <v>3</v>
      </c>
      <c r="K81" s="1">
        <v>2</v>
      </c>
      <c r="L81" s="1">
        <v>1</v>
      </c>
      <c r="M81" s="1">
        <v>1</v>
      </c>
    </row>
    <row r="82" spans="1:13" ht="31.5">
      <c r="A82" s="1">
        <v>81</v>
      </c>
      <c r="B82" s="1" t="s">
        <v>188</v>
      </c>
      <c r="D82" s="1" t="s">
        <v>99</v>
      </c>
      <c r="E82" s="1" t="s">
        <v>106</v>
      </c>
      <c r="F82" s="4">
        <v>0.83334490740740741</v>
      </c>
      <c r="G82" s="5">
        <v>41817</v>
      </c>
      <c r="H82" s="1">
        <v>2014</v>
      </c>
      <c r="I82" s="1">
        <v>0</v>
      </c>
      <c r="J82" s="1">
        <v>0</v>
      </c>
      <c r="K82" s="1">
        <v>0</v>
      </c>
      <c r="L82" s="1">
        <v>1</v>
      </c>
      <c r="M82" s="1">
        <v>1</v>
      </c>
    </row>
    <row r="83" spans="1:13" ht="63">
      <c r="A83" s="1">
        <v>82</v>
      </c>
      <c r="B83" s="1" t="s">
        <v>189</v>
      </c>
      <c r="D83" s="1" t="s">
        <v>98</v>
      </c>
      <c r="E83" s="1" t="s">
        <v>106</v>
      </c>
      <c r="F83" s="4">
        <v>0.7371064814814815</v>
      </c>
      <c r="G83" s="5">
        <v>41817</v>
      </c>
      <c r="H83" s="1">
        <v>2014</v>
      </c>
      <c r="I83" s="1">
        <v>0</v>
      </c>
      <c r="J83" s="1">
        <v>1</v>
      </c>
      <c r="K83" s="1">
        <v>2</v>
      </c>
      <c r="L83" s="1">
        <v>1</v>
      </c>
      <c r="M83" s="1">
        <v>1</v>
      </c>
    </row>
    <row r="84" spans="1:13" ht="31.5">
      <c r="A84" s="1">
        <v>83</v>
      </c>
      <c r="B84" s="1" t="s">
        <v>190</v>
      </c>
      <c r="D84" s="1" t="s">
        <v>103</v>
      </c>
      <c r="E84" s="1" t="s">
        <v>106</v>
      </c>
      <c r="F84" s="4">
        <v>0.79501157407407408</v>
      </c>
      <c r="G84" s="5">
        <v>41816</v>
      </c>
      <c r="H84" s="1">
        <v>2014</v>
      </c>
      <c r="I84" s="1">
        <v>0</v>
      </c>
      <c r="J84" s="1">
        <v>0</v>
      </c>
      <c r="K84" s="1">
        <v>0</v>
      </c>
      <c r="L84" s="1">
        <v>1</v>
      </c>
      <c r="M84" s="1">
        <v>1</v>
      </c>
    </row>
    <row r="85" spans="1:13" ht="47.25">
      <c r="A85" s="1">
        <v>84</v>
      </c>
      <c r="B85" s="1" t="s">
        <v>191</v>
      </c>
      <c r="D85" s="1" t="s">
        <v>94</v>
      </c>
      <c r="E85" s="1" t="s">
        <v>106</v>
      </c>
      <c r="F85" s="4">
        <v>0.66667824074074078</v>
      </c>
      <c r="G85" s="5">
        <v>41816</v>
      </c>
      <c r="H85" s="1">
        <v>2014</v>
      </c>
      <c r="I85" s="1">
        <v>0</v>
      </c>
      <c r="J85" s="1">
        <v>0</v>
      </c>
      <c r="K85" s="1">
        <v>0</v>
      </c>
      <c r="L85" s="1">
        <v>1</v>
      </c>
      <c r="M85" s="1">
        <v>1</v>
      </c>
    </row>
    <row r="86" spans="1:13" ht="31.5">
      <c r="A86" s="1">
        <v>85</v>
      </c>
      <c r="B86" s="1" t="s">
        <v>192</v>
      </c>
      <c r="D86" s="1" t="s">
        <v>93</v>
      </c>
      <c r="E86" s="1" t="s">
        <v>106</v>
      </c>
      <c r="F86" s="4">
        <v>0.53833333333333333</v>
      </c>
      <c r="G86" s="5">
        <v>41816</v>
      </c>
      <c r="H86" s="1">
        <v>2014</v>
      </c>
      <c r="I86" s="1">
        <v>1</v>
      </c>
      <c r="J86" s="1">
        <v>1</v>
      </c>
      <c r="K86" s="1">
        <v>0</v>
      </c>
      <c r="L86" s="1">
        <v>1</v>
      </c>
      <c r="M86" s="1">
        <v>1</v>
      </c>
    </row>
    <row r="87" spans="1:13" ht="31.5">
      <c r="A87" s="1">
        <v>86</v>
      </c>
      <c r="B87" s="1" t="s">
        <v>193</v>
      </c>
      <c r="D87" s="1" t="s">
        <v>99</v>
      </c>
      <c r="E87" s="1" t="s">
        <v>106</v>
      </c>
      <c r="F87" s="4">
        <v>0.45833333333333331</v>
      </c>
      <c r="G87" s="5">
        <v>41816</v>
      </c>
      <c r="H87" s="1">
        <v>2014</v>
      </c>
      <c r="I87" s="1">
        <v>0</v>
      </c>
      <c r="J87" s="1">
        <v>0</v>
      </c>
      <c r="K87" s="1">
        <v>0</v>
      </c>
      <c r="L87" s="1">
        <v>1</v>
      </c>
      <c r="M87" s="1">
        <v>1</v>
      </c>
    </row>
    <row r="88" spans="1:13" ht="31.5">
      <c r="A88" s="1">
        <v>87</v>
      </c>
      <c r="B88" s="1" t="s">
        <v>194</v>
      </c>
      <c r="D88" s="1" t="s">
        <v>104</v>
      </c>
      <c r="E88" s="1" t="s">
        <v>106</v>
      </c>
      <c r="F88" s="4">
        <v>0.91667824074074078</v>
      </c>
      <c r="G88" s="5">
        <v>41815</v>
      </c>
      <c r="H88" s="1">
        <v>2014</v>
      </c>
      <c r="I88" s="1">
        <v>0</v>
      </c>
      <c r="J88" s="1">
        <v>0</v>
      </c>
      <c r="K88" s="1">
        <v>0</v>
      </c>
      <c r="L88" s="1">
        <v>1</v>
      </c>
      <c r="M88" s="1">
        <v>1</v>
      </c>
    </row>
    <row r="89" spans="1:13" ht="47.25">
      <c r="A89" s="1">
        <v>88</v>
      </c>
      <c r="B89" s="1" t="s">
        <v>195</v>
      </c>
      <c r="C89" s="1" t="s">
        <v>117</v>
      </c>
      <c r="D89" s="1" t="s">
        <v>102</v>
      </c>
      <c r="E89" s="1" t="s">
        <v>106</v>
      </c>
      <c r="F89" s="4">
        <v>0.55569444444444438</v>
      </c>
      <c r="G89" s="5">
        <v>41815</v>
      </c>
      <c r="H89" s="1">
        <v>2014</v>
      </c>
      <c r="I89" s="1">
        <v>0</v>
      </c>
      <c r="J89" s="1">
        <v>3</v>
      </c>
      <c r="K89" s="1">
        <v>0</v>
      </c>
      <c r="L89" s="1">
        <v>1</v>
      </c>
      <c r="M89" s="1">
        <v>1</v>
      </c>
    </row>
    <row r="90" spans="1:13" ht="31.5">
      <c r="A90" s="1">
        <v>89</v>
      </c>
      <c r="B90" s="1" t="s">
        <v>196</v>
      </c>
      <c r="D90" s="1" t="s">
        <v>98</v>
      </c>
      <c r="E90" s="1" t="s">
        <v>106</v>
      </c>
      <c r="F90" s="4">
        <v>0.55060185185185184</v>
      </c>
      <c r="G90" s="5">
        <v>41815</v>
      </c>
      <c r="H90" s="1">
        <v>2014</v>
      </c>
      <c r="I90" s="1">
        <v>0</v>
      </c>
      <c r="J90" s="1">
        <v>1</v>
      </c>
      <c r="K90" s="1">
        <v>0</v>
      </c>
      <c r="L90" s="1">
        <v>1</v>
      </c>
      <c r="M90" s="1">
        <v>1</v>
      </c>
    </row>
    <row r="91" spans="1:13" ht="47.25">
      <c r="A91" s="1">
        <v>90</v>
      </c>
      <c r="B91" s="1" t="s">
        <v>197</v>
      </c>
      <c r="D91" s="1" t="s">
        <v>93</v>
      </c>
      <c r="E91" s="1" t="s">
        <v>106</v>
      </c>
      <c r="F91" s="4">
        <v>0.7785185185185185</v>
      </c>
      <c r="G91" s="5">
        <v>41809</v>
      </c>
      <c r="H91" s="1">
        <v>2014</v>
      </c>
      <c r="I91" s="1">
        <v>1</v>
      </c>
      <c r="J91" s="1">
        <v>3</v>
      </c>
      <c r="K91" s="1">
        <v>0</v>
      </c>
      <c r="L91" s="1">
        <v>1</v>
      </c>
      <c r="M91" s="1">
        <v>1</v>
      </c>
    </row>
    <row r="92" spans="1:13" ht="31.5">
      <c r="A92" s="1">
        <v>91</v>
      </c>
      <c r="B92" s="1" t="s">
        <v>198</v>
      </c>
      <c r="D92" s="1" t="s">
        <v>99</v>
      </c>
      <c r="E92" s="1" t="s">
        <v>106</v>
      </c>
      <c r="F92" s="4">
        <v>0.83333333333333337</v>
      </c>
      <c r="G92" s="5">
        <v>41808</v>
      </c>
      <c r="H92" s="1">
        <v>2014</v>
      </c>
      <c r="I92" s="1">
        <v>0</v>
      </c>
      <c r="J92" s="1">
        <v>0</v>
      </c>
      <c r="K92" s="1">
        <v>0</v>
      </c>
      <c r="L92" s="1">
        <v>1</v>
      </c>
      <c r="M92" s="1">
        <v>1</v>
      </c>
    </row>
    <row r="93" spans="1:13" ht="47.25">
      <c r="A93" s="1">
        <v>92</v>
      </c>
      <c r="B93" s="1" t="s">
        <v>199</v>
      </c>
      <c r="C93" s="1" t="s">
        <v>121</v>
      </c>
      <c r="D93" s="1" t="s">
        <v>96</v>
      </c>
      <c r="E93" s="1" t="s">
        <v>106</v>
      </c>
      <c r="F93" s="4">
        <v>0.57487268518518519</v>
      </c>
      <c r="G93" s="5">
        <v>41808</v>
      </c>
      <c r="H93" s="1">
        <v>2014</v>
      </c>
      <c r="I93" s="1">
        <v>0</v>
      </c>
      <c r="J93" s="1">
        <v>3</v>
      </c>
      <c r="K93" s="1">
        <v>0</v>
      </c>
      <c r="L93" s="1">
        <v>1</v>
      </c>
      <c r="M93" s="1">
        <v>1</v>
      </c>
    </row>
    <row r="94" spans="1:13" ht="31.5">
      <c r="A94" s="1">
        <v>93</v>
      </c>
      <c r="B94" s="1" t="s">
        <v>200</v>
      </c>
      <c r="D94" s="1" t="s">
        <v>99</v>
      </c>
      <c r="E94" s="1" t="s">
        <v>106</v>
      </c>
      <c r="F94" s="4">
        <v>0.50001157407407404</v>
      </c>
      <c r="G94" s="5">
        <v>41807</v>
      </c>
      <c r="H94" s="1">
        <v>2014</v>
      </c>
      <c r="I94" s="1">
        <v>0</v>
      </c>
      <c r="J94" s="1">
        <v>5</v>
      </c>
      <c r="K94" s="1">
        <v>0</v>
      </c>
      <c r="L94" s="1">
        <v>1</v>
      </c>
      <c r="M94" s="1">
        <v>1</v>
      </c>
    </row>
    <row r="95" spans="1:13" ht="31.5">
      <c r="A95" s="1">
        <v>94</v>
      </c>
      <c r="B95" s="1" t="s">
        <v>201</v>
      </c>
      <c r="D95" s="1" t="s">
        <v>102</v>
      </c>
      <c r="E95" s="1" t="s">
        <v>106</v>
      </c>
      <c r="F95" s="4">
        <v>0.80335648148148142</v>
      </c>
      <c r="G95" s="5">
        <v>41806</v>
      </c>
      <c r="H95" s="1">
        <v>2014</v>
      </c>
      <c r="I95" s="1">
        <v>2</v>
      </c>
      <c r="J95" s="1">
        <v>2</v>
      </c>
      <c r="K95" s="1">
        <v>0</v>
      </c>
      <c r="L95" s="1">
        <v>1</v>
      </c>
      <c r="M95" s="1">
        <v>1</v>
      </c>
    </row>
    <row r="96" spans="1:13" ht="31.5">
      <c r="A96" s="1">
        <v>95</v>
      </c>
      <c r="C96" s="1" t="s">
        <v>111</v>
      </c>
      <c r="D96" s="1" t="s">
        <v>102</v>
      </c>
      <c r="E96" s="1" t="s">
        <v>106</v>
      </c>
      <c r="F96" s="4">
        <v>0.65204861111111112</v>
      </c>
      <c r="G96" s="5">
        <v>41806</v>
      </c>
      <c r="H96" s="1">
        <v>2014</v>
      </c>
      <c r="I96" s="1">
        <v>0</v>
      </c>
      <c r="J96" s="1">
        <v>1</v>
      </c>
      <c r="K96" s="1">
        <v>0</v>
      </c>
      <c r="L96" s="1">
        <v>1</v>
      </c>
      <c r="M96" s="1">
        <v>1</v>
      </c>
    </row>
    <row r="97" spans="1:13" ht="47.25">
      <c r="A97" s="1">
        <v>96</v>
      </c>
      <c r="B97" s="1" t="s">
        <v>202</v>
      </c>
      <c r="C97" s="1" t="s">
        <v>203</v>
      </c>
      <c r="D97" s="1" t="s">
        <v>96</v>
      </c>
      <c r="E97" s="1" t="s">
        <v>106</v>
      </c>
      <c r="F97" s="4">
        <v>0.80100694444444442</v>
      </c>
      <c r="G97" s="5">
        <v>41803</v>
      </c>
      <c r="H97" s="1">
        <v>2014</v>
      </c>
      <c r="I97" s="1">
        <v>1</v>
      </c>
      <c r="J97" s="1">
        <v>9</v>
      </c>
      <c r="K97" s="1">
        <v>2</v>
      </c>
      <c r="L97" s="1">
        <v>1</v>
      </c>
      <c r="M97" s="1">
        <v>1</v>
      </c>
    </row>
    <row r="98" spans="1:13" ht="31.5">
      <c r="A98" s="1">
        <v>97</v>
      </c>
      <c r="B98" s="1" t="s">
        <v>204</v>
      </c>
      <c r="D98" s="1" t="s">
        <v>96</v>
      </c>
      <c r="E98" s="1" t="s">
        <v>106</v>
      </c>
      <c r="F98" s="4">
        <v>0.69765046296296296</v>
      </c>
      <c r="G98" s="5">
        <v>41802</v>
      </c>
      <c r="H98" s="1">
        <v>2014</v>
      </c>
      <c r="I98" s="1">
        <v>0</v>
      </c>
      <c r="J98" s="1">
        <v>1</v>
      </c>
      <c r="K98" s="1">
        <v>0</v>
      </c>
      <c r="L98" s="1">
        <v>1</v>
      </c>
      <c r="M98" s="1">
        <v>1</v>
      </c>
    </row>
    <row r="99" spans="1:13" ht="63">
      <c r="A99" s="1">
        <v>98</v>
      </c>
      <c r="B99" s="1" t="s">
        <v>205</v>
      </c>
      <c r="D99" s="1" t="s">
        <v>95</v>
      </c>
      <c r="E99" s="1" t="s">
        <v>106</v>
      </c>
      <c r="F99" s="4">
        <v>0.50237268518518519</v>
      </c>
      <c r="G99" s="5">
        <v>41801</v>
      </c>
      <c r="H99" s="1">
        <v>2014</v>
      </c>
      <c r="I99" s="1">
        <v>1</v>
      </c>
      <c r="J99" s="1">
        <v>5</v>
      </c>
      <c r="K99" s="1">
        <v>0</v>
      </c>
      <c r="L99" s="1">
        <v>1</v>
      </c>
      <c r="M99" s="1">
        <v>1</v>
      </c>
    </row>
    <row r="100" spans="1:13" ht="31.5">
      <c r="A100" s="1">
        <v>99</v>
      </c>
      <c r="B100" s="1" t="s">
        <v>206</v>
      </c>
      <c r="D100" s="1" t="s">
        <v>99</v>
      </c>
      <c r="E100" s="1" t="s">
        <v>106</v>
      </c>
      <c r="F100" s="4">
        <v>0.74629629629629635</v>
      </c>
      <c r="G100" s="5">
        <v>41800</v>
      </c>
      <c r="H100" s="1">
        <v>2014</v>
      </c>
      <c r="I100" s="1">
        <v>0</v>
      </c>
      <c r="J100" s="1">
        <v>2</v>
      </c>
      <c r="K100" s="1">
        <v>0</v>
      </c>
      <c r="L100" s="1">
        <v>1</v>
      </c>
      <c r="M100" s="1">
        <v>1</v>
      </c>
    </row>
    <row r="101" spans="1:13" ht="47.25">
      <c r="A101" s="1">
        <v>100</v>
      </c>
      <c r="B101" s="1" t="s">
        <v>207</v>
      </c>
      <c r="C101" s="1" t="s">
        <v>140</v>
      </c>
      <c r="D101" s="1" t="s">
        <v>96</v>
      </c>
      <c r="E101" s="1" t="s">
        <v>106</v>
      </c>
      <c r="F101" s="4">
        <v>0.6289583333333334</v>
      </c>
      <c r="G101" s="5">
        <v>41796</v>
      </c>
      <c r="H101" s="1">
        <v>2014</v>
      </c>
      <c r="I101" s="1">
        <v>0</v>
      </c>
      <c r="J101" s="1">
        <v>3</v>
      </c>
      <c r="K101" s="1">
        <v>0</v>
      </c>
      <c r="L101" s="1">
        <v>1</v>
      </c>
      <c r="M101" s="1">
        <v>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
  <sheetViews>
    <sheetView topLeftCell="A7" workbookViewId="0">
      <selection activeCell="D31" sqref="D31"/>
    </sheetView>
  </sheetViews>
  <sheetFormatPr defaultColWidth="11" defaultRowHeight="15.75"/>
  <cols>
    <col min="1" max="1" width="4.125" style="1" bestFit="1" customWidth="1"/>
    <col min="2" max="2" width="48.625" style="1" customWidth="1"/>
    <col min="3" max="4" width="39.125" style="1" customWidth="1"/>
    <col min="5" max="5" width="16.5" style="1" bestFit="1" customWidth="1"/>
    <col min="6" max="6" width="8.375" style="1" bestFit="1" customWidth="1"/>
    <col min="7" max="7" width="7.5" style="1" bestFit="1" customWidth="1"/>
    <col min="8" max="8" width="5.125" style="1" bestFit="1" customWidth="1"/>
    <col min="9" max="9" width="2.125" style="1" bestFit="1" customWidth="1"/>
    <col min="10" max="10" width="3.125" style="1" bestFit="1" customWidth="1"/>
    <col min="11" max="13" width="2.125" style="1" bestFit="1" customWidth="1"/>
    <col min="14" max="18" width="10.875" style="1"/>
  </cols>
  <sheetData>
    <row r="1" spans="1:13" ht="63">
      <c r="A1" s="1">
        <v>1</v>
      </c>
      <c r="B1" s="1" t="s">
        <v>1954</v>
      </c>
      <c r="D1" s="1" t="s">
        <v>101</v>
      </c>
      <c r="E1" s="1" t="s">
        <v>1955</v>
      </c>
      <c r="F1" s="4">
        <v>0.90581018518518519</v>
      </c>
      <c r="G1" s="5">
        <v>41891</v>
      </c>
      <c r="H1" s="1">
        <v>2014</v>
      </c>
      <c r="I1" s="1">
        <v>0</v>
      </c>
      <c r="J1" s="1">
        <v>0</v>
      </c>
      <c r="K1" s="1">
        <v>0</v>
      </c>
      <c r="L1" s="1">
        <v>1</v>
      </c>
      <c r="M1" s="1">
        <v>1</v>
      </c>
    </row>
    <row r="2" spans="1:13" ht="63">
      <c r="A2" s="1">
        <v>2</v>
      </c>
      <c r="B2" s="1" t="s">
        <v>1956</v>
      </c>
      <c r="D2" s="1" t="s">
        <v>99</v>
      </c>
      <c r="E2" s="1" t="s">
        <v>1955</v>
      </c>
      <c r="F2" s="4">
        <v>0.80146990740740742</v>
      </c>
      <c r="G2" s="5">
        <v>41886</v>
      </c>
      <c r="H2" s="1">
        <v>2014</v>
      </c>
      <c r="I2" s="1">
        <v>0</v>
      </c>
      <c r="J2" s="1">
        <v>1</v>
      </c>
      <c r="K2" s="1">
        <v>0</v>
      </c>
      <c r="L2" s="1">
        <v>1</v>
      </c>
      <c r="M2" s="1">
        <v>1</v>
      </c>
    </row>
    <row r="3" spans="1:13" ht="63">
      <c r="A3" s="1">
        <v>3</v>
      </c>
      <c r="B3" s="1" t="s">
        <v>1957</v>
      </c>
      <c r="D3" s="1" t="s">
        <v>103</v>
      </c>
      <c r="E3" s="1" t="s">
        <v>1955</v>
      </c>
      <c r="F3" s="4">
        <v>0.7713310185185186</v>
      </c>
      <c r="G3" s="5">
        <v>41884</v>
      </c>
      <c r="H3" s="1">
        <v>2014</v>
      </c>
      <c r="I3" s="1">
        <v>0</v>
      </c>
      <c r="J3" s="1">
        <v>1</v>
      </c>
      <c r="K3" s="1">
        <v>0</v>
      </c>
      <c r="L3" s="1">
        <v>1</v>
      </c>
      <c r="M3" s="1">
        <v>1</v>
      </c>
    </row>
    <row r="4" spans="1:13" ht="31.5">
      <c r="A4" s="1">
        <v>4</v>
      </c>
      <c r="B4" s="1" t="s">
        <v>1958</v>
      </c>
      <c r="C4" s="1" t="s">
        <v>1959</v>
      </c>
      <c r="D4" s="1" t="s">
        <v>96</v>
      </c>
      <c r="E4" s="1" t="s">
        <v>1955</v>
      </c>
      <c r="F4" s="4">
        <v>0.74951388888888892</v>
      </c>
      <c r="G4" s="5">
        <v>41879</v>
      </c>
      <c r="H4" s="1">
        <v>2014</v>
      </c>
      <c r="I4" s="1">
        <v>0</v>
      </c>
      <c r="J4" s="1">
        <v>2</v>
      </c>
      <c r="K4" s="1">
        <v>0</v>
      </c>
      <c r="L4" s="1">
        <v>1</v>
      </c>
      <c r="M4" s="1">
        <v>1</v>
      </c>
    </row>
    <row r="5" spans="1:13" ht="47.25">
      <c r="A5" s="1">
        <v>5</v>
      </c>
      <c r="B5" s="1" t="s">
        <v>1960</v>
      </c>
      <c r="D5" s="1" t="s">
        <v>94</v>
      </c>
      <c r="E5" s="1" t="s">
        <v>1955</v>
      </c>
      <c r="F5" s="4">
        <v>0.73282407407407402</v>
      </c>
      <c r="G5" s="5">
        <v>41876</v>
      </c>
      <c r="H5" s="1">
        <v>2014</v>
      </c>
      <c r="I5" s="1">
        <v>0</v>
      </c>
      <c r="J5" s="1">
        <v>2</v>
      </c>
      <c r="K5" s="1">
        <v>0</v>
      </c>
      <c r="L5" s="1">
        <v>0</v>
      </c>
      <c r="M5" s="1">
        <v>1</v>
      </c>
    </row>
    <row r="6" spans="1:13" ht="63">
      <c r="A6" s="1">
        <v>6</v>
      </c>
      <c r="B6" s="1" t="s">
        <v>1961</v>
      </c>
      <c r="D6" s="1" t="s">
        <v>94</v>
      </c>
      <c r="E6" s="1" t="s">
        <v>1955</v>
      </c>
      <c r="F6" s="4">
        <v>0.75730324074074085</v>
      </c>
      <c r="G6" s="5">
        <v>41872</v>
      </c>
      <c r="H6" s="1">
        <v>2014</v>
      </c>
      <c r="I6" s="1">
        <v>0</v>
      </c>
      <c r="J6" s="1">
        <v>2</v>
      </c>
      <c r="K6" s="1">
        <v>0</v>
      </c>
      <c r="L6" s="1">
        <v>0</v>
      </c>
      <c r="M6" s="1">
        <v>1</v>
      </c>
    </row>
    <row r="7" spans="1:13" ht="78.75">
      <c r="A7" s="1">
        <v>7</v>
      </c>
      <c r="B7" s="1" t="s">
        <v>1962</v>
      </c>
      <c r="D7" s="1" t="s">
        <v>94</v>
      </c>
      <c r="E7" s="1" t="s">
        <v>1955</v>
      </c>
      <c r="F7" s="4">
        <v>0.69518518518518524</v>
      </c>
      <c r="G7" s="5">
        <v>41863</v>
      </c>
      <c r="H7" s="1">
        <v>2014</v>
      </c>
      <c r="I7" s="1">
        <v>0</v>
      </c>
      <c r="J7" s="1">
        <v>0</v>
      </c>
      <c r="K7" s="1">
        <v>0</v>
      </c>
      <c r="L7" s="1">
        <v>1</v>
      </c>
      <c r="M7" s="1">
        <v>1</v>
      </c>
    </row>
    <row r="8" spans="1:13">
      <c r="A8" s="1">
        <v>8</v>
      </c>
      <c r="C8" s="1" t="s">
        <v>1963</v>
      </c>
      <c r="D8" s="1" t="s">
        <v>102</v>
      </c>
      <c r="E8" s="1" t="s">
        <v>1955</v>
      </c>
      <c r="F8" s="4">
        <v>0.6651273148148148</v>
      </c>
      <c r="G8" s="5">
        <v>41848</v>
      </c>
      <c r="H8" s="1">
        <v>2014</v>
      </c>
      <c r="I8" s="1">
        <v>0</v>
      </c>
      <c r="J8" s="1">
        <v>1</v>
      </c>
      <c r="K8" s="1">
        <v>0</v>
      </c>
      <c r="L8" s="1">
        <v>1</v>
      </c>
      <c r="M8" s="1">
        <v>1</v>
      </c>
    </row>
    <row r="9" spans="1:13" ht="47.25">
      <c r="A9" s="1">
        <v>9</v>
      </c>
      <c r="B9" s="1" t="s">
        <v>1964</v>
      </c>
      <c r="D9" s="1" t="s">
        <v>93</v>
      </c>
      <c r="E9" s="1" t="s">
        <v>1955</v>
      </c>
      <c r="F9" s="4">
        <v>0.92694444444444446</v>
      </c>
      <c r="G9" s="5">
        <v>41842</v>
      </c>
      <c r="H9" s="1">
        <v>2014</v>
      </c>
      <c r="I9" s="1">
        <v>0</v>
      </c>
      <c r="J9" s="1">
        <v>2</v>
      </c>
      <c r="K9" s="1">
        <v>0</v>
      </c>
      <c r="L9" s="1">
        <v>1</v>
      </c>
      <c r="M9" s="1">
        <v>1</v>
      </c>
    </row>
    <row r="10" spans="1:13" ht="47.25">
      <c r="A10" s="1">
        <v>10</v>
      </c>
      <c r="B10" s="1" t="s">
        <v>1965</v>
      </c>
      <c r="D10" s="1" t="s">
        <v>99</v>
      </c>
      <c r="E10" s="1" t="s">
        <v>1955</v>
      </c>
      <c r="F10" s="4">
        <v>0.7986805555555555</v>
      </c>
      <c r="G10" s="5">
        <v>41835</v>
      </c>
      <c r="H10" s="1">
        <v>2014</v>
      </c>
      <c r="I10" s="1">
        <v>0</v>
      </c>
      <c r="J10" s="1">
        <v>3</v>
      </c>
      <c r="K10" s="1">
        <v>0</v>
      </c>
      <c r="L10" s="1">
        <v>1</v>
      </c>
      <c r="M10" s="1">
        <v>1</v>
      </c>
    </row>
    <row r="11" spans="1:13" ht="63">
      <c r="A11" s="1">
        <v>11</v>
      </c>
      <c r="B11" s="1" t="s">
        <v>1966</v>
      </c>
      <c r="D11" s="1" t="s">
        <v>96</v>
      </c>
      <c r="E11" s="1" t="s">
        <v>1955</v>
      </c>
      <c r="F11" s="4">
        <v>0.77751157407407412</v>
      </c>
      <c r="G11" s="5">
        <v>41835</v>
      </c>
      <c r="H11" s="1">
        <v>2014</v>
      </c>
      <c r="I11" s="1">
        <v>0</v>
      </c>
      <c r="J11" s="1">
        <v>0</v>
      </c>
      <c r="K11" s="1">
        <v>0</v>
      </c>
      <c r="L11" s="1">
        <v>1</v>
      </c>
      <c r="M11" s="1">
        <v>1</v>
      </c>
    </row>
    <row r="12" spans="1:13" ht="31.5">
      <c r="A12" s="1">
        <v>12</v>
      </c>
      <c r="B12" s="1" t="s">
        <v>1967</v>
      </c>
      <c r="D12" s="1" t="s">
        <v>93</v>
      </c>
      <c r="E12" s="1" t="s">
        <v>1955</v>
      </c>
      <c r="F12" s="4">
        <v>0.78634259259259265</v>
      </c>
      <c r="G12" s="5">
        <v>41809</v>
      </c>
      <c r="H12" s="1">
        <v>2014</v>
      </c>
      <c r="I12" s="1">
        <v>0</v>
      </c>
      <c r="J12" s="1">
        <v>2</v>
      </c>
      <c r="K12" s="1">
        <v>0</v>
      </c>
      <c r="L12" s="1">
        <v>1</v>
      </c>
      <c r="M12" s="1">
        <v>1</v>
      </c>
    </row>
    <row r="13" spans="1:13">
      <c r="A13" s="1">
        <v>13</v>
      </c>
      <c r="C13" s="1" t="s">
        <v>1968</v>
      </c>
      <c r="D13" s="1" t="s">
        <v>96</v>
      </c>
      <c r="E13" s="1" t="s">
        <v>1955</v>
      </c>
      <c r="F13" s="4">
        <v>0.90751157407407401</v>
      </c>
      <c r="G13" s="5">
        <v>41800</v>
      </c>
      <c r="H13" s="1">
        <v>2014</v>
      </c>
      <c r="I13" s="1">
        <v>0</v>
      </c>
      <c r="J13" s="1">
        <v>0</v>
      </c>
      <c r="K13" s="1">
        <v>0</v>
      </c>
      <c r="L13" s="1">
        <v>0</v>
      </c>
      <c r="M13" s="1">
        <v>1</v>
      </c>
    </row>
    <row r="14" spans="1:13" ht="94.5">
      <c r="A14" s="1">
        <v>14</v>
      </c>
      <c r="B14" s="1" t="s">
        <v>1969</v>
      </c>
      <c r="D14" s="1" t="s">
        <v>94</v>
      </c>
      <c r="E14" s="1" t="s">
        <v>1955</v>
      </c>
      <c r="F14" s="4">
        <v>0.65942129629629631</v>
      </c>
      <c r="G14" s="5">
        <v>41799</v>
      </c>
      <c r="H14" s="1">
        <v>2014</v>
      </c>
      <c r="I14" s="1">
        <v>0</v>
      </c>
      <c r="J14" s="1">
        <v>2</v>
      </c>
      <c r="K14" s="1">
        <v>0</v>
      </c>
      <c r="L14" s="1">
        <v>1</v>
      </c>
      <c r="M14" s="1">
        <v>1</v>
      </c>
    </row>
    <row r="15" spans="1:13" ht="110.25">
      <c r="A15" s="1">
        <v>15</v>
      </c>
      <c r="B15" s="1" t="s">
        <v>1970</v>
      </c>
      <c r="D15" s="1" t="s">
        <v>97</v>
      </c>
      <c r="E15" s="1" t="s">
        <v>1955</v>
      </c>
      <c r="F15" s="4">
        <v>0.71418981481481481</v>
      </c>
      <c r="G15" s="5">
        <v>41796</v>
      </c>
      <c r="H15" s="1">
        <v>2014</v>
      </c>
      <c r="I15" s="1">
        <v>0</v>
      </c>
      <c r="J15" s="1">
        <v>0</v>
      </c>
      <c r="K15" s="1">
        <v>0</v>
      </c>
      <c r="L15" s="1">
        <v>0</v>
      </c>
      <c r="M15" s="1">
        <v>0</v>
      </c>
    </row>
    <row r="16" spans="1:13" ht="78.75">
      <c r="A16" s="1">
        <v>16</v>
      </c>
      <c r="B16" s="1" t="s">
        <v>1971</v>
      </c>
      <c r="D16" s="1" t="s">
        <v>96</v>
      </c>
      <c r="E16" s="1" t="s">
        <v>1955</v>
      </c>
      <c r="F16" s="4">
        <v>0.62567129629629636</v>
      </c>
      <c r="G16" s="5">
        <v>41794</v>
      </c>
      <c r="H16" s="1">
        <v>2014</v>
      </c>
      <c r="I16" s="1">
        <v>0</v>
      </c>
      <c r="J16" s="1">
        <v>1</v>
      </c>
      <c r="K16" s="1">
        <v>0</v>
      </c>
      <c r="L16" s="1">
        <v>1</v>
      </c>
      <c r="M16" s="1">
        <v>1</v>
      </c>
    </row>
    <row r="17" spans="1:13" ht="94.5">
      <c r="A17" s="1">
        <v>17</v>
      </c>
      <c r="B17" s="1" t="s">
        <v>1972</v>
      </c>
      <c r="D17" s="1" t="s">
        <v>97</v>
      </c>
      <c r="E17" s="1" t="s">
        <v>1955</v>
      </c>
      <c r="F17" s="4">
        <v>0.68979166666666669</v>
      </c>
      <c r="G17" s="5">
        <v>41787</v>
      </c>
      <c r="H17" s="1">
        <v>2014</v>
      </c>
      <c r="I17" s="1">
        <v>0</v>
      </c>
      <c r="J17" s="1">
        <v>3</v>
      </c>
      <c r="K17" s="1">
        <v>0</v>
      </c>
      <c r="L17" s="1">
        <v>0</v>
      </c>
      <c r="M17" s="1">
        <v>0</v>
      </c>
    </row>
    <row r="18" spans="1:13">
      <c r="A18" s="1">
        <v>18</v>
      </c>
      <c r="C18" s="1" t="s">
        <v>1968</v>
      </c>
      <c r="D18" s="1" t="s">
        <v>96</v>
      </c>
      <c r="E18" s="1" t="s">
        <v>1955</v>
      </c>
      <c r="F18" s="4">
        <v>0.66096064814814814</v>
      </c>
      <c r="G18" s="5">
        <v>41780</v>
      </c>
      <c r="H18" s="1">
        <v>2014</v>
      </c>
      <c r="I18" s="1">
        <v>0</v>
      </c>
      <c r="J18" s="1">
        <v>0</v>
      </c>
      <c r="K18" s="1">
        <v>0</v>
      </c>
      <c r="L18" s="1">
        <v>0</v>
      </c>
      <c r="M18" s="1">
        <v>1</v>
      </c>
    </row>
    <row r="19" spans="1:13" ht="78.75">
      <c r="A19" s="1">
        <v>19</v>
      </c>
      <c r="B19" s="1" t="s">
        <v>1973</v>
      </c>
      <c r="D19" s="1" t="s">
        <v>94</v>
      </c>
      <c r="E19" s="1" t="s">
        <v>1955</v>
      </c>
      <c r="F19" s="4">
        <v>0.65929398148148144</v>
      </c>
      <c r="G19" s="5">
        <v>41780</v>
      </c>
      <c r="H19" s="1">
        <v>2014</v>
      </c>
      <c r="I19" s="1">
        <v>0</v>
      </c>
      <c r="J19" s="1">
        <v>2</v>
      </c>
      <c r="K19" s="1">
        <v>0</v>
      </c>
      <c r="L19" s="1">
        <v>1</v>
      </c>
      <c r="M19" s="1">
        <v>1</v>
      </c>
    </row>
    <row r="20" spans="1:13" ht="63">
      <c r="A20" s="1">
        <v>20</v>
      </c>
      <c r="B20" s="1" t="s">
        <v>1974</v>
      </c>
      <c r="D20" s="1" t="s">
        <v>94</v>
      </c>
      <c r="E20" s="1" t="s">
        <v>1955</v>
      </c>
      <c r="F20" s="4">
        <v>0.95696759259259256</v>
      </c>
      <c r="G20" s="5">
        <v>41779</v>
      </c>
      <c r="H20" s="1">
        <v>2014</v>
      </c>
      <c r="I20" s="1">
        <v>0</v>
      </c>
      <c r="J20" s="1">
        <v>0</v>
      </c>
      <c r="K20" s="1">
        <v>0</v>
      </c>
      <c r="L20" s="1">
        <v>1</v>
      </c>
      <c r="M20" s="1">
        <v>1</v>
      </c>
    </row>
    <row r="21" spans="1:13">
      <c r="A21" s="1">
        <v>21</v>
      </c>
      <c r="C21" s="1" t="s">
        <v>1968</v>
      </c>
      <c r="D21" s="1" t="s">
        <v>96</v>
      </c>
      <c r="E21" s="1" t="s">
        <v>1955</v>
      </c>
      <c r="F21" s="4">
        <v>0.74799768518518517</v>
      </c>
      <c r="G21" s="5">
        <v>41773</v>
      </c>
      <c r="H21" s="1">
        <v>2014</v>
      </c>
      <c r="I21" s="1">
        <v>0</v>
      </c>
      <c r="J21" s="1">
        <v>0</v>
      </c>
      <c r="K21" s="1">
        <v>0</v>
      </c>
      <c r="L21" s="1">
        <v>0</v>
      </c>
      <c r="M21" s="1">
        <v>1</v>
      </c>
    </row>
    <row r="22" spans="1:13" ht="63">
      <c r="A22" s="1">
        <v>22</v>
      </c>
      <c r="B22" s="1" t="s">
        <v>1975</v>
      </c>
      <c r="D22" s="1" t="s">
        <v>99</v>
      </c>
      <c r="E22" s="1" t="s">
        <v>1955</v>
      </c>
      <c r="F22" s="4">
        <v>0.64814814814814814</v>
      </c>
      <c r="G22" s="5">
        <v>41773</v>
      </c>
      <c r="H22" s="1">
        <v>2014</v>
      </c>
      <c r="I22" s="1">
        <v>0</v>
      </c>
      <c r="J22" s="1">
        <v>3</v>
      </c>
      <c r="K22" s="1">
        <v>0</v>
      </c>
      <c r="L22" s="1">
        <v>1</v>
      </c>
      <c r="M22" s="1">
        <v>1</v>
      </c>
    </row>
    <row r="23" spans="1:13" ht="47.25">
      <c r="A23" s="1">
        <v>23</v>
      </c>
      <c r="B23" s="1" t="s">
        <v>1976</v>
      </c>
      <c r="D23" s="1" t="s">
        <v>97</v>
      </c>
      <c r="E23" s="1" t="s">
        <v>1955</v>
      </c>
      <c r="F23" s="4">
        <v>0.8914467592592592</v>
      </c>
      <c r="G23" s="5">
        <v>41771</v>
      </c>
      <c r="H23" s="1">
        <v>2014</v>
      </c>
      <c r="I23" s="1">
        <v>0</v>
      </c>
      <c r="J23" s="1">
        <v>5</v>
      </c>
      <c r="K23" s="1">
        <v>0</v>
      </c>
      <c r="L23" s="1">
        <v>1</v>
      </c>
      <c r="M23" s="1">
        <v>1</v>
      </c>
    </row>
    <row r="24" spans="1:13" ht="47.25">
      <c r="A24" s="1">
        <v>24</v>
      </c>
      <c r="B24" s="1" t="s">
        <v>1977</v>
      </c>
      <c r="D24" s="1" t="s">
        <v>103</v>
      </c>
      <c r="E24" s="1" t="s">
        <v>1955</v>
      </c>
      <c r="F24" s="4">
        <v>0.55413194444444447</v>
      </c>
      <c r="G24" s="5">
        <v>41767</v>
      </c>
      <c r="H24" s="1">
        <v>2014</v>
      </c>
      <c r="I24" s="1">
        <v>1</v>
      </c>
      <c r="J24" s="1">
        <v>9</v>
      </c>
      <c r="K24" s="1">
        <v>0</v>
      </c>
      <c r="L24" s="1">
        <v>1</v>
      </c>
      <c r="M24" s="1">
        <v>1</v>
      </c>
    </row>
    <row r="25" spans="1:13" ht="63">
      <c r="A25" s="1">
        <v>25</v>
      </c>
      <c r="B25" s="1" t="s">
        <v>1978</v>
      </c>
      <c r="D25" s="1" t="s">
        <v>97</v>
      </c>
      <c r="E25" s="1" t="s">
        <v>1955</v>
      </c>
      <c r="F25" s="4">
        <v>0.93487268518518529</v>
      </c>
      <c r="G25" s="5">
        <v>41764</v>
      </c>
      <c r="H25" s="1">
        <v>2014</v>
      </c>
      <c r="I25" s="1">
        <v>0</v>
      </c>
      <c r="J25" s="1">
        <v>0</v>
      </c>
      <c r="K25" s="1">
        <v>0</v>
      </c>
      <c r="L25" s="1">
        <v>1</v>
      </c>
      <c r="M25" s="1">
        <v>1</v>
      </c>
    </row>
    <row r="26" spans="1:13" ht="47.25">
      <c r="A26" s="1">
        <v>26</v>
      </c>
      <c r="B26" s="1" t="s">
        <v>1979</v>
      </c>
      <c r="D26" s="1" t="s">
        <v>101</v>
      </c>
      <c r="E26" s="1" t="s">
        <v>1955</v>
      </c>
      <c r="F26" s="4">
        <v>0.66622685185185182</v>
      </c>
      <c r="G26" s="5">
        <v>41763</v>
      </c>
      <c r="H26" s="1">
        <v>2014</v>
      </c>
      <c r="I26" s="1">
        <v>0</v>
      </c>
      <c r="J26" s="1">
        <v>2</v>
      </c>
      <c r="K26" s="1">
        <v>0</v>
      </c>
      <c r="L26" s="1">
        <v>1</v>
      </c>
      <c r="M26" s="1">
        <v>1</v>
      </c>
    </row>
    <row r="27" spans="1:13" ht="63">
      <c r="A27" s="1">
        <v>27</v>
      </c>
      <c r="B27" s="1" t="s">
        <v>1980</v>
      </c>
      <c r="D27" s="1" t="s">
        <v>103</v>
      </c>
      <c r="E27" s="1" t="s">
        <v>1955</v>
      </c>
      <c r="F27" s="4">
        <v>2.2754629629629628E-2</v>
      </c>
      <c r="G27" s="5">
        <v>41761</v>
      </c>
      <c r="H27" s="1">
        <v>2014</v>
      </c>
      <c r="I27" s="1">
        <v>0</v>
      </c>
      <c r="J27" s="1">
        <v>0</v>
      </c>
      <c r="K27" s="1">
        <v>0</v>
      </c>
      <c r="L27" s="1">
        <v>0</v>
      </c>
      <c r="M27" s="1">
        <v>0</v>
      </c>
    </row>
    <row r="28" spans="1:13" ht="47.25">
      <c r="A28" s="1">
        <v>28</v>
      </c>
      <c r="B28" s="1" t="s">
        <v>1981</v>
      </c>
      <c r="D28" s="1" t="s">
        <v>97</v>
      </c>
      <c r="E28" s="1" t="s">
        <v>1955</v>
      </c>
      <c r="F28" s="4">
        <v>0.73050925925925936</v>
      </c>
      <c r="G28" s="5">
        <v>41759</v>
      </c>
      <c r="H28" s="1">
        <v>2014</v>
      </c>
      <c r="I28" s="1">
        <v>0</v>
      </c>
      <c r="J28" s="1">
        <v>6</v>
      </c>
      <c r="K28" s="1">
        <v>0</v>
      </c>
      <c r="L28" s="1">
        <v>1</v>
      </c>
      <c r="M28" s="1">
        <v>1</v>
      </c>
    </row>
    <row r="29" spans="1:13">
      <c r="A29" s="1">
        <v>29</v>
      </c>
      <c r="B29" s="1" t="s">
        <v>1982</v>
      </c>
      <c r="D29" s="1" t="s">
        <v>101</v>
      </c>
      <c r="E29" s="1" t="s">
        <v>1955</v>
      </c>
      <c r="F29" s="4">
        <v>0.62603009259259257</v>
      </c>
      <c r="G29" s="5">
        <v>41751</v>
      </c>
      <c r="H29" s="1">
        <v>2014</v>
      </c>
      <c r="I29" s="1">
        <v>0</v>
      </c>
      <c r="J29" s="1">
        <v>2</v>
      </c>
      <c r="K29" s="1">
        <v>0</v>
      </c>
      <c r="L29" s="1">
        <v>0</v>
      </c>
      <c r="M29" s="1">
        <v>0</v>
      </c>
    </row>
    <row r="30" spans="1:13" ht="47.25">
      <c r="A30" s="1">
        <v>30</v>
      </c>
      <c r="B30" s="1" t="s">
        <v>1983</v>
      </c>
      <c r="D30" s="1" t="s">
        <v>93</v>
      </c>
      <c r="E30" s="1" t="s">
        <v>1955</v>
      </c>
      <c r="F30" s="4">
        <v>0.64979166666666666</v>
      </c>
      <c r="G30" s="5">
        <v>41747</v>
      </c>
      <c r="H30" s="1">
        <v>2014</v>
      </c>
      <c r="I30" s="1">
        <v>0</v>
      </c>
      <c r="J30" s="1">
        <v>5</v>
      </c>
      <c r="K30" s="1">
        <v>0</v>
      </c>
      <c r="L30" s="1">
        <v>1</v>
      </c>
      <c r="M30" s="1">
        <v>1</v>
      </c>
    </row>
    <row r="31" spans="1:13" ht="78.75">
      <c r="A31" s="1">
        <v>31</v>
      </c>
      <c r="B31" s="1" t="s">
        <v>1984</v>
      </c>
      <c r="E31" s="1" t="s">
        <v>1955</v>
      </c>
      <c r="F31" s="4">
        <v>0.84659722222222233</v>
      </c>
      <c r="G31" s="5">
        <v>41740</v>
      </c>
      <c r="H31" s="1">
        <v>2014</v>
      </c>
      <c r="I31" s="1">
        <v>0</v>
      </c>
      <c r="J31" s="1">
        <v>2</v>
      </c>
      <c r="K31" s="1">
        <v>0</v>
      </c>
      <c r="L31" s="1">
        <v>1</v>
      </c>
      <c r="M31" s="1">
        <v>1</v>
      </c>
    </row>
    <row r="32" spans="1:13" ht="31.5">
      <c r="A32" s="1">
        <v>32</v>
      </c>
      <c r="B32" s="1" t="s">
        <v>1985</v>
      </c>
      <c r="E32" s="1" t="s">
        <v>1955</v>
      </c>
      <c r="F32" s="4">
        <v>0.77137731481481486</v>
      </c>
      <c r="G32" s="5">
        <v>41731</v>
      </c>
      <c r="H32" s="1">
        <v>2014</v>
      </c>
      <c r="I32" s="1">
        <v>0</v>
      </c>
      <c r="J32" s="1">
        <v>1</v>
      </c>
      <c r="K32" s="1">
        <v>0</v>
      </c>
      <c r="L32" s="1">
        <v>1</v>
      </c>
      <c r="M32" s="1">
        <v>1</v>
      </c>
    </row>
    <row r="33" spans="1:13" ht="94.5">
      <c r="A33" s="1">
        <v>33</v>
      </c>
      <c r="B33" s="1" t="s">
        <v>1986</v>
      </c>
      <c r="E33" s="1" t="s">
        <v>1955</v>
      </c>
      <c r="F33" s="4">
        <v>0.63052083333333331</v>
      </c>
      <c r="G33" s="5">
        <v>41729</v>
      </c>
      <c r="H33" s="1">
        <v>2014</v>
      </c>
      <c r="I33" s="1">
        <v>0</v>
      </c>
      <c r="J33" s="1">
        <v>0</v>
      </c>
      <c r="K33" s="1">
        <v>0</v>
      </c>
      <c r="L33" s="1">
        <v>1</v>
      </c>
      <c r="M33" s="1">
        <v>1</v>
      </c>
    </row>
    <row r="34" spans="1:13" ht="47.25">
      <c r="A34" s="1">
        <v>34</v>
      </c>
      <c r="B34" s="1" t="s">
        <v>1987</v>
      </c>
      <c r="E34" s="1" t="s">
        <v>1955</v>
      </c>
      <c r="F34" s="4">
        <v>0.68827546296296294</v>
      </c>
      <c r="G34" s="5">
        <v>41722</v>
      </c>
      <c r="H34" s="1">
        <v>2014</v>
      </c>
      <c r="I34" s="1">
        <v>0</v>
      </c>
      <c r="J34" s="1">
        <v>1</v>
      </c>
      <c r="K34" s="1">
        <v>0</v>
      </c>
      <c r="L34" s="1">
        <v>0</v>
      </c>
      <c r="M34" s="1">
        <v>0</v>
      </c>
    </row>
    <row r="35" spans="1:13" ht="47.25">
      <c r="A35" s="1">
        <v>35</v>
      </c>
      <c r="B35" s="1" t="s">
        <v>1988</v>
      </c>
      <c r="E35" s="1" t="s">
        <v>1955</v>
      </c>
      <c r="F35" s="4">
        <v>0.62723379629629628</v>
      </c>
      <c r="G35" s="5">
        <v>41716</v>
      </c>
      <c r="H35" s="1">
        <v>2014</v>
      </c>
      <c r="I35" s="1">
        <v>0</v>
      </c>
      <c r="J35" s="1">
        <v>4</v>
      </c>
      <c r="K35" s="1">
        <v>0</v>
      </c>
      <c r="L35" s="1">
        <v>1</v>
      </c>
      <c r="M35" s="1">
        <v>1</v>
      </c>
    </row>
    <row r="36" spans="1:13" ht="63">
      <c r="A36" s="1">
        <v>36</v>
      </c>
      <c r="B36" s="1" t="s">
        <v>1989</v>
      </c>
      <c r="E36" s="1" t="s">
        <v>1955</v>
      </c>
      <c r="F36" s="4">
        <v>0.78364583333333337</v>
      </c>
      <c r="G36" s="5">
        <v>41710</v>
      </c>
      <c r="H36" s="1">
        <v>2014</v>
      </c>
      <c r="I36" s="1">
        <v>0</v>
      </c>
      <c r="J36" s="1">
        <v>0</v>
      </c>
      <c r="K36" s="1">
        <v>0</v>
      </c>
      <c r="L36" s="1">
        <v>1</v>
      </c>
      <c r="M36" s="1">
        <v>1</v>
      </c>
    </row>
    <row r="37" spans="1:13" ht="47.25">
      <c r="A37" s="1">
        <v>37</v>
      </c>
      <c r="B37" s="1" t="s">
        <v>1990</v>
      </c>
      <c r="E37" s="1" t="s">
        <v>1955</v>
      </c>
      <c r="F37" s="4">
        <v>0.9110300925925926</v>
      </c>
      <c r="G37" s="5">
        <v>41705</v>
      </c>
      <c r="H37" s="1">
        <v>2014</v>
      </c>
      <c r="I37" s="1">
        <v>0</v>
      </c>
      <c r="J37" s="1">
        <v>0</v>
      </c>
      <c r="K37" s="1">
        <v>0</v>
      </c>
      <c r="L37" s="1">
        <v>1</v>
      </c>
      <c r="M37" s="1">
        <v>1</v>
      </c>
    </row>
    <row r="38" spans="1:13" ht="63">
      <c r="A38" s="1">
        <v>38</v>
      </c>
      <c r="B38" s="1" t="s">
        <v>1991</v>
      </c>
      <c r="E38" s="1" t="s">
        <v>1955</v>
      </c>
      <c r="F38" s="4">
        <v>0.79403935185185182</v>
      </c>
      <c r="G38" s="5">
        <v>41704</v>
      </c>
      <c r="H38" s="1">
        <v>2014</v>
      </c>
      <c r="I38" s="1">
        <v>0</v>
      </c>
      <c r="J38" s="1">
        <v>0</v>
      </c>
      <c r="K38" s="1">
        <v>0</v>
      </c>
      <c r="L38" s="1">
        <v>1</v>
      </c>
      <c r="M38" s="1">
        <v>1</v>
      </c>
    </row>
    <row r="39" spans="1:13" ht="78.75">
      <c r="A39" s="1">
        <v>39</v>
      </c>
      <c r="B39" s="1" t="s">
        <v>1992</v>
      </c>
      <c r="E39" s="1" t="s">
        <v>1955</v>
      </c>
      <c r="F39" s="4">
        <v>0.69358796296296299</v>
      </c>
      <c r="G39" s="5">
        <v>41703</v>
      </c>
      <c r="H39" s="1">
        <v>2014</v>
      </c>
      <c r="I39" s="1">
        <v>0</v>
      </c>
      <c r="J39" s="1">
        <v>0</v>
      </c>
      <c r="K39" s="1">
        <v>0</v>
      </c>
      <c r="L39" s="1">
        <v>1</v>
      </c>
      <c r="M39" s="1">
        <v>1</v>
      </c>
    </row>
    <row r="40" spans="1:13" ht="63">
      <c r="A40" s="1">
        <v>40</v>
      </c>
      <c r="B40" s="1" t="s">
        <v>1993</v>
      </c>
      <c r="E40" s="1" t="s">
        <v>1955</v>
      </c>
      <c r="F40" s="4">
        <v>0.82899305555555547</v>
      </c>
      <c r="G40" s="5">
        <v>41695</v>
      </c>
      <c r="H40" s="1">
        <v>2014</v>
      </c>
      <c r="I40" s="1">
        <v>0</v>
      </c>
      <c r="J40" s="1">
        <v>1</v>
      </c>
      <c r="K40" s="1">
        <v>0</v>
      </c>
      <c r="L40" s="1">
        <v>1</v>
      </c>
      <c r="M40" s="1">
        <v>1</v>
      </c>
    </row>
    <row r="41" spans="1:13" ht="47.25">
      <c r="A41" s="1">
        <v>41</v>
      </c>
      <c r="B41" s="1" t="s">
        <v>1994</v>
      </c>
      <c r="E41" s="1" t="s">
        <v>1955</v>
      </c>
      <c r="F41" s="4">
        <v>0.79462962962962969</v>
      </c>
      <c r="G41" s="5">
        <v>41691</v>
      </c>
      <c r="H41" s="1">
        <v>2014</v>
      </c>
      <c r="I41" s="1">
        <v>0</v>
      </c>
      <c r="J41" s="1">
        <v>0</v>
      </c>
      <c r="K41" s="1">
        <v>0</v>
      </c>
      <c r="L41" s="1">
        <v>1</v>
      </c>
      <c r="M41" s="1">
        <v>1</v>
      </c>
    </row>
    <row r="42" spans="1:13" ht="63">
      <c r="A42" s="1">
        <v>42</v>
      </c>
      <c r="B42" s="1" t="s">
        <v>1995</v>
      </c>
      <c r="E42" s="1" t="s">
        <v>1955</v>
      </c>
      <c r="F42" s="4">
        <v>0.92284722222222226</v>
      </c>
      <c r="G42" s="5">
        <v>41680</v>
      </c>
      <c r="H42" s="1">
        <v>2014</v>
      </c>
      <c r="I42" s="1">
        <v>0</v>
      </c>
      <c r="J42" s="1">
        <v>0</v>
      </c>
      <c r="K42" s="1">
        <v>0</v>
      </c>
      <c r="L42" s="1">
        <v>0</v>
      </c>
      <c r="M42" s="1">
        <v>0</v>
      </c>
    </row>
    <row r="43" spans="1:13" ht="63">
      <c r="A43" s="1">
        <v>43</v>
      </c>
      <c r="B43" s="1" t="s">
        <v>1996</v>
      </c>
      <c r="E43" s="1" t="s">
        <v>1955</v>
      </c>
      <c r="F43" s="4">
        <v>0.74678240740740742</v>
      </c>
      <c r="G43" s="5">
        <v>41669</v>
      </c>
      <c r="H43" s="1">
        <v>2014</v>
      </c>
      <c r="I43" s="1">
        <v>0</v>
      </c>
      <c r="J43" s="1">
        <v>1</v>
      </c>
      <c r="K43" s="1">
        <v>0</v>
      </c>
      <c r="L43" s="1">
        <v>1</v>
      </c>
      <c r="M43" s="1">
        <v>1</v>
      </c>
    </row>
    <row r="44" spans="1:13" ht="47.25">
      <c r="A44" s="1">
        <v>44</v>
      </c>
      <c r="B44" s="1" t="s">
        <v>1997</v>
      </c>
      <c r="E44" s="1" t="s">
        <v>1955</v>
      </c>
      <c r="F44" s="4">
        <v>0.85590277777777779</v>
      </c>
      <c r="G44" s="5">
        <v>41668</v>
      </c>
      <c r="H44" s="1">
        <v>2014</v>
      </c>
      <c r="I44" s="1">
        <v>0</v>
      </c>
      <c r="J44" s="1">
        <v>2</v>
      </c>
      <c r="K44" s="1">
        <v>0</v>
      </c>
      <c r="L44" s="1">
        <v>1</v>
      </c>
      <c r="M44" s="1">
        <v>1</v>
      </c>
    </row>
    <row r="45" spans="1:13" ht="47.25">
      <c r="A45" s="1">
        <v>45</v>
      </c>
      <c r="B45" s="1" t="s">
        <v>1998</v>
      </c>
      <c r="E45" s="1" t="s">
        <v>1955</v>
      </c>
      <c r="F45" s="4">
        <v>0.88140046296296293</v>
      </c>
      <c r="G45" s="5">
        <v>41666</v>
      </c>
      <c r="H45" s="1">
        <v>2014</v>
      </c>
      <c r="I45" s="1">
        <v>0</v>
      </c>
      <c r="J45" s="1">
        <v>0</v>
      </c>
      <c r="K45" s="1">
        <v>0</v>
      </c>
      <c r="L45" s="1">
        <v>0</v>
      </c>
      <c r="M45" s="1">
        <v>1</v>
      </c>
    </row>
    <row r="46" spans="1:13" ht="47.25">
      <c r="A46" s="1">
        <v>46</v>
      </c>
      <c r="B46" s="1" t="s">
        <v>1999</v>
      </c>
      <c r="E46" s="1" t="s">
        <v>1955</v>
      </c>
      <c r="F46" s="4">
        <v>0.91553240740740749</v>
      </c>
      <c r="G46" s="5">
        <v>41663</v>
      </c>
      <c r="H46" s="1">
        <v>2014</v>
      </c>
      <c r="I46" s="1">
        <v>0</v>
      </c>
      <c r="J46" s="1">
        <v>0</v>
      </c>
      <c r="K46" s="1">
        <v>0</v>
      </c>
      <c r="L46" s="1">
        <v>1</v>
      </c>
      <c r="M46" s="1">
        <v>1</v>
      </c>
    </row>
    <row r="47" spans="1:13" ht="63">
      <c r="A47" s="1">
        <v>47</v>
      </c>
      <c r="B47" s="1" t="s">
        <v>2000</v>
      </c>
      <c r="E47" s="1" t="s">
        <v>1955</v>
      </c>
      <c r="F47" s="4">
        <v>0.88061342592592595</v>
      </c>
      <c r="G47" s="5">
        <v>41660</v>
      </c>
      <c r="H47" s="1">
        <v>2014</v>
      </c>
      <c r="I47" s="1">
        <v>0</v>
      </c>
      <c r="J47" s="1">
        <v>2</v>
      </c>
      <c r="K47" s="1">
        <v>0</v>
      </c>
      <c r="L47" s="1">
        <v>1</v>
      </c>
      <c r="M47" s="1">
        <v>1</v>
      </c>
    </row>
    <row r="48" spans="1:13" ht="78.75">
      <c r="A48" s="1">
        <v>48</v>
      </c>
      <c r="B48" s="1" t="s">
        <v>2001</v>
      </c>
      <c r="E48" s="1" t="s">
        <v>1955</v>
      </c>
      <c r="F48" s="4">
        <v>0.84608796296296296</v>
      </c>
      <c r="G48" s="5">
        <v>41649</v>
      </c>
      <c r="H48" s="1">
        <v>2014</v>
      </c>
      <c r="I48" s="1">
        <v>0</v>
      </c>
      <c r="J48" s="1">
        <v>0</v>
      </c>
      <c r="K48" s="1">
        <v>0</v>
      </c>
      <c r="L48" s="1">
        <v>1</v>
      </c>
      <c r="M48" s="1">
        <v>1</v>
      </c>
    </row>
    <row r="49" spans="1:13" ht="63">
      <c r="A49" s="1">
        <v>49</v>
      </c>
      <c r="B49" s="1" t="s">
        <v>2002</v>
      </c>
      <c r="E49" s="1" t="s">
        <v>1955</v>
      </c>
      <c r="F49" s="4">
        <v>0.7050347222222223</v>
      </c>
      <c r="G49" s="5">
        <v>41646</v>
      </c>
      <c r="H49" s="1">
        <v>2014</v>
      </c>
      <c r="I49" s="1">
        <v>0</v>
      </c>
      <c r="J49" s="1">
        <v>1</v>
      </c>
      <c r="K49" s="1">
        <v>0</v>
      </c>
      <c r="L49" s="1">
        <v>1</v>
      </c>
      <c r="M49" s="1">
        <v>1</v>
      </c>
    </row>
    <row r="50" spans="1:13" ht="47.25">
      <c r="A50" s="1">
        <v>50</v>
      </c>
      <c r="B50" s="1" t="s">
        <v>2003</v>
      </c>
      <c r="E50" s="1" t="s">
        <v>1955</v>
      </c>
      <c r="F50" s="4">
        <v>0.74813657407407408</v>
      </c>
      <c r="G50" s="5">
        <v>42004</v>
      </c>
      <c r="H50" s="1">
        <v>2013</v>
      </c>
      <c r="I50" s="1">
        <v>0</v>
      </c>
      <c r="J50" s="1">
        <v>5</v>
      </c>
      <c r="K50" s="1">
        <v>0</v>
      </c>
      <c r="L50" s="1">
        <v>1</v>
      </c>
      <c r="M50" s="1">
        <v>1</v>
      </c>
    </row>
    <row r="51" spans="1:13" ht="63">
      <c r="A51" s="1">
        <v>51</v>
      </c>
      <c r="B51" s="1" t="s">
        <v>2004</v>
      </c>
      <c r="E51" s="1" t="s">
        <v>1955</v>
      </c>
      <c r="F51" s="4">
        <v>0.81509259259259259</v>
      </c>
      <c r="G51" s="5">
        <v>41991</v>
      </c>
      <c r="H51" s="1">
        <v>2013</v>
      </c>
      <c r="I51" s="1">
        <v>0</v>
      </c>
      <c r="J51" s="1">
        <v>1</v>
      </c>
      <c r="K51" s="1">
        <v>0</v>
      </c>
      <c r="L51" s="1">
        <v>1</v>
      </c>
      <c r="M51" s="1">
        <v>1</v>
      </c>
    </row>
    <row r="52" spans="1:13" ht="94.5">
      <c r="A52" s="1">
        <v>52</v>
      </c>
      <c r="B52" s="1" t="s">
        <v>2005</v>
      </c>
      <c r="E52" s="1" t="s">
        <v>1955</v>
      </c>
      <c r="F52" s="4">
        <v>0.79418981481481488</v>
      </c>
      <c r="G52" s="5">
        <v>41958</v>
      </c>
      <c r="H52" s="1">
        <v>2013</v>
      </c>
      <c r="I52" s="1">
        <v>0</v>
      </c>
      <c r="J52" s="1">
        <v>10</v>
      </c>
      <c r="K52" s="1">
        <v>0</v>
      </c>
      <c r="L52" s="1">
        <v>1</v>
      </c>
      <c r="M52" s="1">
        <v>1</v>
      </c>
    </row>
    <row r="53" spans="1:13" ht="47.25">
      <c r="A53" s="1">
        <v>53</v>
      </c>
      <c r="B53" s="1" t="s">
        <v>2006</v>
      </c>
      <c r="E53" s="1" t="s">
        <v>1955</v>
      </c>
      <c r="F53" s="4">
        <v>0.96180555555555547</v>
      </c>
      <c r="G53" s="5">
        <v>41955</v>
      </c>
      <c r="H53" s="1">
        <v>2013</v>
      </c>
      <c r="I53" s="1">
        <v>0</v>
      </c>
      <c r="J53" s="1">
        <v>1</v>
      </c>
      <c r="K53" s="1">
        <v>0</v>
      </c>
      <c r="L53" s="1">
        <v>1</v>
      </c>
      <c r="M53" s="1">
        <v>1</v>
      </c>
    </row>
    <row r="54" spans="1:13" ht="63">
      <c r="A54" s="1">
        <v>54</v>
      </c>
      <c r="B54" s="1" t="s">
        <v>2007</v>
      </c>
      <c r="E54" s="1" t="s">
        <v>1955</v>
      </c>
      <c r="F54" s="4">
        <v>0.82393518518518516</v>
      </c>
      <c r="G54" s="5">
        <v>41951</v>
      </c>
      <c r="H54" s="1">
        <v>2013</v>
      </c>
      <c r="I54" s="1">
        <v>0</v>
      </c>
      <c r="J54" s="1">
        <v>0</v>
      </c>
      <c r="K54" s="1">
        <v>0</v>
      </c>
      <c r="L54" s="1">
        <v>1</v>
      </c>
      <c r="M54" s="1">
        <v>1</v>
      </c>
    </row>
    <row r="55" spans="1:13" ht="63">
      <c r="A55" s="1">
        <v>55</v>
      </c>
      <c r="B55" s="1" t="s">
        <v>2008</v>
      </c>
      <c r="E55" s="1" t="s">
        <v>1955</v>
      </c>
      <c r="F55" s="4">
        <v>0.75056712962962957</v>
      </c>
      <c r="G55" s="5">
        <v>41949</v>
      </c>
      <c r="H55" s="1">
        <v>2013</v>
      </c>
      <c r="I55" s="1">
        <v>2</v>
      </c>
      <c r="J55" s="1">
        <v>4</v>
      </c>
      <c r="K55" s="1">
        <v>0</v>
      </c>
      <c r="L55" s="1">
        <v>1</v>
      </c>
      <c r="M55" s="1">
        <v>1</v>
      </c>
    </row>
    <row r="56" spans="1:13" ht="63">
      <c r="A56" s="1">
        <v>56</v>
      </c>
      <c r="B56" s="1" t="s">
        <v>2009</v>
      </c>
      <c r="E56" s="1" t="s">
        <v>1955</v>
      </c>
      <c r="F56" s="4">
        <v>0.7351388888888889</v>
      </c>
      <c r="G56" s="5">
        <v>41948</v>
      </c>
      <c r="H56" s="1">
        <v>2013</v>
      </c>
      <c r="I56" s="1">
        <v>0</v>
      </c>
      <c r="J56" s="1">
        <v>1</v>
      </c>
      <c r="K56" s="1">
        <v>0</v>
      </c>
      <c r="L56" s="1">
        <v>1</v>
      </c>
      <c r="M56" s="1">
        <v>1</v>
      </c>
    </row>
    <row r="57" spans="1:13" ht="47.25">
      <c r="A57" s="1">
        <v>57</v>
      </c>
      <c r="B57" s="1" t="s">
        <v>2010</v>
      </c>
      <c r="E57" s="1" t="s">
        <v>1955</v>
      </c>
      <c r="F57" s="4">
        <v>0.64746527777777774</v>
      </c>
      <c r="G57" s="5">
        <v>41943</v>
      </c>
      <c r="H57" s="1">
        <v>2013</v>
      </c>
      <c r="I57" s="1">
        <v>0</v>
      </c>
      <c r="J57" s="1">
        <v>2</v>
      </c>
      <c r="K57" s="1">
        <v>0</v>
      </c>
      <c r="L57" s="1">
        <v>1</v>
      </c>
      <c r="M57" s="1">
        <v>1</v>
      </c>
    </row>
    <row r="58" spans="1:13" ht="63">
      <c r="A58" s="1">
        <v>58</v>
      </c>
      <c r="B58" s="1" t="s">
        <v>2011</v>
      </c>
      <c r="E58" s="1" t="s">
        <v>1955</v>
      </c>
      <c r="F58" s="4">
        <v>0.73356481481481473</v>
      </c>
      <c r="G58" s="5">
        <v>41936</v>
      </c>
      <c r="H58" s="1">
        <v>2013</v>
      </c>
      <c r="I58" s="1">
        <v>0</v>
      </c>
      <c r="J58" s="1">
        <v>2</v>
      </c>
      <c r="K58" s="1">
        <v>0</v>
      </c>
      <c r="L58" s="1">
        <v>1</v>
      </c>
      <c r="M58" s="1">
        <v>1</v>
      </c>
    </row>
    <row r="59" spans="1:13" ht="63">
      <c r="A59" s="1">
        <v>59</v>
      </c>
      <c r="B59" s="1" t="s">
        <v>2012</v>
      </c>
      <c r="E59" s="1" t="s">
        <v>1955</v>
      </c>
      <c r="F59" s="4">
        <v>0.84765046296296298</v>
      </c>
      <c r="G59" s="5">
        <v>41933</v>
      </c>
      <c r="H59" s="1">
        <v>2013</v>
      </c>
      <c r="I59" s="1">
        <v>0</v>
      </c>
      <c r="J59" s="1">
        <v>1</v>
      </c>
      <c r="K59" s="1">
        <v>0</v>
      </c>
      <c r="L59" s="1">
        <v>1</v>
      </c>
      <c r="M59" s="1">
        <v>1</v>
      </c>
    </row>
    <row r="60" spans="1:13" ht="63">
      <c r="A60" s="1">
        <v>60</v>
      </c>
      <c r="B60" s="1" t="s">
        <v>2013</v>
      </c>
      <c r="E60" s="1" t="s">
        <v>1955</v>
      </c>
      <c r="F60" s="4">
        <v>0.95300925925925928</v>
      </c>
      <c r="G60" s="5">
        <v>41929</v>
      </c>
      <c r="H60" s="1">
        <v>2013</v>
      </c>
      <c r="I60" s="1">
        <v>0</v>
      </c>
      <c r="J60" s="1">
        <v>1</v>
      </c>
      <c r="K60" s="1">
        <v>0</v>
      </c>
      <c r="L60" s="1">
        <v>1</v>
      </c>
      <c r="M60" s="1">
        <v>1</v>
      </c>
    </row>
    <row r="61" spans="1:13" ht="63">
      <c r="A61" s="1">
        <v>61</v>
      </c>
      <c r="B61" s="1" t="s">
        <v>2014</v>
      </c>
      <c r="E61" s="1" t="s">
        <v>1955</v>
      </c>
      <c r="F61" s="4">
        <v>0.87592592592592589</v>
      </c>
      <c r="G61" s="5">
        <v>41926</v>
      </c>
      <c r="H61" s="1">
        <v>2013</v>
      </c>
      <c r="I61" s="1">
        <v>0</v>
      </c>
      <c r="J61" s="1">
        <v>0</v>
      </c>
      <c r="K61" s="1">
        <v>0</v>
      </c>
      <c r="L61" s="1">
        <v>1</v>
      </c>
      <c r="M61" s="1">
        <v>1</v>
      </c>
    </row>
    <row r="62" spans="1:13">
      <c r="A62" s="1">
        <v>62</v>
      </c>
      <c r="B62" s="1" t="s">
        <v>2015</v>
      </c>
      <c r="E62" s="1" t="s">
        <v>1955</v>
      </c>
      <c r="F62" s="4">
        <v>0.8631712962962963</v>
      </c>
      <c r="G62" s="5">
        <v>41923</v>
      </c>
      <c r="H62" s="1">
        <v>2013</v>
      </c>
      <c r="I62" s="1">
        <v>0</v>
      </c>
      <c r="J62" s="1">
        <v>0</v>
      </c>
      <c r="K62" s="1">
        <v>0</v>
      </c>
      <c r="L62" s="1">
        <v>1</v>
      </c>
      <c r="M62" s="1">
        <v>1</v>
      </c>
    </row>
    <row r="63" spans="1:13">
      <c r="A63" s="1">
        <v>63</v>
      </c>
      <c r="B63" s="1" t="s">
        <v>2016</v>
      </c>
      <c r="E63" s="1" t="s">
        <v>1955</v>
      </c>
      <c r="F63" s="4">
        <v>0.86315972222222215</v>
      </c>
      <c r="G63" s="5">
        <v>41923</v>
      </c>
      <c r="H63" s="1">
        <v>2013</v>
      </c>
      <c r="I63" s="1">
        <v>0</v>
      </c>
      <c r="J63" s="1">
        <v>2</v>
      </c>
      <c r="K63" s="1">
        <v>0</v>
      </c>
      <c r="L63" s="1">
        <v>1</v>
      </c>
      <c r="M63" s="1">
        <v>1</v>
      </c>
    </row>
    <row r="64" spans="1:13">
      <c r="A64" s="1">
        <v>64</v>
      </c>
      <c r="B64" s="1" t="s">
        <v>2017</v>
      </c>
      <c r="E64" s="1" t="s">
        <v>1955</v>
      </c>
      <c r="F64" s="4">
        <v>0.86314814814814811</v>
      </c>
      <c r="G64" s="5">
        <v>41923</v>
      </c>
      <c r="H64" s="1">
        <v>2013</v>
      </c>
      <c r="I64" s="1">
        <v>0</v>
      </c>
      <c r="J64" s="1">
        <v>2</v>
      </c>
      <c r="K64" s="1">
        <v>0</v>
      </c>
      <c r="L64" s="1">
        <v>1</v>
      </c>
      <c r="M64" s="1">
        <v>1</v>
      </c>
    </row>
    <row r="65" spans="1:13">
      <c r="A65" s="1">
        <v>65</v>
      </c>
      <c r="B65" s="1" t="s">
        <v>2018</v>
      </c>
      <c r="E65" s="1" t="s">
        <v>1955</v>
      </c>
      <c r="F65" s="4">
        <v>0.86314814814814811</v>
      </c>
      <c r="G65" s="5">
        <v>41923</v>
      </c>
      <c r="H65" s="1">
        <v>2013</v>
      </c>
      <c r="I65" s="1">
        <v>0</v>
      </c>
      <c r="J65" s="1">
        <v>2</v>
      </c>
      <c r="K65" s="1">
        <v>0</v>
      </c>
      <c r="L65" s="1">
        <v>1</v>
      </c>
      <c r="M65" s="1">
        <v>1</v>
      </c>
    </row>
    <row r="66" spans="1:13">
      <c r="A66" s="1">
        <v>66</v>
      </c>
      <c r="B66" s="1" t="s">
        <v>2019</v>
      </c>
      <c r="E66" s="1" t="s">
        <v>1955</v>
      </c>
      <c r="F66" s="4">
        <v>0.86312500000000003</v>
      </c>
      <c r="G66" s="5">
        <v>41923</v>
      </c>
      <c r="H66" s="1">
        <v>2013</v>
      </c>
      <c r="I66" s="1">
        <v>0</v>
      </c>
      <c r="J66" s="1">
        <v>0</v>
      </c>
      <c r="K66" s="1">
        <v>0</v>
      </c>
      <c r="L66" s="1">
        <v>1</v>
      </c>
      <c r="M66" s="1">
        <v>1</v>
      </c>
    </row>
    <row r="67" spans="1:13" ht="47.25">
      <c r="A67" s="1">
        <v>67</v>
      </c>
      <c r="B67" s="1" t="s">
        <v>2020</v>
      </c>
      <c r="E67" s="1" t="s">
        <v>1955</v>
      </c>
      <c r="F67" s="4">
        <v>0.89339120370370362</v>
      </c>
      <c r="G67" s="5">
        <v>41922</v>
      </c>
      <c r="H67" s="1">
        <v>2013</v>
      </c>
      <c r="I67" s="1">
        <v>1</v>
      </c>
      <c r="J67" s="1">
        <v>1</v>
      </c>
      <c r="K67" s="1">
        <v>0</v>
      </c>
      <c r="L67" s="1">
        <v>1</v>
      </c>
      <c r="M67" s="1">
        <v>1</v>
      </c>
    </row>
    <row r="68" spans="1:13" ht="63">
      <c r="A68" s="1">
        <v>68</v>
      </c>
      <c r="B68" s="1" t="s">
        <v>2021</v>
      </c>
      <c r="E68" s="1" t="s">
        <v>1955</v>
      </c>
      <c r="F68" s="4">
        <v>0.65474537037037039</v>
      </c>
      <c r="G68" s="5">
        <v>41921</v>
      </c>
      <c r="H68" s="1">
        <v>2013</v>
      </c>
      <c r="I68" s="1">
        <v>0</v>
      </c>
      <c r="J68" s="1">
        <v>1</v>
      </c>
      <c r="K68" s="1">
        <v>0</v>
      </c>
      <c r="L68" s="1">
        <v>1</v>
      </c>
      <c r="M68" s="1">
        <v>1</v>
      </c>
    </row>
    <row r="69" spans="1:13" ht="31.5">
      <c r="A69" s="1">
        <v>69</v>
      </c>
      <c r="B69" s="1" t="s">
        <v>2022</v>
      </c>
      <c r="E69" s="1" t="s">
        <v>1955</v>
      </c>
      <c r="F69" s="4">
        <v>0.67974537037037042</v>
      </c>
      <c r="G69" s="5">
        <v>41915</v>
      </c>
      <c r="H69" s="1">
        <v>2013</v>
      </c>
      <c r="I69" s="1">
        <v>0</v>
      </c>
      <c r="J69" s="1">
        <v>3</v>
      </c>
      <c r="K69" s="1">
        <v>0</v>
      </c>
      <c r="L69" s="1">
        <v>1</v>
      </c>
      <c r="M69" s="1">
        <v>1</v>
      </c>
    </row>
    <row r="70" spans="1:13" ht="31.5">
      <c r="A70" s="1">
        <v>70</v>
      </c>
      <c r="B70" s="1" t="s">
        <v>2023</v>
      </c>
      <c r="C70" s="1" t="s">
        <v>2024</v>
      </c>
      <c r="E70" s="1" t="s">
        <v>1955</v>
      </c>
      <c r="F70" s="4">
        <v>0.65327546296296302</v>
      </c>
      <c r="G70" s="5">
        <v>41913</v>
      </c>
      <c r="H70" s="1">
        <v>2013</v>
      </c>
      <c r="I70" s="1">
        <v>0</v>
      </c>
      <c r="J70" s="1">
        <v>3</v>
      </c>
      <c r="K70" s="1">
        <v>0</v>
      </c>
      <c r="L70" s="1">
        <v>1</v>
      </c>
      <c r="M70" s="1">
        <v>1</v>
      </c>
    </row>
    <row r="71" spans="1:13" ht="78.75">
      <c r="A71" s="1">
        <v>71</v>
      </c>
      <c r="B71" s="1" t="s">
        <v>2025</v>
      </c>
      <c r="E71" s="1" t="s">
        <v>1955</v>
      </c>
      <c r="F71" s="4">
        <v>0.71291666666666664</v>
      </c>
      <c r="G71" s="5">
        <v>41902</v>
      </c>
      <c r="H71" s="1">
        <v>2013</v>
      </c>
      <c r="I71" s="1">
        <v>1</v>
      </c>
      <c r="J71" s="1">
        <v>2</v>
      </c>
      <c r="K71" s="1">
        <v>0</v>
      </c>
      <c r="L71" s="1">
        <v>1</v>
      </c>
      <c r="M71" s="1">
        <v>1</v>
      </c>
    </row>
    <row r="72" spans="1:13" ht="63">
      <c r="A72" s="1">
        <v>72</v>
      </c>
      <c r="B72" s="1" t="s">
        <v>2026</v>
      </c>
      <c r="E72" s="1" t="s">
        <v>1955</v>
      </c>
      <c r="F72" s="4">
        <v>0.7101736111111111</v>
      </c>
      <c r="G72" s="5">
        <v>41898</v>
      </c>
      <c r="H72" s="1">
        <v>2013</v>
      </c>
      <c r="I72" s="1">
        <v>0</v>
      </c>
      <c r="J72" s="1">
        <v>4</v>
      </c>
      <c r="K72" s="1">
        <v>0</v>
      </c>
      <c r="L72" s="1">
        <v>1</v>
      </c>
      <c r="M72" s="1">
        <v>1</v>
      </c>
    </row>
    <row r="73" spans="1:13" ht="31.5">
      <c r="A73" s="1">
        <v>73</v>
      </c>
      <c r="B73" s="1" t="s">
        <v>2027</v>
      </c>
      <c r="E73" s="1" t="s">
        <v>1955</v>
      </c>
      <c r="F73" s="4">
        <v>0.9331828703703704</v>
      </c>
      <c r="G73" s="5">
        <v>41892</v>
      </c>
      <c r="H73" s="1">
        <v>2013</v>
      </c>
      <c r="I73" s="1">
        <v>1</v>
      </c>
      <c r="J73" s="1">
        <v>0</v>
      </c>
      <c r="K73" s="1">
        <v>2</v>
      </c>
      <c r="L73" s="1">
        <v>1</v>
      </c>
      <c r="M73" s="1">
        <v>1</v>
      </c>
    </row>
    <row r="74" spans="1:13" ht="63">
      <c r="A74" s="1">
        <v>74</v>
      </c>
      <c r="B74" s="1" t="s">
        <v>2028</v>
      </c>
      <c r="E74" s="1" t="s">
        <v>1955</v>
      </c>
      <c r="F74" s="4">
        <v>0.92192129629629627</v>
      </c>
      <c r="G74" s="5">
        <v>41881</v>
      </c>
      <c r="H74" s="1">
        <v>2013</v>
      </c>
      <c r="I74" s="1">
        <v>0</v>
      </c>
      <c r="J74" s="1">
        <v>0</v>
      </c>
      <c r="K74" s="1">
        <v>0</v>
      </c>
      <c r="L74" s="1">
        <v>1</v>
      </c>
      <c r="M74" s="1">
        <v>1</v>
      </c>
    </row>
    <row r="75" spans="1:13" ht="63">
      <c r="A75" s="1">
        <v>75</v>
      </c>
      <c r="B75" s="1" t="s">
        <v>2029</v>
      </c>
      <c r="E75" s="1" t="s">
        <v>1955</v>
      </c>
      <c r="F75" s="4">
        <v>0.73836805555555562</v>
      </c>
      <c r="G75" s="5">
        <v>41877</v>
      </c>
      <c r="H75" s="1">
        <v>2013</v>
      </c>
      <c r="I75" s="1">
        <v>1</v>
      </c>
      <c r="J75" s="1">
        <v>2</v>
      </c>
      <c r="K75" s="1">
        <v>0</v>
      </c>
      <c r="L75" s="1">
        <v>1</v>
      </c>
      <c r="M75" s="1">
        <v>1</v>
      </c>
    </row>
    <row r="76" spans="1:13" ht="78.75">
      <c r="A76" s="1">
        <v>76</v>
      </c>
      <c r="B76" s="1" t="s">
        <v>2030</v>
      </c>
      <c r="E76" s="1" t="s">
        <v>1955</v>
      </c>
      <c r="F76" s="4">
        <v>0.9040393518518518</v>
      </c>
      <c r="G76" s="5">
        <v>41872</v>
      </c>
      <c r="H76" s="1">
        <v>2013</v>
      </c>
      <c r="I76" s="1">
        <v>0</v>
      </c>
      <c r="J76" s="1">
        <v>0</v>
      </c>
      <c r="K76" s="1">
        <v>0</v>
      </c>
      <c r="L76" s="1">
        <v>1</v>
      </c>
      <c r="M76" s="1">
        <v>1</v>
      </c>
    </row>
    <row r="77" spans="1:13" ht="94.5">
      <c r="A77" s="1">
        <v>77</v>
      </c>
      <c r="B77" s="1" t="s">
        <v>2031</v>
      </c>
      <c r="E77" s="1" t="s">
        <v>1955</v>
      </c>
      <c r="F77" s="4">
        <v>0.96228009259259262</v>
      </c>
      <c r="G77" s="5">
        <v>41870</v>
      </c>
      <c r="H77" s="1">
        <v>2013</v>
      </c>
      <c r="I77" s="1">
        <v>0</v>
      </c>
      <c r="J77" s="1">
        <v>2</v>
      </c>
      <c r="K77" s="1">
        <v>2</v>
      </c>
      <c r="L77" s="1">
        <v>1</v>
      </c>
      <c r="M77" s="1">
        <v>1</v>
      </c>
    </row>
    <row r="78" spans="1:13" ht="63">
      <c r="A78" s="1">
        <v>78</v>
      </c>
      <c r="B78" s="1" t="s">
        <v>2032</v>
      </c>
      <c r="E78" s="1" t="s">
        <v>1955</v>
      </c>
      <c r="F78" s="4">
        <v>0.95446759259259262</v>
      </c>
      <c r="G78" s="5">
        <v>41867</v>
      </c>
      <c r="H78" s="1">
        <v>2013</v>
      </c>
      <c r="I78" s="1">
        <v>0</v>
      </c>
      <c r="J78" s="1">
        <v>1</v>
      </c>
      <c r="K78" s="1">
        <v>0</v>
      </c>
      <c r="L78" s="1">
        <v>1</v>
      </c>
      <c r="M78" s="1">
        <v>1</v>
      </c>
    </row>
    <row r="79" spans="1:13" ht="63">
      <c r="A79" s="1">
        <v>79</v>
      </c>
      <c r="B79" s="1" t="s">
        <v>2033</v>
      </c>
      <c r="E79" s="1" t="s">
        <v>1955</v>
      </c>
      <c r="F79" s="4">
        <v>0.65561342592592597</v>
      </c>
      <c r="G79" s="5">
        <v>41866</v>
      </c>
      <c r="H79" s="1">
        <v>2013</v>
      </c>
      <c r="I79" s="1">
        <v>0</v>
      </c>
      <c r="J79" s="1">
        <v>6</v>
      </c>
      <c r="K79" s="1">
        <v>0</v>
      </c>
      <c r="L79" s="1">
        <v>0</v>
      </c>
      <c r="M79" s="1">
        <v>0</v>
      </c>
    </row>
    <row r="80" spans="1:13" ht="63">
      <c r="A80" s="1">
        <v>80</v>
      </c>
      <c r="B80" s="1" t="s">
        <v>2034</v>
      </c>
      <c r="E80" s="1" t="s">
        <v>1955</v>
      </c>
      <c r="F80" s="4">
        <v>0.94990740740740742</v>
      </c>
      <c r="G80" s="5">
        <v>41864</v>
      </c>
      <c r="H80" s="1">
        <v>2013</v>
      </c>
      <c r="I80" s="1">
        <v>0</v>
      </c>
      <c r="J80" s="1">
        <v>1</v>
      </c>
      <c r="K80" s="1">
        <v>0</v>
      </c>
      <c r="L80" s="1">
        <v>1</v>
      </c>
      <c r="M80" s="1">
        <v>1</v>
      </c>
    </row>
    <row r="81" spans="1:13" ht="94.5">
      <c r="A81" s="1">
        <v>81</v>
      </c>
      <c r="B81" s="1" t="s">
        <v>2035</v>
      </c>
      <c r="E81" s="1" t="s">
        <v>1955</v>
      </c>
      <c r="F81" s="4">
        <v>0.83535879629629628</v>
      </c>
      <c r="G81" s="5">
        <v>41863</v>
      </c>
      <c r="H81" s="1">
        <v>2013</v>
      </c>
      <c r="I81" s="1">
        <v>2</v>
      </c>
      <c r="J81" s="1">
        <v>3</v>
      </c>
      <c r="K81" s="1">
        <v>0</v>
      </c>
      <c r="L81" s="1">
        <v>1</v>
      </c>
      <c r="M81" s="1">
        <v>1</v>
      </c>
    </row>
    <row r="82" spans="1:13" ht="47.25">
      <c r="A82" s="1">
        <v>82</v>
      </c>
      <c r="B82" s="1" t="s">
        <v>2036</v>
      </c>
      <c r="E82" s="1" t="s">
        <v>1955</v>
      </c>
      <c r="F82" s="4">
        <v>0.69152777777777785</v>
      </c>
      <c r="G82" s="5">
        <v>41860</v>
      </c>
      <c r="H82" s="1">
        <v>2013</v>
      </c>
      <c r="I82" s="1">
        <v>2</v>
      </c>
      <c r="J82" s="1">
        <v>1</v>
      </c>
      <c r="K82" s="1">
        <v>0</v>
      </c>
      <c r="L82" s="1">
        <v>0</v>
      </c>
      <c r="M82" s="1">
        <v>1</v>
      </c>
    </row>
    <row r="83" spans="1:13">
      <c r="A83" s="1">
        <v>83</v>
      </c>
      <c r="C83" s="1" t="s">
        <v>1968</v>
      </c>
      <c r="E83" s="1" t="s">
        <v>1955</v>
      </c>
      <c r="F83" s="4">
        <v>0.83962962962962961</v>
      </c>
      <c r="G83" s="5">
        <v>41858</v>
      </c>
      <c r="H83" s="1">
        <v>2013</v>
      </c>
      <c r="I83" s="1">
        <v>0</v>
      </c>
      <c r="J83" s="1">
        <v>0</v>
      </c>
      <c r="K83" s="1">
        <v>0</v>
      </c>
      <c r="L83" s="1">
        <v>0</v>
      </c>
      <c r="M83" s="1">
        <v>1</v>
      </c>
    </row>
    <row r="84" spans="1:13" ht="47.25">
      <c r="A84" s="1">
        <v>84</v>
      </c>
      <c r="B84" s="1" t="s">
        <v>2037</v>
      </c>
      <c r="E84" s="1" t="s">
        <v>1955</v>
      </c>
      <c r="F84" s="4">
        <v>0.81392361111111111</v>
      </c>
      <c r="G84" s="5">
        <v>41857</v>
      </c>
      <c r="H84" s="1">
        <v>2013</v>
      </c>
      <c r="I84" s="1">
        <v>0</v>
      </c>
      <c r="J84" s="1">
        <v>2</v>
      </c>
      <c r="K84" s="1">
        <v>2</v>
      </c>
      <c r="L84" s="1">
        <v>0</v>
      </c>
      <c r="M84" s="1">
        <v>1</v>
      </c>
    </row>
    <row r="85" spans="1:13" ht="47.25">
      <c r="A85" s="1">
        <v>85</v>
      </c>
      <c r="B85" s="1" t="s">
        <v>2038</v>
      </c>
      <c r="E85" s="1" t="s">
        <v>1955</v>
      </c>
      <c r="F85" s="4">
        <v>0.86230324074074083</v>
      </c>
      <c r="G85" s="5">
        <v>41853</v>
      </c>
      <c r="H85" s="1">
        <v>2013</v>
      </c>
      <c r="I85" s="1">
        <v>0</v>
      </c>
      <c r="J85" s="1">
        <v>0</v>
      </c>
      <c r="K85" s="1">
        <v>0</v>
      </c>
      <c r="L85" s="1">
        <v>1</v>
      </c>
      <c r="M85" s="1">
        <v>1</v>
      </c>
    </row>
    <row r="86" spans="1:13" ht="47.25">
      <c r="A86" s="1">
        <v>86</v>
      </c>
      <c r="B86" s="1" t="s">
        <v>2039</v>
      </c>
      <c r="E86" s="1" t="s">
        <v>1955</v>
      </c>
      <c r="F86" s="4">
        <v>0.689386574074074</v>
      </c>
      <c r="G86" s="5">
        <v>41845</v>
      </c>
      <c r="H86" s="1">
        <v>2013</v>
      </c>
      <c r="I86" s="1">
        <v>0</v>
      </c>
      <c r="J86" s="1">
        <v>0</v>
      </c>
      <c r="K86" s="1">
        <v>0</v>
      </c>
      <c r="L86" s="1">
        <v>1</v>
      </c>
      <c r="M86" s="1">
        <v>1</v>
      </c>
    </row>
    <row r="87" spans="1:13" ht="63">
      <c r="A87" s="1">
        <v>87</v>
      </c>
      <c r="B87" s="1" t="s">
        <v>2040</v>
      </c>
      <c r="E87" s="1" t="s">
        <v>1955</v>
      </c>
      <c r="F87" s="4">
        <v>0.70606481481481476</v>
      </c>
      <c r="G87" s="5">
        <v>41843</v>
      </c>
      <c r="H87" s="1">
        <v>2013</v>
      </c>
      <c r="I87" s="1">
        <v>1</v>
      </c>
      <c r="J87" s="1">
        <v>2</v>
      </c>
      <c r="K87" s="1">
        <v>0</v>
      </c>
      <c r="L87" s="1">
        <v>1</v>
      </c>
      <c r="M87" s="1">
        <v>1</v>
      </c>
    </row>
    <row r="88" spans="1:13" ht="31.5">
      <c r="A88" s="1">
        <v>88</v>
      </c>
      <c r="B88" s="1" t="s">
        <v>2041</v>
      </c>
      <c r="E88" s="1" t="s">
        <v>1955</v>
      </c>
      <c r="F88" s="4">
        <v>0.62930555555555556</v>
      </c>
      <c r="G88" s="5">
        <v>41839</v>
      </c>
      <c r="H88" s="1">
        <v>2013</v>
      </c>
      <c r="I88" s="1">
        <v>1</v>
      </c>
      <c r="J88" s="1">
        <v>0</v>
      </c>
      <c r="K88" s="1">
        <v>0</v>
      </c>
      <c r="L88" s="1">
        <v>1</v>
      </c>
      <c r="M88" s="1">
        <v>1</v>
      </c>
    </row>
    <row r="89" spans="1:13" ht="47.25">
      <c r="A89" s="1">
        <v>89</v>
      </c>
      <c r="B89" s="1" t="s">
        <v>2042</v>
      </c>
      <c r="E89" s="1" t="s">
        <v>1955</v>
      </c>
      <c r="F89" s="4">
        <v>0.8327430555555555</v>
      </c>
      <c r="G89" s="5">
        <v>41838</v>
      </c>
      <c r="H89" s="1">
        <v>2013</v>
      </c>
      <c r="I89" s="1">
        <v>0</v>
      </c>
      <c r="J89" s="1">
        <v>1</v>
      </c>
      <c r="K89" s="1">
        <v>0</v>
      </c>
      <c r="L89" s="1">
        <v>0</v>
      </c>
      <c r="M89" s="1">
        <v>1</v>
      </c>
    </row>
    <row r="90" spans="1:13" ht="31.5">
      <c r="A90" s="1">
        <v>90</v>
      </c>
      <c r="B90" s="1" t="s">
        <v>2043</v>
      </c>
      <c r="E90" s="1" t="s">
        <v>1955</v>
      </c>
      <c r="F90" s="4">
        <v>0.96517361111111111</v>
      </c>
      <c r="G90" s="5">
        <v>41830</v>
      </c>
      <c r="H90" s="1">
        <v>2013</v>
      </c>
      <c r="I90" s="1">
        <v>0</v>
      </c>
      <c r="J90" s="1">
        <v>3</v>
      </c>
      <c r="K90" s="1">
        <v>0</v>
      </c>
      <c r="L90" s="1">
        <v>1</v>
      </c>
      <c r="M90" s="1">
        <v>1</v>
      </c>
    </row>
    <row r="91" spans="1:13" ht="47.25">
      <c r="A91" s="1">
        <v>91</v>
      </c>
      <c r="B91" s="1" t="s">
        <v>2044</v>
      </c>
      <c r="E91" s="1" t="s">
        <v>1955</v>
      </c>
      <c r="F91" s="4">
        <v>0.7082060185185185</v>
      </c>
      <c r="G91" s="5">
        <v>41823</v>
      </c>
      <c r="H91" s="1">
        <v>2013</v>
      </c>
      <c r="I91" s="1">
        <v>2</v>
      </c>
      <c r="J91" s="1">
        <v>4</v>
      </c>
      <c r="K91" s="1">
        <v>2</v>
      </c>
      <c r="L91" s="1">
        <v>1</v>
      </c>
      <c r="M91" s="1">
        <v>1</v>
      </c>
    </row>
    <row r="92" spans="1:13" ht="63">
      <c r="A92" s="1">
        <v>92</v>
      </c>
      <c r="B92" s="1" t="s">
        <v>2045</v>
      </c>
      <c r="E92" s="1" t="s">
        <v>1955</v>
      </c>
      <c r="F92" s="4">
        <v>0.91364583333333327</v>
      </c>
      <c r="G92" s="5">
        <v>41821</v>
      </c>
      <c r="H92" s="1">
        <v>2013</v>
      </c>
      <c r="I92" s="1">
        <v>2</v>
      </c>
      <c r="J92" s="1">
        <v>0</v>
      </c>
      <c r="K92" s="1">
        <v>0</v>
      </c>
      <c r="L92" s="1">
        <v>1</v>
      </c>
      <c r="M92" s="1">
        <v>1</v>
      </c>
    </row>
    <row r="93" spans="1:13" ht="47.25">
      <c r="A93" s="1">
        <v>93</v>
      </c>
      <c r="B93" s="1" t="s">
        <v>2046</v>
      </c>
      <c r="E93" s="1" t="s">
        <v>1955</v>
      </c>
      <c r="F93" s="4">
        <v>0.92910879629629628</v>
      </c>
      <c r="G93" s="5">
        <v>41817</v>
      </c>
      <c r="H93" s="1">
        <v>2013</v>
      </c>
      <c r="I93" s="1">
        <v>1</v>
      </c>
      <c r="J93" s="1">
        <v>1</v>
      </c>
      <c r="K93" s="1">
        <v>0</v>
      </c>
      <c r="L93" s="1">
        <v>1</v>
      </c>
      <c r="M93" s="1">
        <v>1</v>
      </c>
    </row>
    <row r="94" spans="1:13" ht="31.5">
      <c r="A94" s="1">
        <v>94</v>
      </c>
      <c r="B94" s="1" t="s">
        <v>2047</v>
      </c>
      <c r="E94" s="1" t="s">
        <v>1955</v>
      </c>
      <c r="F94" s="4">
        <v>0.70370370370370372</v>
      </c>
      <c r="G94" s="5">
        <v>41816</v>
      </c>
      <c r="H94" s="1">
        <v>2013</v>
      </c>
      <c r="I94" s="1">
        <v>0</v>
      </c>
      <c r="J94" s="1">
        <v>2</v>
      </c>
      <c r="K94" s="1">
        <v>0</v>
      </c>
      <c r="L94" s="1">
        <v>1</v>
      </c>
      <c r="M94" s="1">
        <v>1</v>
      </c>
    </row>
    <row r="95" spans="1:13" ht="63">
      <c r="A95" s="1">
        <v>95</v>
      </c>
      <c r="B95" s="1" t="s">
        <v>2048</v>
      </c>
      <c r="E95" s="1" t="s">
        <v>1955</v>
      </c>
      <c r="F95" s="4">
        <v>0.68885416666666666</v>
      </c>
      <c r="G95" s="5">
        <v>41816</v>
      </c>
      <c r="H95" s="1">
        <v>2013</v>
      </c>
      <c r="I95" s="1">
        <v>0</v>
      </c>
      <c r="J95" s="1">
        <v>4</v>
      </c>
      <c r="K95" s="1">
        <v>0</v>
      </c>
      <c r="L95" s="1">
        <v>1</v>
      </c>
      <c r="M95" s="1">
        <v>1</v>
      </c>
    </row>
    <row r="96" spans="1:13" ht="78.75">
      <c r="A96" s="1">
        <v>96</v>
      </c>
      <c r="B96" s="1" t="s">
        <v>2049</v>
      </c>
      <c r="E96" s="1" t="s">
        <v>1955</v>
      </c>
      <c r="F96" s="4">
        <v>0.75761574074074067</v>
      </c>
      <c r="G96" s="5">
        <v>41804</v>
      </c>
      <c r="H96" s="1">
        <v>2013</v>
      </c>
      <c r="I96" s="1">
        <v>0</v>
      </c>
      <c r="J96" s="1">
        <v>0</v>
      </c>
      <c r="K96" s="1">
        <v>0</v>
      </c>
      <c r="L96" s="1">
        <v>1</v>
      </c>
      <c r="M96" s="1">
        <v>1</v>
      </c>
    </row>
    <row r="97" spans="1:13" ht="47.25">
      <c r="A97" s="1">
        <v>97</v>
      </c>
      <c r="B97" s="1" t="s">
        <v>2050</v>
      </c>
      <c r="E97" s="1" t="s">
        <v>1955</v>
      </c>
      <c r="F97" s="4">
        <v>0.71028935185185194</v>
      </c>
      <c r="G97" s="5">
        <v>41802</v>
      </c>
      <c r="H97" s="1">
        <v>2013</v>
      </c>
      <c r="I97" s="1">
        <v>0</v>
      </c>
      <c r="J97" s="1">
        <v>3</v>
      </c>
      <c r="K97" s="1">
        <v>0</v>
      </c>
      <c r="L97" s="1">
        <v>1</v>
      </c>
      <c r="M97" s="1">
        <v>1</v>
      </c>
    </row>
    <row r="98" spans="1:13" ht="63">
      <c r="A98" s="1">
        <v>98</v>
      </c>
      <c r="B98" s="1" t="s">
        <v>2051</v>
      </c>
      <c r="E98" s="1" t="s">
        <v>1955</v>
      </c>
      <c r="F98" s="4">
        <v>0.69800925925925927</v>
      </c>
      <c r="G98" s="5">
        <v>41800</v>
      </c>
      <c r="H98" s="1">
        <v>2013</v>
      </c>
      <c r="I98" s="1">
        <v>0</v>
      </c>
      <c r="J98" s="1">
        <v>2</v>
      </c>
      <c r="K98" s="1">
        <v>0</v>
      </c>
      <c r="L98" s="1">
        <v>1</v>
      </c>
      <c r="M98" s="1">
        <v>1</v>
      </c>
    </row>
    <row r="99" spans="1:13" ht="47.25">
      <c r="A99" s="1">
        <v>99</v>
      </c>
      <c r="B99" s="1" t="s">
        <v>2052</v>
      </c>
      <c r="E99" s="1" t="s">
        <v>1955</v>
      </c>
      <c r="F99" s="4">
        <v>0.75748842592592591</v>
      </c>
      <c r="G99" s="5">
        <v>41797</v>
      </c>
      <c r="H99" s="1">
        <v>2013</v>
      </c>
      <c r="I99" s="1">
        <v>0</v>
      </c>
      <c r="J99" s="1">
        <v>3</v>
      </c>
      <c r="K99" s="1">
        <v>0</v>
      </c>
      <c r="L99" s="1">
        <v>1</v>
      </c>
      <c r="M99" s="1">
        <v>1</v>
      </c>
    </row>
    <row r="100" spans="1:13" ht="78.75">
      <c r="A100" s="1">
        <v>100</v>
      </c>
      <c r="B100" s="1" t="s">
        <v>2053</v>
      </c>
      <c r="E100" s="1" t="s">
        <v>1955</v>
      </c>
      <c r="F100" s="4">
        <v>0.71515046296296303</v>
      </c>
      <c r="G100" s="5">
        <v>41796</v>
      </c>
      <c r="H100" s="1">
        <v>2013</v>
      </c>
      <c r="I100" s="1">
        <v>0</v>
      </c>
      <c r="J100" s="1">
        <v>1</v>
      </c>
      <c r="K100" s="1">
        <v>0</v>
      </c>
      <c r="L100" s="1">
        <v>1</v>
      </c>
      <c r="M100" s="1">
        <v>1</v>
      </c>
    </row>
  </sheetData>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
  <sheetViews>
    <sheetView topLeftCell="B26" workbookViewId="0">
      <selection activeCell="D31" sqref="D31"/>
    </sheetView>
  </sheetViews>
  <sheetFormatPr defaultColWidth="11" defaultRowHeight="15.75"/>
  <cols>
    <col min="1" max="1" width="4.125" style="1" bestFit="1" customWidth="1"/>
    <col min="2" max="2" width="45" style="1" customWidth="1"/>
    <col min="3" max="4" width="25.625" style="1" customWidth="1"/>
    <col min="5" max="5" width="26.625" style="1" bestFit="1" customWidth="1"/>
    <col min="6" max="6" width="8.375" style="1" bestFit="1" customWidth="1"/>
    <col min="7" max="7" width="7.5" style="1" bestFit="1" customWidth="1"/>
    <col min="8" max="8" width="5.125" style="1" bestFit="1" customWidth="1"/>
    <col min="9" max="10" width="3.125" style="1" bestFit="1" customWidth="1"/>
    <col min="11" max="13" width="2.125" style="1" bestFit="1" customWidth="1"/>
    <col min="14" max="28" width="10.875" style="1"/>
  </cols>
  <sheetData>
    <row r="1" spans="1:13">
      <c r="A1" s="1">
        <v>1</v>
      </c>
      <c r="F1" s="4"/>
      <c r="G1" s="5"/>
    </row>
    <row r="2" spans="1:13" ht="110.25">
      <c r="A2" s="1">
        <v>2</v>
      </c>
      <c r="B2" s="1" t="s">
        <v>2054</v>
      </c>
      <c r="D2" s="1" t="s">
        <v>94</v>
      </c>
      <c r="E2" s="1" t="s">
        <v>2055</v>
      </c>
      <c r="F2" s="4">
        <v>0.92432870370370368</v>
      </c>
      <c r="G2" s="5">
        <v>41891</v>
      </c>
      <c r="H2" s="1">
        <v>2014</v>
      </c>
      <c r="I2" s="1">
        <v>0</v>
      </c>
      <c r="J2" s="1">
        <v>7</v>
      </c>
      <c r="K2" s="1">
        <v>0</v>
      </c>
      <c r="L2" s="1">
        <v>0</v>
      </c>
      <c r="M2" s="1">
        <v>0</v>
      </c>
    </row>
    <row r="3" spans="1:13">
      <c r="A3" s="1">
        <v>3</v>
      </c>
      <c r="F3" s="4"/>
      <c r="G3" s="5"/>
    </row>
    <row r="4" spans="1:13">
      <c r="A4" s="1">
        <v>4</v>
      </c>
      <c r="F4" s="4"/>
      <c r="G4" s="5"/>
    </row>
    <row r="5" spans="1:13" ht="94.5">
      <c r="A5" s="1">
        <v>5</v>
      </c>
      <c r="B5" s="1" t="s">
        <v>2057</v>
      </c>
      <c r="D5" s="1" t="s">
        <v>96</v>
      </c>
      <c r="E5" s="1" t="s">
        <v>2055</v>
      </c>
      <c r="F5" s="4">
        <v>2.6979166666666669E-2</v>
      </c>
      <c r="G5" s="5">
        <v>41887</v>
      </c>
      <c r="H5" s="1">
        <v>2014</v>
      </c>
      <c r="I5" s="1">
        <v>0</v>
      </c>
      <c r="J5" s="1">
        <v>10</v>
      </c>
      <c r="K5" s="1">
        <v>0</v>
      </c>
      <c r="L5" s="1">
        <v>1</v>
      </c>
      <c r="M5" s="1">
        <v>1</v>
      </c>
    </row>
    <row r="6" spans="1:13" ht="63">
      <c r="A6" s="1">
        <v>6</v>
      </c>
      <c r="B6" s="1" t="s">
        <v>2058</v>
      </c>
      <c r="D6" s="1" t="s">
        <v>94</v>
      </c>
      <c r="E6" s="1" t="s">
        <v>2055</v>
      </c>
      <c r="F6" s="4">
        <v>0.89089120370370367</v>
      </c>
      <c r="G6" s="5">
        <v>41886</v>
      </c>
      <c r="H6" s="1">
        <v>2014</v>
      </c>
      <c r="I6" s="1">
        <v>0</v>
      </c>
      <c r="J6" s="1">
        <v>14</v>
      </c>
      <c r="K6" s="1">
        <v>0</v>
      </c>
      <c r="L6" s="1">
        <v>1</v>
      </c>
      <c r="M6" s="1">
        <v>1</v>
      </c>
    </row>
    <row r="7" spans="1:13" ht="47.25">
      <c r="A7" s="1">
        <v>7</v>
      </c>
      <c r="B7" s="1" t="s">
        <v>2059</v>
      </c>
      <c r="D7" s="1" t="s">
        <v>96</v>
      </c>
      <c r="E7" s="1" t="s">
        <v>2055</v>
      </c>
      <c r="F7" s="4">
        <v>0.76427083333333334</v>
      </c>
      <c r="G7" s="5">
        <v>41886</v>
      </c>
      <c r="H7" s="1">
        <v>2014</v>
      </c>
      <c r="I7" s="1">
        <v>0</v>
      </c>
      <c r="J7" s="1">
        <v>3</v>
      </c>
      <c r="K7" s="1">
        <v>0</v>
      </c>
      <c r="L7" s="1">
        <v>1</v>
      </c>
      <c r="M7" s="1">
        <v>1</v>
      </c>
    </row>
    <row r="8" spans="1:13" ht="157.5">
      <c r="A8" s="1">
        <v>8</v>
      </c>
      <c r="B8" s="1" t="s">
        <v>2060</v>
      </c>
      <c r="D8" s="1" t="s">
        <v>99</v>
      </c>
      <c r="E8" s="1" t="s">
        <v>2055</v>
      </c>
      <c r="F8" s="4">
        <v>6.4212962962962958E-2</v>
      </c>
      <c r="G8" s="5">
        <v>41886</v>
      </c>
      <c r="H8" s="1">
        <v>2014</v>
      </c>
      <c r="I8" s="1">
        <v>0</v>
      </c>
      <c r="J8" s="1">
        <v>2</v>
      </c>
      <c r="K8" s="1">
        <v>0</v>
      </c>
      <c r="L8" s="1">
        <v>0</v>
      </c>
      <c r="M8" s="1">
        <v>1</v>
      </c>
    </row>
    <row r="9" spans="1:13" ht="236.25">
      <c r="A9" s="1">
        <v>9</v>
      </c>
      <c r="B9" s="1" t="s">
        <v>2061</v>
      </c>
      <c r="D9" s="1" t="s">
        <v>97</v>
      </c>
      <c r="E9" s="1" t="s">
        <v>2055</v>
      </c>
      <c r="F9" s="4">
        <v>0.74674768518518519</v>
      </c>
      <c r="G9" s="5">
        <v>41884</v>
      </c>
      <c r="H9" s="1">
        <v>2014</v>
      </c>
      <c r="I9" s="1">
        <v>0</v>
      </c>
      <c r="J9" s="1">
        <v>9</v>
      </c>
      <c r="K9" s="1">
        <v>0</v>
      </c>
      <c r="L9" s="1">
        <v>1</v>
      </c>
      <c r="M9" s="1">
        <v>1</v>
      </c>
    </row>
    <row r="10" spans="1:13" ht="78.75">
      <c r="A10" s="1">
        <v>10</v>
      </c>
      <c r="B10" s="1" t="s">
        <v>2062</v>
      </c>
      <c r="D10" s="1" t="s">
        <v>103</v>
      </c>
      <c r="E10" s="1" t="s">
        <v>2055</v>
      </c>
      <c r="F10" s="4">
        <v>0.82905092592592589</v>
      </c>
      <c r="G10" s="5">
        <v>41880</v>
      </c>
      <c r="H10" s="1">
        <v>2014</v>
      </c>
      <c r="I10" s="1">
        <v>0</v>
      </c>
      <c r="J10" s="1">
        <v>8</v>
      </c>
      <c r="K10" s="1">
        <v>0</v>
      </c>
      <c r="L10" s="1">
        <v>0</v>
      </c>
      <c r="M10" s="1">
        <v>0</v>
      </c>
    </row>
    <row r="11" spans="1:13" ht="173.25">
      <c r="A11" s="1">
        <v>11</v>
      </c>
      <c r="B11" s="1" t="s">
        <v>2063</v>
      </c>
      <c r="D11" s="1" t="s">
        <v>99</v>
      </c>
      <c r="E11" s="1" t="s">
        <v>2055</v>
      </c>
      <c r="F11" s="4">
        <v>0.83968750000000003</v>
      </c>
      <c r="G11" s="5">
        <v>41878</v>
      </c>
      <c r="H11" s="1">
        <v>2014</v>
      </c>
      <c r="I11" s="1">
        <v>1</v>
      </c>
      <c r="J11" s="1">
        <v>10</v>
      </c>
      <c r="K11" s="1">
        <v>0</v>
      </c>
      <c r="L11" s="1">
        <v>1</v>
      </c>
      <c r="M11" s="1">
        <v>1</v>
      </c>
    </row>
    <row r="12" spans="1:13" ht="189">
      <c r="A12" s="1">
        <v>12</v>
      </c>
      <c r="B12" s="1" t="s">
        <v>2064</v>
      </c>
      <c r="D12" s="1" t="s">
        <v>93</v>
      </c>
      <c r="E12" s="1" t="s">
        <v>2055</v>
      </c>
      <c r="F12" s="4">
        <v>0.86047453703703702</v>
      </c>
      <c r="G12" s="5">
        <v>41876</v>
      </c>
      <c r="H12" s="1">
        <v>2014</v>
      </c>
      <c r="I12" s="1">
        <v>11</v>
      </c>
      <c r="J12" s="1">
        <v>9</v>
      </c>
      <c r="K12" s="1">
        <v>2</v>
      </c>
      <c r="L12" s="1">
        <v>0</v>
      </c>
      <c r="M12" s="1">
        <v>0</v>
      </c>
    </row>
    <row r="13" spans="1:13">
      <c r="A13" s="1">
        <v>13</v>
      </c>
      <c r="F13" s="4"/>
      <c r="G13" s="5"/>
    </row>
    <row r="14" spans="1:13" ht="126">
      <c r="A14" s="1">
        <v>14</v>
      </c>
      <c r="B14" s="1" t="s">
        <v>2065</v>
      </c>
      <c r="D14" s="1" t="s">
        <v>100</v>
      </c>
      <c r="E14" s="1" t="s">
        <v>2055</v>
      </c>
      <c r="F14" s="4">
        <v>0.9559375</v>
      </c>
      <c r="G14" s="5">
        <v>41872</v>
      </c>
      <c r="H14" s="1">
        <v>2014</v>
      </c>
      <c r="I14" s="1">
        <v>1</v>
      </c>
      <c r="J14" s="1">
        <v>4</v>
      </c>
      <c r="K14" s="1">
        <v>0</v>
      </c>
      <c r="L14" s="1">
        <v>1</v>
      </c>
      <c r="M14" s="1">
        <v>1</v>
      </c>
    </row>
    <row r="15" spans="1:13" ht="78.75">
      <c r="A15" s="1">
        <v>15</v>
      </c>
      <c r="B15" s="1" t="s">
        <v>2066</v>
      </c>
      <c r="D15" s="1" t="s">
        <v>94</v>
      </c>
      <c r="E15" s="1" t="s">
        <v>2067</v>
      </c>
      <c r="F15" s="4">
        <v>0.84788194444444442</v>
      </c>
      <c r="G15" s="5">
        <v>41871</v>
      </c>
      <c r="H15" s="1">
        <v>2014</v>
      </c>
      <c r="I15" s="1">
        <v>0</v>
      </c>
      <c r="J15" s="1">
        <v>0</v>
      </c>
      <c r="K15" s="1">
        <v>0</v>
      </c>
      <c r="L15" s="1">
        <v>0</v>
      </c>
      <c r="M15" s="1">
        <v>0</v>
      </c>
    </row>
    <row r="16" spans="1:13" ht="47.25">
      <c r="A16" s="1">
        <v>16</v>
      </c>
      <c r="B16" s="1" t="s">
        <v>2068</v>
      </c>
      <c r="D16" s="1" t="s">
        <v>93</v>
      </c>
      <c r="E16" s="1" t="s">
        <v>2069</v>
      </c>
      <c r="F16" s="4">
        <v>0.75150462962962961</v>
      </c>
      <c r="G16" s="5">
        <v>41871</v>
      </c>
      <c r="H16" s="1">
        <v>2014</v>
      </c>
      <c r="I16" s="1">
        <v>0</v>
      </c>
      <c r="J16" s="1">
        <v>17</v>
      </c>
      <c r="K16" s="1">
        <v>0</v>
      </c>
      <c r="L16" s="1">
        <v>1</v>
      </c>
      <c r="M16" s="1">
        <v>1</v>
      </c>
    </row>
    <row r="17" spans="1:13" ht="204.75">
      <c r="A17" s="1">
        <v>17</v>
      </c>
      <c r="B17" s="1" t="s">
        <v>2070</v>
      </c>
      <c r="D17" s="1" t="s">
        <v>94</v>
      </c>
      <c r="E17" s="1" t="s">
        <v>2055</v>
      </c>
      <c r="F17" s="4">
        <v>0.76840277777777777</v>
      </c>
      <c r="G17" s="5">
        <v>41870</v>
      </c>
      <c r="H17" s="1">
        <v>2014</v>
      </c>
      <c r="I17" s="1">
        <v>0</v>
      </c>
      <c r="J17" s="1">
        <v>3</v>
      </c>
      <c r="K17" s="1">
        <v>0</v>
      </c>
      <c r="L17" s="1">
        <v>1</v>
      </c>
      <c r="M17" s="1">
        <v>1</v>
      </c>
    </row>
    <row r="18" spans="1:13" ht="47.25">
      <c r="A18" s="1">
        <v>18</v>
      </c>
      <c r="B18" s="1" t="s">
        <v>2071</v>
      </c>
      <c r="D18" s="1" t="s">
        <v>99</v>
      </c>
      <c r="E18" s="1" t="s">
        <v>2055</v>
      </c>
      <c r="F18" s="4">
        <v>0.90765046296296292</v>
      </c>
      <c r="G18" s="5">
        <v>41865</v>
      </c>
      <c r="H18" s="1">
        <v>2014</v>
      </c>
      <c r="I18" s="1">
        <v>0</v>
      </c>
      <c r="J18" s="1">
        <v>5</v>
      </c>
      <c r="K18" s="1">
        <v>0</v>
      </c>
      <c r="L18" s="1">
        <v>1</v>
      </c>
      <c r="M18" s="1">
        <v>1</v>
      </c>
    </row>
    <row r="19" spans="1:13" ht="63">
      <c r="A19" s="1">
        <v>19</v>
      </c>
      <c r="B19" s="1" t="s">
        <v>2072</v>
      </c>
      <c r="D19" s="1" t="s">
        <v>93</v>
      </c>
      <c r="E19" s="1" t="s">
        <v>2055</v>
      </c>
      <c r="F19" s="4">
        <v>0.65391203703703704</v>
      </c>
      <c r="G19" s="5">
        <v>41860</v>
      </c>
      <c r="H19" s="1">
        <v>2014</v>
      </c>
      <c r="I19" s="1">
        <v>0</v>
      </c>
      <c r="J19" s="1">
        <v>5</v>
      </c>
      <c r="K19" s="1">
        <v>0</v>
      </c>
      <c r="L19" s="1">
        <v>0</v>
      </c>
      <c r="M19" s="1">
        <v>0</v>
      </c>
    </row>
    <row r="20" spans="1:13" ht="126">
      <c r="A20" s="1">
        <v>20</v>
      </c>
      <c r="B20" s="1" t="s">
        <v>2073</v>
      </c>
      <c r="D20" s="1" t="s">
        <v>99</v>
      </c>
      <c r="E20" s="1" t="s">
        <v>2055</v>
      </c>
      <c r="F20" s="4">
        <v>0.80616898148148142</v>
      </c>
      <c r="G20" s="5">
        <v>41859</v>
      </c>
      <c r="H20" s="1">
        <v>2014</v>
      </c>
      <c r="I20" s="1">
        <v>0</v>
      </c>
      <c r="J20" s="1">
        <v>6</v>
      </c>
      <c r="K20" s="1">
        <v>0</v>
      </c>
      <c r="L20" s="1">
        <v>1</v>
      </c>
      <c r="M20" s="1">
        <v>1</v>
      </c>
    </row>
    <row r="21" spans="1:13" ht="126">
      <c r="A21" s="1">
        <v>21</v>
      </c>
      <c r="B21" s="1" t="s">
        <v>2074</v>
      </c>
      <c r="D21" s="1" t="s">
        <v>94</v>
      </c>
      <c r="E21" s="1" t="s">
        <v>2055</v>
      </c>
      <c r="F21" s="4">
        <v>0.12692129629629631</v>
      </c>
      <c r="G21" s="5">
        <v>41859</v>
      </c>
      <c r="H21" s="1">
        <v>2014</v>
      </c>
      <c r="I21" s="1">
        <v>0</v>
      </c>
      <c r="J21" s="1">
        <v>2</v>
      </c>
      <c r="K21" s="1">
        <v>0</v>
      </c>
      <c r="L21" s="1">
        <v>1</v>
      </c>
      <c r="M21" s="1">
        <v>1</v>
      </c>
    </row>
    <row r="22" spans="1:13" ht="47.25">
      <c r="A22" s="1">
        <v>22</v>
      </c>
      <c r="B22" s="1" t="s">
        <v>2075</v>
      </c>
      <c r="D22" s="1" t="s">
        <v>96</v>
      </c>
      <c r="E22" s="1" t="s">
        <v>2055</v>
      </c>
      <c r="F22" s="4">
        <v>0.73372685185185194</v>
      </c>
      <c r="G22" s="5">
        <v>41855</v>
      </c>
      <c r="H22" s="1">
        <v>2014</v>
      </c>
      <c r="I22" s="1">
        <v>0</v>
      </c>
      <c r="J22" s="1">
        <v>4</v>
      </c>
      <c r="K22" s="1">
        <v>0</v>
      </c>
      <c r="L22" s="1">
        <v>1</v>
      </c>
      <c r="M22" s="1">
        <v>1</v>
      </c>
    </row>
    <row r="23" spans="1:13" ht="78.75">
      <c r="A23" s="1">
        <v>23</v>
      </c>
      <c r="B23" s="1" t="s">
        <v>2076</v>
      </c>
      <c r="D23" s="1" t="s">
        <v>103</v>
      </c>
      <c r="E23" s="1" t="s">
        <v>2055</v>
      </c>
      <c r="F23" s="4">
        <v>0.63130787037037039</v>
      </c>
      <c r="G23" s="5">
        <v>41854</v>
      </c>
      <c r="H23" s="1">
        <v>2014</v>
      </c>
      <c r="I23" s="1">
        <v>1</v>
      </c>
      <c r="J23" s="1">
        <v>25</v>
      </c>
      <c r="K23" s="1">
        <v>0</v>
      </c>
      <c r="L23" s="1">
        <v>1</v>
      </c>
      <c r="M23" s="1">
        <v>1</v>
      </c>
    </row>
    <row r="24" spans="1:13" ht="141.75">
      <c r="A24" s="1">
        <v>24</v>
      </c>
      <c r="B24" s="1" t="s">
        <v>2077</v>
      </c>
      <c r="D24" s="1" t="s">
        <v>94</v>
      </c>
      <c r="E24" s="1" t="s">
        <v>2055</v>
      </c>
      <c r="F24" s="4">
        <v>0.78268518518518526</v>
      </c>
      <c r="G24" s="5">
        <v>41852</v>
      </c>
      <c r="H24" s="1">
        <v>2014</v>
      </c>
      <c r="I24" s="1">
        <v>0</v>
      </c>
      <c r="J24" s="1">
        <v>2</v>
      </c>
      <c r="K24" s="1">
        <v>0</v>
      </c>
      <c r="L24" s="1">
        <v>0</v>
      </c>
      <c r="M24" s="1">
        <v>1</v>
      </c>
    </row>
    <row r="25" spans="1:13" ht="47.25">
      <c r="A25" s="1">
        <v>25</v>
      </c>
      <c r="B25" s="1" t="s">
        <v>2078</v>
      </c>
      <c r="D25" s="1" t="s">
        <v>103</v>
      </c>
      <c r="E25" s="1" t="s">
        <v>2055</v>
      </c>
      <c r="F25" s="4">
        <v>0.84740740740740739</v>
      </c>
      <c r="G25" s="5">
        <v>41851</v>
      </c>
      <c r="H25" s="1">
        <v>2014</v>
      </c>
      <c r="I25" s="1">
        <v>0</v>
      </c>
      <c r="J25" s="1">
        <v>7</v>
      </c>
      <c r="K25" s="1">
        <v>0</v>
      </c>
      <c r="L25" s="1">
        <v>1</v>
      </c>
      <c r="M25" s="1">
        <v>1</v>
      </c>
    </row>
    <row r="26" spans="1:13" ht="126">
      <c r="A26" s="1">
        <v>26</v>
      </c>
      <c r="B26" s="1" t="s">
        <v>2079</v>
      </c>
      <c r="D26" s="1" t="s">
        <v>98</v>
      </c>
      <c r="E26" s="1" t="s">
        <v>2055</v>
      </c>
      <c r="F26" s="4">
        <v>0.7453819444444445</v>
      </c>
      <c r="G26" s="5">
        <v>41850</v>
      </c>
      <c r="H26" s="1">
        <v>2014</v>
      </c>
      <c r="I26" s="1">
        <v>2</v>
      </c>
      <c r="J26" s="1">
        <v>8</v>
      </c>
      <c r="K26" s="1">
        <v>2</v>
      </c>
      <c r="L26" s="1">
        <v>1</v>
      </c>
      <c r="M26" s="1">
        <v>1</v>
      </c>
    </row>
    <row r="27" spans="1:13">
      <c r="A27" s="1">
        <v>27</v>
      </c>
      <c r="F27" s="4"/>
      <c r="G27" s="5"/>
    </row>
    <row r="28" spans="1:13" ht="47.25">
      <c r="A28" s="1">
        <v>28</v>
      </c>
      <c r="B28" s="1" t="s">
        <v>2080</v>
      </c>
      <c r="D28" s="1" t="s">
        <v>97</v>
      </c>
      <c r="E28" s="1" t="s">
        <v>2055</v>
      </c>
      <c r="F28" s="4">
        <v>0.83556712962962953</v>
      </c>
      <c r="G28" s="5">
        <v>41849</v>
      </c>
      <c r="H28" s="1">
        <v>2014</v>
      </c>
      <c r="I28" s="1">
        <v>0</v>
      </c>
      <c r="J28" s="1">
        <v>18</v>
      </c>
      <c r="K28" s="1">
        <v>2</v>
      </c>
      <c r="L28" s="1">
        <v>1</v>
      </c>
      <c r="M28" s="1">
        <v>1</v>
      </c>
    </row>
    <row r="29" spans="1:13" ht="126">
      <c r="A29" s="1">
        <v>29</v>
      </c>
      <c r="B29" s="1" t="s">
        <v>2081</v>
      </c>
      <c r="D29" s="1" t="s">
        <v>94</v>
      </c>
      <c r="E29" s="1" t="s">
        <v>2055</v>
      </c>
      <c r="F29" s="4">
        <v>0.919988425925926</v>
      </c>
      <c r="G29" s="5">
        <v>41845</v>
      </c>
      <c r="H29" s="1">
        <v>2014</v>
      </c>
      <c r="I29" s="1">
        <v>0</v>
      </c>
      <c r="J29" s="1">
        <v>2</v>
      </c>
      <c r="K29" s="1">
        <v>0</v>
      </c>
      <c r="L29" s="1">
        <v>1</v>
      </c>
      <c r="M29" s="1">
        <v>1</v>
      </c>
    </row>
    <row r="30" spans="1:13" ht="78.75">
      <c r="A30" s="1">
        <v>30</v>
      </c>
      <c r="B30" s="1" t="s">
        <v>2082</v>
      </c>
      <c r="D30" s="1" t="s">
        <v>103</v>
      </c>
      <c r="E30" s="1" t="s">
        <v>2055</v>
      </c>
      <c r="F30" s="4">
        <v>0.70671296296296304</v>
      </c>
      <c r="G30" s="5">
        <v>41845</v>
      </c>
      <c r="H30" s="1">
        <v>2014</v>
      </c>
      <c r="I30" s="1">
        <v>2</v>
      </c>
      <c r="J30" s="1">
        <v>25</v>
      </c>
      <c r="K30" s="1">
        <v>0</v>
      </c>
      <c r="L30" s="1">
        <v>1</v>
      </c>
      <c r="M30" s="1">
        <v>1</v>
      </c>
    </row>
    <row r="31" spans="1:13" ht="63">
      <c r="A31" s="1">
        <v>31</v>
      </c>
      <c r="B31" s="1" t="s">
        <v>2083</v>
      </c>
      <c r="E31" s="1" t="s">
        <v>2055</v>
      </c>
      <c r="F31" s="4">
        <v>0.7663078703703704</v>
      </c>
      <c r="G31" s="5">
        <v>41844</v>
      </c>
      <c r="H31" s="1">
        <v>2014</v>
      </c>
      <c r="I31" s="1">
        <v>0</v>
      </c>
      <c r="J31" s="1">
        <v>4</v>
      </c>
      <c r="K31" s="1">
        <v>0</v>
      </c>
      <c r="L31" s="1">
        <v>1</v>
      </c>
      <c r="M31" s="1">
        <v>1</v>
      </c>
    </row>
    <row r="32" spans="1:13" ht="157.5">
      <c r="A32" s="1">
        <v>32</v>
      </c>
      <c r="B32" s="1" t="s">
        <v>2084</v>
      </c>
      <c r="E32" s="1" t="s">
        <v>2055</v>
      </c>
      <c r="F32" s="4">
        <v>0.8354166666666667</v>
      </c>
      <c r="G32" s="5">
        <v>41842</v>
      </c>
      <c r="H32" s="1">
        <v>2014</v>
      </c>
      <c r="I32" s="1">
        <v>0</v>
      </c>
      <c r="J32" s="1">
        <v>11</v>
      </c>
      <c r="K32" s="1">
        <v>0</v>
      </c>
      <c r="L32" s="1">
        <v>1</v>
      </c>
      <c r="M32" s="1">
        <v>1</v>
      </c>
    </row>
    <row r="33" spans="1:13" ht="220.5">
      <c r="A33" s="1">
        <v>33</v>
      </c>
      <c r="B33" s="1" t="s">
        <v>2085</v>
      </c>
      <c r="E33" s="1" t="s">
        <v>2055</v>
      </c>
      <c r="F33" s="4">
        <v>0.71978009259259268</v>
      </c>
      <c r="G33" s="5">
        <v>41839</v>
      </c>
      <c r="H33" s="1">
        <v>2014</v>
      </c>
      <c r="I33" s="1">
        <v>0</v>
      </c>
      <c r="J33" s="1">
        <v>4</v>
      </c>
      <c r="K33" s="1">
        <v>0</v>
      </c>
      <c r="L33" s="1">
        <v>1</v>
      </c>
      <c r="M33" s="1">
        <v>1</v>
      </c>
    </row>
    <row r="34" spans="1:13" ht="94.5">
      <c r="A34" s="1">
        <v>34</v>
      </c>
      <c r="B34" s="1" t="s">
        <v>2086</v>
      </c>
      <c r="E34" s="1" t="s">
        <v>2055</v>
      </c>
      <c r="F34" s="4">
        <v>0.99009259259259252</v>
      </c>
      <c r="G34" s="5">
        <v>41838</v>
      </c>
      <c r="H34" s="1">
        <v>2014</v>
      </c>
      <c r="I34" s="1">
        <v>0</v>
      </c>
      <c r="J34" s="1">
        <v>1</v>
      </c>
      <c r="K34" s="1">
        <v>0</v>
      </c>
      <c r="L34" s="1">
        <v>1</v>
      </c>
      <c r="M34" s="1">
        <v>1</v>
      </c>
    </row>
    <row r="35" spans="1:13" ht="78.75">
      <c r="A35" s="1">
        <v>35</v>
      </c>
      <c r="B35" s="1" t="s">
        <v>2087</v>
      </c>
      <c r="E35" s="1" t="s">
        <v>2055</v>
      </c>
      <c r="F35" s="4">
        <v>0.87172453703703701</v>
      </c>
      <c r="G35" s="5">
        <v>41837</v>
      </c>
      <c r="H35" s="1">
        <v>2014</v>
      </c>
      <c r="I35" s="1">
        <v>15</v>
      </c>
      <c r="J35" s="1">
        <v>25</v>
      </c>
      <c r="K35" s="1">
        <v>0</v>
      </c>
      <c r="L35" s="1">
        <v>1</v>
      </c>
      <c r="M35" s="1">
        <v>1</v>
      </c>
    </row>
    <row r="36" spans="1:13" ht="78.75">
      <c r="A36" s="1">
        <v>36</v>
      </c>
      <c r="B36" s="1" t="s">
        <v>2088</v>
      </c>
      <c r="E36" s="1" t="s">
        <v>2055</v>
      </c>
      <c r="F36" s="4">
        <v>0.87392361111111105</v>
      </c>
      <c r="G36" s="5">
        <v>41835</v>
      </c>
      <c r="H36" s="1">
        <v>2014</v>
      </c>
      <c r="I36" s="1">
        <v>1</v>
      </c>
      <c r="J36" s="1">
        <v>5</v>
      </c>
      <c r="K36" s="1">
        <v>0</v>
      </c>
      <c r="L36" s="1">
        <v>1</v>
      </c>
      <c r="M36" s="1">
        <v>1</v>
      </c>
    </row>
    <row r="37" spans="1:13" ht="141.75">
      <c r="A37" s="1">
        <v>37</v>
      </c>
      <c r="B37" s="1" t="s">
        <v>2089</v>
      </c>
      <c r="E37" s="1" t="s">
        <v>2055</v>
      </c>
      <c r="F37" s="4">
        <v>6.9907407407407409E-3</v>
      </c>
      <c r="G37" s="5">
        <v>41835</v>
      </c>
      <c r="H37" s="1">
        <v>2014</v>
      </c>
      <c r="I37" s="1">
        <v>0</v>
      </c>
      <c r="J37" s="1">
        <v>2</v>
      </c>
      <c r="K37" s="1">
        <v>2</v>
      </c>
      <c r="L37" s="1">
        <v>1</v>
      </c>
      <c r="M37" s="1">
        <v>1</v>
      </c>
    </row>
    <row r="38" spans="1:13" ht="126">
      <c r="A38" s="1">
        <v>38</v>
      </c>
      <c r="B38" s="1" t="s">
        <v>2090</v>
      </c>
      <c r="E38" s="1" t="s">
        <v>2055</v>
      </c>
      <c r="F38" s="4">
        <v>0.87114583333333329</v>
      </c>
      <c r="G38" s="5">
        <v>41831</v>
      </c>
      <c r="H38" s="1">
        <v>2014</v>
      </c>
      <c r="I38" s="1">
        <v>0</v>
      </c>
      <c r="J38" s="1">
        <v>4</v>
      </c>
      <c r="K38" s="1">
        <v>0</v>
      </c>
      <c r="L38" s="1">
        <v>1</v>
      </c>
      <c r="M38" s="1">
        <v>1</v>
      </c>
    </row>
    <row r="39" spans="1:13" ht="141.75">
      <c r="A39" s="1">
        <v>39</v>
      </c>
      <c r="B39" s="1" t="s">
        <v>2091</v>
      </c>
      <c r="E39" s="1" t="s">
        <v>2055</v>
      </c>
      <c r="F39" s="4">
        <v>0.97321759259259266</v>
      </c>
      <c r="G39" s="5">
        <v>41829</v>
      </c>
      <c r="H39" s="1">
        <v>2014</v>
      </c>
      <c r="I39" s="1">
        <v>0</v>
      </c>
      <c r="J39" s="1">
        <v>8</v>
      </c>
      <c r="K39" s="1">
        <v>0</v>
      </c>
      <c r="L39" s="1">
        <v>1</v>
      </c>
      <c r="M39" s="1">
        <v>1</v>
      </c>
    </row>
    <row r="40" spans="1:13" ht="220.5">
      <c r="A40" s="1">
        <v>40</v>
      </c>
      <c r="B40" s="1" t="s">
        <v>2092</v>
      </c>
      <c r="E40" s="1" t="s">
        <v>2055</v>
      </c>
      <c r="F40" s="4">
        <v>0.94135416666666671</v>
      </c>
      <c r="G40" s="5">
        <v>41829</v>
      </c>
      <c r="H40" s="1">
        <v>2014</v>
      </c>
      <c r="I40" s="1">
        <v>0</v>
      </c>
      <c r="J40" s="1">
        <v>4</v>
      </c>
      <c r="K40" s="1">
        <v>0</v>
      </c>
      <c r="L40" s="1">
        <v>1</v>
      </c>
      <c r="M40" s="1">
        <v>1</v>
      </c>
    </row>
    <row r="41" spans="1:13" ht="126">
      <c r="A41" s="1">
        <v>41</v>
      </c>
      <c r="B41" s="1" t="s">
        <v>2093</v>
      </c>
      <c r="E41" s="1" t="s">
        <v>2056</v>
      </c>
      <c r="F41" s="4">
        <v>0.97083333333333333</v>
      </c>
      <c r="G41" s="5">
        <v>41828</v>
      </c>
      <c r="H41" s="1">
        <v>2014</v>
      </c>
      <c r="I41" s="1">
        <v>0</v>
      </c>
      <c r="J41" s="1">
        <v>0</v>
      </c>
      <c r="K41" s="1">
        <v>0</v>
      </c>
      <c r="L41" s="1">
        <v>0</v>
      </c>
      <c r="M41" s="1">
        <v>0</v>
      </c>
    </row>
    <row r="42" spans="1:13" ht="78.75">
      <c r="A42" s="1">
        <v>42</v>
      </c>
      <c r="B42" s="1" t="s">
        <v>2094</v>
      </c>
      <c r="E42" s="1" t="s">
        <v>2056</v>
      </c>
      <c r="F42" s="4">
        <v>0.97009259259259262</v>
      </c>
      <c r="G42" s="5">
        <v>41828</v>
      </c>
      <c r="H42" s="1">
        <v>2014</v>
      </c>
      <c r="I42" s="1">
        <v>0</v>
      </c>
      <c r="J42" s="1">
        <v>0</v>
      </c>
      <c r="K42" s="1">
        <v>0</v>
      </c>
      <c r="L42" s="1">
        <v>1</v>
      </c>
      <c r="M42" s="1">
        <v>1</v>
      </c>
    </row>
    <row r="43" spans="1:13" ht="141.75">
      <c r="A43" s="1">
        <v>43</v>
      </c>
      <c r="B43" s="1" t="s">
        <v>2095</v>
      </c>
      <c r="E43" s="1" t="s">
        <v>2055</v>
      </c>
      <c r="F43" s="4">
        <v>0.6633796296296296</v>
      </c>
      <c r="G43" s="5">
        <v>41826</v>
      </c>
      <c r="H43" s="1">
        <v>2014</v>
      </c>
      <c r="I43" s="1">
        <v>0</v>
      </c>
      <c r="J43" s="1">
        <v>7</v>
      </c>
      <c r="K43" s="1">
        <v>2</v>
      </c>
      <c r="L43" s="1">
        <v>1</v>
      </c>
      <c r="M43" s="1">
        <v>1</v>
      </c>
    </row>
    <row r="44" spans="1:13" ht="126">
      <c r="A44" s="1">
        <v>44</v>
      </c>
      <c r="B44" s="1" t="s">
        <v>2096</v>
      </c>
      <c r="E44" s="1" t="s">
        <v>2055</v>
      </c>
      <c r="F44" s="4">
        <v>0.78119212962962958</v>
      </c>
      <c r="G44" s="5">
        <v>41825</v>
      </c>
      <c r="H44" s="1">
        <v>2014</v>
      </c>
      <c r="I44" s="1">
        <v>0</v>
      </c>
      <c r="J44" s="1">
        <v>1</v>
      </c>
      <c r="K44" s="1">
        <v>0</v>
      </c>
      <c r="L44" s="1">
        <v>0</v>
      </c>
      <c r="M44" s="1">
        <v>1</v>
      </c>
    </row>
    <row r="45" spans="1:13" ht="31.5">
      <c r="A45" s="1">
        <v>45</v>
      </c>
      <c r="B45" s="1" t="s">
        <v>2097</v>
      </c>
      <c r="E45" s="1" t="s">
        <v>2055</v>
      </c>
      <c r="F45" s="4">
        <v>0.70825231481481488</v>
      </c>
      <c r="G45" s="5">
        <v>41824</v>
      </c>
      <c r="H45" s="1">
        <v>2014</v>
      </c>
      <c r="I45" s="1">
        <v>1</v>
      </c>
      <c r="J45" s="1">
        <v>9</v>
      </c>
      <c r="K45" s="1">
        <v>0</v>
      </c>
      <c r="L45" s="1">
        <v>1</v>
      </c>
      <c r="M45" s="1">
        <v>1</v>
      </c>
    </row>
    <row r="46" spans="1:13" ht="47.25">
      <c r="A46" s="1">
        <v>46</v>
      </c>
      <c r="B46" s="1" t="s">
        <v>2098</v>
      </c>
      <c r="E46" s="1" t="s">
        <v>2055</v>
      </c>
      <c r="F46" s="4">
        <v>0.9240046296296297</v>
      </c>
      <c r="G46" s="5">
        <v>41823</v>
      </c>
      <c r="H46" s="1">
        <v>2014</v>
      </c>
      <c r="I46" s="1">
        <v>0</v>
      </c>
      <c r="J46" s="1">
        <v>12</v>
      </c>
      <c r="K46" s="1">
        <v>2</v>
      </c>
      <c r="L46" s="1">
        <v>1</v>
      </c>
      <c r="M46" s="1">
        <v>1</v>
      </c>
    </row>
    <row r="47" spans="1:13" ht="31.5">
      <c r="A47" s="1">
        <v>47</v>
      </c>
      <c r="B47" s="1" t="s">
        <v>2099</v>
      </c>
      <c r="E47" s="1" t="s">
        <v>2055</v>
      </c>
      <c r="F47" s="4">
        <v>0.87324074074074076</v>
      </c>
      <c r="G47" s="5">
        <v>41823</v>
      </c>
      <c r="H47" s="1">
        <v>2014</v>
      </c>
      <c r="I47" s="1">
        <v>1</v>
      </c>
      <c r="J47" s="1">
        <v>10</v>
      </c>
      <c r="K47" s="1">
        <v>2</v>
      </c>
      <c r="L47" s="1">
        <v>1</v>
      </c>
      <c r="M47" s="1">
        <v>1</v>
      </c>
    </row>
    <row r="48" spans="1:13" ht="189">
      <c r="A48" s="1">
        <v>48</v>
      </c>
      <c r="B48" s="1" t="s">
        <v>2100</v>
      </c>
      <c r="E48" s="1" t="s">
        <v>2055</v>
      </c>
      <c r="F48" s="4">
        <v>0.82023148148148151</v>
      </c>
      <c r="G48" s="5">
        <v>41822</v>
      </c>
      <c r="H48" s="1">
        <v>2014</v>
      </c>
      <c r="I48" s="1">
        <v>0</v>
      </c>
      <c r="J48" s="1">
        <v>2</v>
      </c>
      <c r="K48" s="1">
        <v>0</v>
      </c>
      <c r="L48" s="1">
        <v>1</v>
      </c>
      <c r="M48" s="1">
        <v>1</v>
      </c>
    </row>
    <row r="49" spans="1:13" ht="63">
      <c r="A49" s="1">
        <v>49</v>
      </c>
      <c r="B49" s="1" t="s">
        <v>2101</v>
      </c>
      <c r="E49" s="1" t="s">
        <v>2055</v>
      </c>
      <c r="F49" s="4">
        <v>0.7728356481481482</v>
      </c>
      <c r="G49" s="5">
        <v>41821</v>
      </c>
      <c r="H49" s="1">
        <v>2014</v>
      </c>
      <c r="I49" s="1">
        <v>0</v>
      </c>
      <c r="J49" s="1">
        <v>2</v>
      </c>
      <c r="K49" s="1">
        <v>0</v>
      </c>
      <c r="L49" s="1">
        <v>1</v>
      </c>
      <c r="M49" s="1">
        <v>1</v>
      </c>
    </row>
    <row r="50" spans="1:13" ht="141.75">
      <c r="A50" s="1">
        <v>50</v>
      </c>
      <c r="B50" s="1" t="s">
        <v>2102</v>
      </c>
      <c r="E50" s="1" t="s">
        <v>2055</v>
      </c>
      <c r="F50" s="4">
        <v>7.7581018518518521E-2</v>
      </c>
      <c r="G50" s="5">
        <v>41821</v>
      </c>
      <c r="H50" s="1">
        <v>2014</v>
      </c>
      <c r="I50" s="1">
        <v>2</v>
      </c>
      <c r="J50" s="1">
        <v>14</v>
      </c>
      <c r="K50" s="1">
        <v>0</v>
      </c>
      <c r="L50" s="1">
        <v>1</v>
      </c>
      <c r="M50" s="1">
        <v>1</v>
      </c>
    </row>
    <row r="51" spans="1:13" ht="110.25">
      <c r="A51" s="1">
        <v>51</v>
      </c>
      <c r="B51" s="1" t="s">
        <v>2103</v>
      </c>
      <c r="E51" s="1" t="s">
        <v>2055</v>
      </c>
      <c r="F51" s="4">
        <v>0.87619212962962967</v>
      </c>
      <c r="G51" s="5">
        <v>41816</v>
      </c>
      <c r="H51" s="1">
        <v>2014</v>
      </c>
      <c r="I51" s="1">
        <v>1</v>
      </c>
      <c r="J51" s="1">
        <v>10</v>
      </c>
      <c r="K51" s="1">
        <v>2</v>
      </c>
      <c r="L51" s="1">
        <v>1</v>
      </c>
      <c r="M51" s="1">
        <v>1</v>
      </c>
    </row>
    <row r="52" spans="1:13" ht="110.25">
      <c r="A52" s="1">
        <v>52</v>
      </c>
      <c r="B52" s="1" t="s">
        <v>2104</v>
      </c>
      <c r="E52" s="1" t="s">
        <v>2055</v>
      </c>
      <c r="F52" s="4">
        <v>0.6504050925925926</v>
      </c>
      <c r="G52" s="5">
        <v>41815</v>
      </c>
      <c r="H52" s="1">
        <v>2014</v>
      </c>
      <c r="I52" s="1">
        <v>0</v>
      </c>
      <c r="J52" s="1">
        <v>2</v>
      </c>
      <c r="K52" s="1">
        <v>0</v>
      </c>
      <c r="L52" s="1">
        <v>1</v>
      </c>
      <c r="M52" s="1">
        <v>1</v>
      </c>
    </row>
    <row r="53" spans="1:13" ht="141.75">
      <c r="A53" s="1">
        <v>53</v>
      </c>
      <c r="B53" s="1" t="s">
        <v>2105</v>
      </c>
      <c r="E53" s="1" t="s">
        <v>2055</v>
      </c>
      <c r="F53" s="4">
        <v>0.18841435185185185</v>
      </c>
      <c r="G53" s="5">
        <v>41811</v>
      </c>
      <c r="H53" s="1">
        <v>2014</v>
      </c>
      <c r="I53" s="1">
        <v>0</v>
      </c>
      <c r="J53" s="1">
        <v>7</v>
      </c>
      <c r="K53" s="1">
        <v>0</v>
      </c>
      <c r="L53" s="1">
        <v>1</v>
      </c>
      <c r="M53" s="1">
        <v>1</v>
      </c>
    </row>
    <row r="54" spans="1:13" ht="31.5">
      <c r="A54" s="1">
        <v>54</v>
      </c>
      <c r="B54" s="1" t="s">
        <v>2106</v>
      </c>
      <c r="E54" s="1" t="s">
        <v>2055</v>
      </c>
      <c r="F54" s="4">
        <v>0.78877314814814825</v>
      </c>
      <c r="G54" s="5">
        <v>41809</v>
      </c>
      <c r="H54" s="1">
        <v>2014</v>
      </c>
      <c r="I54" s="1">
        <v>0</v>
      </c>
      <c r="J54" s="1">
        <v>7</v>
      </c>
      <c r="K54" s="1">
        <v>0</v>
      </c>
      <c r="L54" s="1">
        <v>1</v>
      </c>
      <c r="M54" s="1">
        <v>1</v>
      </c>
    </row>
    <row r="55" spans="1:13" ht="47.25">
      <c r="A55" s="1">
        <v>55</v>
      </c>
      <c r="B55" s="1" t="s">
        <v>2107</v>
      </c>
      <c r="E55" s="1" t="s">
        <v>2055</v>
      </c>
      <c r="F55" s="4">
        <v>0.12508101851851852</v>
      </c>
      <c r="G55" s="5">
        <v>41809</v>
      </c>
      <c r="H55" s="1">
        <v>2014</v>
      </c>
      <c r="I55" s="1">
        <v>0</v>
      </c>
      <c r="J55" s="1">
        <v>9</v>
      </c>
      <c r="K55" s="1">
        <v>2</v>
      </c>
      <c r="L55" s="1">
        <v>0</v>
      </c>
      <c r="M55" s="1">
        <v>0</v>
      </c>
    </row>
    <row r="56" spans="1:13" ht="126">
      <c r="A56" s="1">
        <v>56</v>
      </c>
      <c r="B56" s="1" t="s">
        <v>2108</v>
      </c>
      <c r="E56" s="1" t="s">
        <v>2055</v>
      </c>
      <c r="F56" s="4">
        <v>1.3530092592592594E-2</v>
      </c>
      <c r="G56" s="5">
        <v>41809</v>
      </c>
      <c r="H56" s="1">
        <v>2014</v>
      </c>
      <c r="I56" s="1">
        <v>0</v>
      </c>
      <c r="J56" s="1">
        <v>16</v>
      </c>
      <c r="K56" s="1">
        <v>2</v>
      </c>
      <c r="L56" s="1">
        <v>1</v>
      </c>
      <c r="M56" s="1">
        <v>1</v>
      </c>
    </row>
    <row r="57" spans="1:13" ht="31.5">
      <c r="A57" s="1">
        <v>57</v>
      </c>
      <c r="C57" s="1" t="s">
        <v>2109</v>
      </c>
      <c r="E57" s="1" t="s">
        <v>2055</v>
      </c>
      <c r="F57" s="4">
        <v>1.9074074074074073E-2</v>
      </c>
      <c r="G57" s="5">
        <v>41807</v>
      </c>
      <c r="H57" s="1">
        <v>2014</v>
      </c>
      <c r="I57" s="1">
        <v>1</v>
      </c>
      <c r="J57" s="1">
        <v>6</v>
      </c>
      <c r="K57" s="1">
        <v>2</v>
      </c>
      <c r="L57" s="1">
        <v>1</v>
      </c>
      <c r="M57" s="1">
        <v>1</v>
      </c>
    </row>
    <row r="58" spans="1:13" ht="47.25">
      <c r="A58" s="1">
        <v>58</v>
      </c>
      <c r="B58" s="1" t="s">
        <v>2110</v>
      </c>
      <c r="E58" s="1" t="s">
        <v>2055</v>
      </c>
      <c r="F58" s="4">
        <v>0.93541666666666667</v>
      </c>
      <c r="G58" s="5">
        <v>41806</v>
      </c>
      <c r="H58" s="1">
        <v>2014</v>
      </c>
      <c r="I58" s="1">
        <v>0</v>
      </c>
      <c r="J58" s="1">
        <v>7</v>
      </c>
      <c r="K58" s="1">
        <v>2</v>
      </c>
      <c r="L58" s="1">
        <v>0</v>
      </c>
      <c r="M58" s="1">
        <v>0</v>
      </c>
    </row>
    <row r="59" spans="1:13" ht="63">
      <c r="A59" s="1">
        <v>59</v>
      </c>
      <c r="B59" s="1" t="s">
        <v>2111</v>
      </c>
      <c r="E59" s="1" t="s">
        <v>2055</v>
      </c>
      <c r="F59" s="4">
        <v>0.13773148148148148</v>
      </c>
      <c r="G59" s="5">
        <v>41805</v>
      </c>
      <c r="H59" s="1">
        <v>2014</v>
      </c>
      <c r="I59" s="1">
        <v>0</v>
      </c>
      <c r="J59" s="1">
        <v>15</v>
      </c>
      <c r="K59" s="1">
        <v>0</v>
      </c>
      <c r="L59" s="1">
        <v>1</v>
      </c>
      <c r="M59" s="1">
        <v>1</v>
      </c>
    </row>
    <row r="60" spans="1:13" ht="47.25">
      <c r="A60" s="1">
        <v>60</v>
      </c>
      <c r="B60" s="1" t="s">
        <v>2112</v>
      </c>
      <c r="E60" s="1" t="s">
        <v>2055</v>
      </c>
      <c r="F60" s="4">
        <v>0.92614583333333333</v>
      </c>
      <c r="G60" s="5">
        <v>41800</v>
      </c>
      <c r="H60" s="1">
        <v>2014</v>
      </c>
      <c r="I60" s="1">
        <v>0</v>
      </c>
      <c r="J60" s="1">
        <v>1</v>
      </c>
      <c r="K60" s="1">
        <v>0</v>
      </c>
      <c r="L60" s="1">
        <v>0</v>
      </c>
      <c r="M60" s="1">
        <v>0</v>
      </c>
    </row>
    <row r="61" spans="1:13" ht="78.75">
      <c r="A61" s="1">
        <v>61</v>
      </c>
      <c r="B61" s="1" t="s">
        <v>2113</v>
      </c>
      <c r="E61" s="1" t="s">
        <v>2055</v>
      </c>
      <c r="F61" s="4">
        <v>0.76361111111111113</v>
      </c>
      <c r="G61" s="5">
        <v>41799</v>
      </c>
      <c r="H61" s="1">
        <v>2014</v>
      </c>
      <c r="I61" s="1">
        <v>0</v>
      </c>
      <c r="J61" s="1">
        <v>10</v>
      </c>
      <c r="K61" s="1">
        <v>0</v>
      </c>
      <c r="L61" s="1">
        <v>1</v>
      </c>
      <c r="M61" s="1">
        <v>1</v>
      </c>
    </row>
    <row r="62" spans="1:13" ht="31.5">
      <c r="A62" s="1">
        <v>62</v>
      </c>
      <c r="B62" s="1" t="s">
        <v>2114</v>
      </c>
      <c r="E62" s="1" t="s">
        <v>2055</v>
      </c>
      <c r="F62" s="4">
        <v>0.62697916666666664</v>
      </c>
      <c r="G62" s="5">
        <v>41798</v>
      </c>
      <c r="H62" s="1">
        <v>2014</v>
      </c>
      <c r="I62" s="1">
        <v>0</v>
      </c>
      <c r="J62" s="1">
        <v>16</v>
      </c>
      <c r="K62" s="1">
        <v>2</v>
      </c>
      <c r="L62" s="1">
        <v>1</v>
      </c>
      <c r="M62" s="1">
        <v>1</v>
      </c>
    </row>
    <row r="63" spans="1:13" ht="78.75">
      <c r="A63" s="1">
        <v>63</v>
      </c>
      <c r="B63" s="1" t="s">
        <v>2115</v>
      </c>
      <c r="E63" s="1" t="s">
        <v>2055</v>
      </c>
      <c r="F63" s="4">
        <v>7.4918981481481475E-2</v>
      </c>
      <c r="G63" s="5">
        <v>41798</v>
      </c>
      <c r="H63" s="1">
        <v>2014</v>
      </c>
      <c r="I63" s="1">
        <v>0</v>
      </c>
      <c r="J63" s="1">
        <v>7</v>
      </c>
      <c r="K63" s="1">
        <v>0</v>
      </c>
      <c r="L63" s="1">
        <v>1</v>
      </c>
      <c r="M63" s="1">
        <v>1</v>
      </c>
    </row>
    <row r="64" spans="1:13" ht="78.75">
      <c r="A64" s="1">
        <v>64</v>
      </c>
      <c r="B64" s="1" t="s">
        <v>2116</v>
      </c>
      <c r="E64" s="1" t="s">
        <v>2055</v>
      </c>
      <c r="F64" s="4">
        <v>6.957175925925925E-2</v>
      </c>
      <c r="G64" s="5">
        <v>41797</v>
      </c>
      <c r="H64" s="1">
        <v>2014</v>
      </c>
      <c r="I64" s="1">
        <v>0</v>
      </c>
      <c r="J64" s="1">
        <v>1</v>
      </c>
      <c r="K64" s="1">
        <v>0</v>
      </c>
      <c r="L64" s="1">
        <v>1</v>
      </c>
      <c r="M64" s="1">
        <v>1</v>
      </c>
    </row>
    <row r="65" spans="1:13" ht="94.5">
      <c r="A65" s="1">
        <v>65</v>
      </c>
      <c r="B65" s="1" t="s">
        <v>2117</v>
      </c>
      <c r="E65" s="1" t="s">
        <v>2055</v>
      </c>
      <c r="F65" s="4">
        <v>0.91950231481481481</v>
      </c>
      <c r="G65" s="5">
        <v>41796</v>
      </c>
      <c r="H65" s="1">
        <v>2014</v>
      </c>
      <c r="I65" s="1">
        <v>2</v>
      </c>
      <c r="J65" s="1">
        <v>14</v>
      </c>
      <c r="K65" s="1">
        <v>0</v>
      </c>
      <c r="L65" s="1">
        <v>1</v>
      </c>
      <c r="M65" s="1">
        <v>1</v>
      </c>
    </row>
    <row r="66" spans="1:13" ht="126">
      <c r="A66" s="1">
        <v>66</v>
      </c>
      <c r="B66" s="1" t="s">
        <v>2118</v>
      </c>
      <c r="E66" s="1" t="s">
        <v>2055</v>
      </c>
      <c r="F66" s="4">
        <v>0.83744212962962961</v>
      </c>
      <c r="G66" s="5">
        <v>41795</v>
      </c>
      <c r="H66" s="1">
        <v>2014</v>
      </c>
      <c r="I66" s="1">
        <v>1</v>
      </c>
      <c r="J66" s="1">
        <v>5</v>
      </c>
      <c r="K66" s="1">
        <v>0</v>
      </c>
      <c r="L66" s="1">
        <v>0</v>
      </c>
      <c r="M66" s="1">
        <v>0</v>
      </c>
    </row>
    <row r="67" spans="1:13" ht="31.5">
      <c r="A67" s="1">
        <v>67</v>
      </c>
      <c r="B67" s="1" t="s">
        <v>2119</v>
      </c>
      <c r="E67" s="1" t="s">
        <v>2055</v>
      </c>
      <c r="F67" s="4">
        <v>0.78158564814814813</v>
      </c>
      <c r="G67" s="5">
        <v>41795</v>
      </c>
      <c r="H67" s="1">
        <v>2014</v>
      </c>
      <c r="I67" s="1">
        <v>0</v>
      </c>
      <c r="J67" s="1">
        <v>4</v>
      </c>
      <c r="K67" s="1">
        <v>0</v>
      </c>
      <c r="L67" s="1">
        <v>1</v>
      </c>
      <c r="M67" s="1">
        <v>1</v>
      </c>
    </row>
    <row r="68" spans="1:13" ht="189">
      <c r="A68" s="1">
        <v>68</v>
      </c>
      <c r="B68" s="1" t="s">
        <v>2120</v>
      </c>
      <c r="E68" s="1" t="s">
        <v>2055</v>
      </c>
      <c r="F68" s="4">
        <v>0.71848379629629633</v>
      </c>
      <c r="G68" s="5">
        <v>41795</v>
      </c>
      <c r="H68" s="1">
        <v>2014</v>
      </c>
      <c r="I68" s="1">
        <v>0</v>
      </c>
      <c r="J68" s="1">
        <v>3</v>
      </c>
      <c r="K68" s="1">
        <v>0</v>
      </c>
      <c r="L68" s="1">
        <v>0</v>
      </c>
      <c r="M68" s="1">
        <v>0</v>
      </c>
    </row>
    <row r="69" spans="1:13" ht="252">
      <c r="A69" s="1">
        <v>69</v>
      </c>
      <c r="B69" s="1" t="s">
        <v>2121</v>
      </c>
      <c r="E69" s="1" t="s">
        <v>2055</v>
      </c>
      <c r="F69" s="4">
        <v>0.99180555555555561</v>
      </c>
      <c r="G69" s="5">
        <v>41794</v>
      </c>
      <c r="H69" s="1">
        <v>2014</v>
      </c>
      <c r="I69" s="1">
        <v>0</v>
      </c>
      <c r="J69" s="1">
        <v>3</v>
      </c>
      <c r="K69" s="1">
        <v>0</v>
      </c>
      <c r="L69" s="1">
        <v>0</v>
      </c>
      <c r="M69" s="1">
        <v>0</v>
      </c>
    </row>
    <row r="70" spans="1:13" ht="63">
      <c r="A70" s="1">
        <v>70</v>
      </c>
      <c r="B70" s="1" t="s">
        <v>2122</v>
      </c>
      <c r="E70" s="1" t="s">
        <v>2123</v>
      </c>
      <c r="F70" s="4">
        <v>0.89401620370370372</v>
      </c>
      <c r="G70" s="5">
        <v>41794</v>
      </c>
      <c r="H70" s="1">
        <v>2014</v>
      </c>
      <c r="I70" s="1">
        <v>0</v>
      </c>
      <c r="J70" s="1">
        <v>25</v>
      </c>
      <c r="K70" s="1">
        <v>0</v>
      </c>
      <c r="L70" s="1">
        <v>1</v>
      </c>
      <c r="M70" s="1">
        <v>1</v>
      </c>
    </row>
    <row r="71" spans="1:13">
      <c r="A71" s="1">
        <v>71</v>
      </c>
      <c r="B71" s="1" t="s">
        <v>2124</v>
      </c>
      <c r="E71" s="1" t="s">
        <v>2055</v>
      </c>
      <c r="F71" s="4">
        <v>0.80237268518518512</v>
      </c>
      <c r="G71" s="5">
        <v>41794</v>
      </c>
      <c r="H71" s="1">
        <v>2014</v>
      </c>
      <c r="I71" s="1">
        <v>0</v>
      </c>
      <c r="J71" s="1">
        <v>7</v>
      </c>
      <c r="K71" s="1">
        <v>0</v>
      </c>
      <c r="L71" s="1">
        <v>1</v>
      </c>
      <c r="M71" s="1">
        <v>1</v>
      </c>
    </row>
    <row r="72" spans="1:13" ht="220.5">
      <c r="A72" s="1">
        <v>72</v>
      </c>
      <c r="B72" s="1" t="s">
        <v>2125</v>
      </c>
      <c r="E72" s="1" t="s">
        <v>2055</v>
      </c>
      <c r="F72" s="4">
        <v>0.13552083333333334</v>
      </c>
      <c r="G72" s="5">
        <v>41794</v>
      </c>
      <c r="H72" s="1">
        <v>2014</v>
      </c>
      <c r="I72" s="1">
        <v>0</v>
      </c>
      <c r="J72" s="1">
        <v>25</v>
      </c>
      <c r="K72" s="1">
        <v>2</v>
      </c>
      <c r="L72" s="1">
        <v>1</v>
      </c>
      <c r="M72" s="1">
        <v>1</v>
      </c>
    </row>
    <row r="73" spans="1:13" ht="157.5">
      <c r="A73" s="1">
        <v>73</v>
      </c>
      <c r="B73" s="1" t="s">
        <v>2126</v>
      </c>
      <c r="E73" s="1" t="s">
        <v>2055</v>
      </c>
      <c r="F73" s="4">
        <v>0.82337962962962974</v>
      </c>
      <c r="G73" s="5">
        <v>41792</v>
      </c>
      <c r="H73" s="1">
        <v>2014</v>
      </c>
      <c r="I73" s="1">
        <v>1</v>
      </c>
      <c r="J73" s="1">
        <v>25</v>
      </c>
      <c r="K73" s="1">
        <v>2</v>
      </c>
      <c r="L73" s="1">
        <v>1</v>
      </c>
      <c r="M73" s="1">
        <v>1</v>
      </c>
    </row>
    <row r="74" spans="1:13" ht="283.5">
      <c r="A74" s="1">
        <v>74</v>
      </c>
      <c r="B74" s="1" t="s">
        <v>2127</v>
      </c>
      <c r="E74" s="1" t="s">
        <v>2055</v>
      </c>
      <c r="F74" s="4">
        <v>0.94011574074074078</v>
      </c>
      <c r="G74" s="5">
        <v>41788</v>
      </c>
      <c r="H74" s="1">
        <v>2014</v>
      </c>
      <c r="I74" s="1">
        <v>0</v>
      </c>
      <c r="J74" s="1">
        <v>11</v>
      </c>
      <c r="K74" s="1">
        <v>0</v>
      </c>
      <c r="L74" s="1">
        <v>0</v>
      </c>
      <c r="M74" s="1">
        <v>0</v>
      </c>
    </row>
    <row r="75" spans="1:13" ht="110.25">
      <c r="A75" s="1">
        <v>75</v>
      </c>
      <c r="B75" s="1" t="s">
        <v>2128</v>
      </c>
      <c r="E75" s="1" t="s">
        <v>2055</v>
      </c>
      <c r="F75" s="4">
        <v>0.86585648148148142</v>
      </c>
      <c r="G75" s="5">
        <v>41782</v>
      </c>
      <c r="H75" s="1">
        <v>2014</v>
      </c>
      <c r="I75" s="1">
        <v>0</v>
      </c>
      <c r="J75" s="1">
        <v>2</v>
      </c>
      <c r="K75" s="1">
        <v>0</v>
      </c>
      <c r="L75" s="1">
        <v>0</v>
      </c>
      <c r="M75" s="1">
        <v>0</v>
      </c>
    </row>
    <row r="76" spans="1:13" ht="173.25">
      <c r="A76" s="1">
        <v>76</v>
      </c>
      <c r="B76" s="1" t="s">
        <v>2129</v>
      </c>
      <c r="E76" s="1" t="s">
        <v>2055</v>
      </c>
      <c r="F76" s="4">
        <v>0.27479166666666666</v>
      </c>
      <c r="G76" s="5">
        <v>41782</v>
      </c>
      <c r="H76" s="1">
        <v>2014</v>
      </c>
      <c r="I76" s="1">
        <v>0</v>
      </c>
      <c r="J76" s="1">
        <v>25</v>
      </c>
      <c r="K76" s="1">
        <v>2</v>
      </c>
      <c r="L76" s="1">
        <v>1</v>
      </c>
      <c r="M76" s="1">
        <v>1</v>
      </c>
    </row>
    <row r="77" spans="1:13" ht="189">
      <c r="A77" s="1">
        <v>77</v>
      </c>
      <c r="B77" s="1" t="s">
        <v>2130</v>
      </c>
      <c r="E77" s="1" t="s">
        <v>2055</v>
      </c>
      <c r="F77" s="4">
        <v>0.83644675925925915</v>
      </c>
      <c r="G77" s="5">
        <v>41780</v>
      </c>
      <c r="H77" s="1">
        <v>2014</v>
      </c>
      <c r="I77" s="1">
        <v>0</v>
      </c>
      <c r="J77" s="1">
        <v>1</v>
      </c>
      <c r="K77" s="1">
        <v>0</v>
      </c>
      <c r="L77" s="1">
        <v>1</v>
      </c>
      <c r="M77" s="1">
        <v>1</v>
      </c>
    </row>
    <row r="78" spans="1:13" ht="204.75">
      <c r="A78" s="1">
        <v>78</v>
      </c>
      <c r="B78" s="1" t="s">
        <v>2131</v>
      </c>
      <c r="E78" s="1" t="s">
        <v>2056</v>
      </c>
      <c r="F78" s="4">
        <v>0.69407407407407407</v>
      </c>
      <c r="G78" s="5">
        <v>41778</v>
      </c>
      <c r="H78" s="1">
        <v>2014</v>
      </c>
      <c r="I78" s="1">
        <v>0</v>
      </c>
      <c r="J78" s="1">
        <v>0</v>
      </c>
      <c r="K78" s="1">
        <v>0</v>
      </c>
      <c r="L78" s="1">
        <v>1</v>
      </c>
      <c r="M78" s="1">
        <v>1</v>
      </c>
    </row>
    <row r="79" spans="1:13" ht="189">
      <c r="A79" s="1">
        <v>79</v>
      </c>
      <c r="B79" s="1" t="s">
        <v>2132</v>
      </c>
      <c r="E79" s="1" t="s">
        <v>2055</v>
      </c>
      <c r="F79" s="4">
        <v>0.92237268518518523</v>
      </c>
      <c r="G79" s="5">
        <v>41774</v>
      </c>
      <c r="H79" s="1">
        <v>2014</v>
      </c>
      <c r="I79" s="1">
        <v>0</v>
      </c>
      <c r="J79" s="1">
        <v>3</v>
      </c>
      <c r="K79" s="1">
        <v>0</v>
      </c>
      <c r="L79" s="1">
        <v>0</v>
      </c>
      <c r="M79" s="1">
        <v>0</v>
      </c>
    </row>
    <row r="80" spans="1:13" ht="157.5">
      <c r="A80" s="1">
        <v>80</v>
      </c>
      <c r="B80" s="1" t="s">
        <v>2133</v>
      </c>
      <c r="E80" s="1" t="s">
        <v>2134</v>
      </c>
      <c r="F80" s="4">
        <v>0.86490740740740746</v>
      </c>
      <c r="G80" s="5">
        <v>41774</v>
      </c>
      <c r="H80" s="1">
        <v>2014</v>
      </c>
      <c r="I80" s="1">
        <v>0</v>
      </c>
      <c r="J80" s="1">
        <v>1</v>
      </c>
      <c r="K80" s="1">
        <v>0</v>
      </c>
      <c r="L80" s="1">
        <v>1</v>
      </c>
      <c r="M80" s="1">
        <v>1</v>
      </c>
    </row>
    <row r="81" spans="1:13" ht="78.75">
      <c r="A81" s="1">
        <v>81</v>
      </c>
      <c r="B81" s="1" t="s">
        <v>2135</v>
      </c>
      <c r="E81" s="1" t="s">
        <v>2055</v>
      </c>
      <c r="F81" s="4">
        <v>0.6500231481481481</v>
      </c>
      <c r="G81" s="5">
        <v>41774</v>
      </c>
      <c r="H81" s="1">
        <v>2014</v>
      </c>
      <c r="I81" s="1">
        <v>0</v>
      </c>
      <c r="J81" s="1">
        <v>2</v>
      </c>
      <c r="K81" s="1">
        <v>0</v>
      </c>
      <c r="L81" s="1">
        <v>1</v>
      </c>
      <c r="M81" s="1">
        <v>1</v>
      </c>
    </row>
    <row r="82" spans="1:13" ht="78.75">
      <c r="A82" s="1">
        <v>82</v>
      </c>
      <c r="B82" s="1" t="s">
        <v>2136</v>
      </c>
      <c r="E82" s="1" t="s">
        <v>2055</v>
      </c>
      <c r="F82" s="4">
        <v>0.80487268518518518</v>
      </c>
      <c r="G82" s="5">
        <v>41772</v>
      </c>
      <c r="H82" s="1">
        <v>2014</v>
      </c>
      <c r="I82" s="1">
        <v>0</v>
      </c>
      <c r="J82" s="1">
        <v>25</v>
      </c>
      <c r="K82" s="1">
        <v>2</v>
      </c>
      <c r="L82" s="1">
        <v>1</v>
      </c>
      <c r="M82" s="1">
        <v>1</v>
      </c>
    </row>
    <row r="83" spans="1:13" ht="110.25">
      <c r="A83" s="1">
        <v>83</v>
      </c>
      <c r="B83" s="1" t="s">
        <v>2137</v>
      </c>
      <c r="E83" s="1" t="s">
        <v>2055</v>
      </c>
      <c r="F83" s="4">
        <v>0.76513888888888892</v>
      </c>
      <c r="G83" s="5">
        <v>41771</v>
      </c>
      <c r="H83" s="1">
        <v>2014</v>
      </c>
      <c r="I83" s="1">
        <v>0</v>
      </c>
      <c r="J83" s="1">
        <v>5</v>
      </c>
      <c r="K83" s="1">
        <v>0</v>
      </c>
      <c r="L83" s="1">
        <v>1</v>
      </c>
      <c r="M83" s="1">
        <v>1</v>
      </c>
    </row>
    <row r="84" spans="1:13" ht="157.5">
      <c r="A84" s="1">
        <v>84</v>
      </c>
      <c r="B84" s="1" t="s">
        <v>2138</v>
      </c>
      <c r="E84" s="1" t="s">
        <v>2055</v>
      </c>
      <c r="F84" s="4">
        <v>0.93172453703703706</v>
      </c>
      <c r="G84" s="5">
        <v>41767</v>
      </c>
      <c r="H84" s="1">
        <v>2014</v>
      </c>
      <c r="I84" s="1">
        <v>0</v>
      </c>
      <c r="J84" s="1">
        <v>2</v>
      </c>
      <c r="K84" s="1">
        <v>0</v>
      </c>
      <c r="L84" s="1">
        <v>1</v>
      </c>
      <c r="M84" s="1">
        <v>1</v>
      </c>
    </row>
    <row r="85" spans="1:13" ht="47.25">
      <c r="A85" s="1">
        <v>85</v>
      </c>
      <c r="B85" s="1" t="s">
        <v>2139</v>
      </c>
      <c r="E85" s="1" t="s">
        <v>2055</v>
      </c>
      <c r="F85" s="4">
        <v>0.92170138888888886</v>
      </c>
      <c r="G85" s="5">
        <v>41767</v>
      </c>
      <c r="H85" s="1">
        <v>2014</v>
      </c>
      <c r="I85" s="1">
        <v>1</v>
      </c>
      <c r="J85" s="1">
        <v>9</v>
      </c>
      <c r="K85" s="1">
        <v>0</v>
      </c>
      <c r="L85" s="1">
        <v>1</v>
      </c>
      <c r="M85" s="1">
        <v>1</v>
      </c>
    </row>
    <row r="86" spans="1:13" ht="31.5">
      <c r="A86" s="1">
        <v>86</v>
      </c>
      <c r="B86" s="1" t="s">
        <v>2140</v>
      </c>
      <c r="E86" s="1" t="s">
        <v>2055</v>
      </c>
      <c r="F86" s="4">
        <v>0.81935185185185189</v>
      </c>
      <c r="G86" s="5">
        <v>41765</v>
      </c>
      <c r="H86" s="1">
        <v>2014</v>
      </c>
      <c r="I86" s="1">
        <v>0</v>
      </c>
      <c r="J86" s="1">
        <v>0</v>
      </c>
      <c r="K86" s="1">
        <v>0</v>
      </c>
      <c r="L86" s="1">
        <v>1</v>
      </c>
      <c r="M86" s="1">
        <v>1</v>
      </c>
    </row>
    <row r="87" spans="1:13" ht="31.5">
      <c r="A87" s="1">
        <v>87</v>
      </c>
      <c r="B87" s="1" t="s">
        <v>2141</v>
      </c>
      <c r="E87" s="1" t="s">
        <v>2055</v>
      </c>
      <c r="F87" s="4">
        <v>0.79103009259259249</v>
      </c>
      <c r="G87" s="5">
        <v>41761</v>
      </c>
      <c r="H87" s="1">
        <v>2014</v>
      </c>
      <c r="I87" s="1">
        <v>0</v>
      </c>
      <c r="J87" s="1">
        <v>2</v>
      </c>
      <c r="K87" s="1">
        <v>0</v>
      </c>
      <c r="L87" s="1">
        <v>1</v>
      </c>
      <c r="M87" s="1">
        <v>1</v>
      </c>
    </row>
    <row r="88" spans="1:13" ht="94.5">
      <c r="A88" s="1">
        <v>88</v>
      </c>
      <c r="B88" s="1" t="s">
        <v>2142</v>
      </c>
      <c r="E88" s="1" t="s">
        <v>2143</v>
      </c>
      <c r="F88" s="4">
        <v>0.66187499999999999</v>
      </c>
      <c r="G88" s="5">
        <v>41761</v>
      </c>
      <c r="H88" s="1">
        <v>2014</v>
      </c>
      <c r="I88" s="1">
        <v>0</v>
      </c>
      <c r="J88" s="1">
        <v>18</v>
      </c>
      <c r="K88" s="1">
        <v>2</v>
      </c>
      <c r="L88" s="1">
        <v>1</v>
      </c>
      <c r="M88" s="1">
        <v>1</v>
      </c>
    </row>
    <row r="89" spans="1:13" ht="157.5">
      <c r="A89" s="1">
        <v>89</v>
      </c>
      <c r="B89" s="1" t="s">
        <v>2144</v>
      </c>
      <c r="E89" s="1" t="s">
        <v>2055</v>
      </c>
      <c r="F89" s="4">
        <v>0.92633101851851851</v>
      </c>
      <c r="G89" s="5">
        <v>41760</v>
      </c>
      <c r="H89" s="1">
        <v>2014</v>
      </c>
      <c r="I89" s="1">
        <v>0</v>
      </c>
      <c r="J89" s="1">
        <v>4</v>
      </c>
      <c r="K89" s="1">
        <v>0</v>
      </c>
      <c r="L89" s="1">
        <v>0</v>
      </c>
      <c r="M89" s="1">
        <v>0</v>
      </c>
    </row>
    <row r="90" spans="1:13" ht="78.75">
      <c r="A90" s="1">
        <v>90</v>
      </c>
      <c r="B90" s="1" t="s">
        <v>2145</v>
      </c>
      <c r="E90" s="1" t="s">
        <v>2055</v>
      </c>
      <c r="F90" s="4">
        <v>0.79203703703703709</v>
      </c>
      <c r="G90" s="5">
        <v>41760</v>
      </c>
      <c r="H90" s="1">
        <v>2014</v>
      </c>
      <c r="I90" s="1">
        <v>0</v>
      </c>
      <c r="J90" s="1">
        <v>3</v>
      </c>
      <c r="K90" s="1">
        <v>0</v>
      </c>
      <c r="L90" s="1">
        <v>1</v>
      </c>
      <c r="M90" s="1">
        <v>1</v>
      </c>
    </row>
    <row r="91" spans="1:13" ht="110.25">
      <c r="A91" s="1">
        <v>91</v>
      </c>
      <c r="B91" s="1" t="s">
        <v>2146</v>
      </c>
      <c r="E91" s="1" t="s">
        <v>2055</v>
      </c>
      <c r="F91" s="4">
        <v>0.8155324074074074</v>
      </c>
      <c r="G91" s="5">
        <v>41758</v>
      </c>
      <c r="H91" s="1">
        <v>2014</v>
      </c>
      <c r="I91" s="1">
        <v>0</v>
      </c>
      <c r="J91" s="1">
        <v>7</v>
      </c>
      <c r="K91" s="1">
        <v>0</v>
      </c>
      <c r="L91" s="1">
        <v>1</v>
      </c>
      <c r="M91" s="1">
        <v>1</v>
      </c>
    </row>
    <row r="92" spans="1:13" ht="157.5">
      <c r="A92" s="1">
        <v>92</v>
      </c>
      <c r="B92" s="1" t="s">
        <v>2147</v>
      </c>
      <c r="E92" s="1" t="s">
        <v>2055</v>
      </c>
      <c r="F92" s="4">
        <v>0.77923611111111113</v>
      </c>
      <c r="G92" s="5">
        <v>41757</v>
      </c>
      <c r="H92" s="1">
        <v>2014</v>
      </c>
      <c r="I92" s="1">
        <v>0</v>
      </c>
      <c r="J92" s="1">
        <v>2</v>
      </c>
      <c r="K92" s="1">
        <v>0</v>
      </c>
      <c r="L92" s="1">
        <v>1</v>
      </c>
      <c r="M92" s="1">
        <v>1</v>
      </c>
    </row>
    <row r="93" spans="1:13" ht="78.75">
      <c r="A93" s="1">
        <v>93</v>
      </c>
      <c r="B93" s="1" t="s">
        <v>2148</v>
      </c>
      <c r="E93" s="1" t="s">
        <v>2055</v>
      </c>
      <c r="F93" s="4">
        <v>0.70587962962962969</v>
      </c>
      <c r="G93" s="5">
        <v>41754</v>
      </c>
      <c r="H93" s="1">
        <v>2014</v>
      </c>
      <c r="I93" s="1">
        <v>0</v>
      </c>
      <c r="J93" s="1">
        <v>7</v>
      </c>
      <c r="K93" s="1">
        <v>0</v>
      </c>
      <c r="L93" s="1">
        <v>1</v>
      </c>
      <c r="M93" s="1">
        <v>1</v>
      </c>
    </row>
    <row r="94" spans="1:13" ht="141.75">
      <c r="A94" s="1">
        <v>94</v>
      </c>
      <c r="B94" s="1" t="s">
        <v>2149</v>
      </c>
      <c r="E94" s="1" t="s">
        <v>2055</v>
      </c>
      <c r="F94" s="4">
        <v>0.94587962962962957</v>
      </c>
      <c r="G94" s="5">
        <v>41753</v>
      </c>
      <c r="H94" s="1">
        <v>2014</v>
      </c>
      <c r="I94" s="1">
        <v>0</v>
      </c>
      <c r="J94" s="1">
        <v>3</v>
      </c>
      <c r="K94" s="1">
        <v>0</v>
      </c>
      <c r="L94" s="1">
        <v>1</v>
      </c>
      <c r="M94" s="1">
        <v>1</v>
      </c>
    </row>
    <row r="95" spans="1:13" ht="94.5">
      <c r="A95" s="1">
        <v>95</v>
      </c>
      <c r="B95" s="1" t="s">
        <v>2150</v>
      </c>
      <c r="E95" s="1" t="s">
        <v>2055</v>
      </c>
      <c r="F95" s="4">
        <v>0.833125</v>
      </c>
      <c r="G95" s="5">
        <v>41752</v>
      </c>
      <c r="H95" s="1">
        <v>2014</v>
      </c>
      <c r="I95" s="1">
        <v>0</v>
      </c>
      <c r="J95" s="1">
        <v>5</v>
      </c>
      <c r="K95" s="1">
        <v>0</v>
      </c>
      <c r="L95" s="1">
        <v>1</v>
      </c>
      <c r="M95" s="1">
        <v>1</v>
      </c>
    </row>
    <row r="96" spans="1:13" ht="330.75">
      <c r="A96" s="1">
        <v>96</v>
      </c>
      <c r="B96" s="1" t="s">
        <v>2151</v>
      </c>
      <c r="E96" s="1" t="s">
        <v>2055</v>
      </c>
      <c r="F96" s="4">
        <v>0.79859953703703701</v>
      </c>
      <c r="G96" s="5">
        <v>41751</v>
      </c>
      <c r="H96" s="1">
        <v>2014</v>
      </c>
      <c r="I96" s="1">
        <v>0</v>
      </c>
      <c r="J96" s="1">
        <v>9</v>
      </c>
      <c r="K96" s="1">
        <v>0</v>
      </c>
      <c r="L96" s="1">
        <v>1</v>
      </c>
      <c r="M96" s="1">
        <v>1</v>
      </c>
    </row>
    <row r="97" spans="1:13" ht="157.5">
      <c r="A97" s="1">
        <v>97</v>
      </c>
      <c r="B97" s="1" t="s">
        <v>2152</v>
      </c>
      <c r="E97" s="1" t="s">
        <v>2055</v>
      </c>
      <c r="F97" s="4">
        <v>0.67702546296296295</v>
      </c>
      <c r="G97" s="5">
        <v>41751</v>
      </c>
      <c r="H97" s="1">
        <v>2014</v>
      </c>
      <c r="I97" s="1">
        <v>1</v>
      </c>
      <c r="J97" s="1">
        <v>18</v>
      </c>
      <c r="K97" s="1">
        <v>2</v>
      </c>
      <c r="L97" s="1">
        <v>1</v>
      </c>
      <c r="M97" s="1">
        <v>1</v>
      </c>
    </row>
    <row r="98" spans="1:13" ht="47.25">
      <c r="A98" s="1">
        <v>98</v>
      </c>
      <c r="B98" s="1" t="s">
        <v>2153</v>
      </c>
      <c r="E98" s="1" t="s">
        <v>2055</v>
      </c>
      <c r="F98" s="4">
        <v>0.96428240740740734</v>
      </c>
      <c r="G98" s="5">
        <v>41746</v>
      </c>
      <c r="H98" s="1">
        <v>2014</v>
      </c>
      <c r="I98" s="1">
        <v>0</v>
      </c>
      <c r="J98" s="1">
        <v>4</v>
      </c>
      <c r="K98" s="1">
        <v>0</v>
      </c>
      <c r="L98" s="1">
        <v>1</v>
      </c>
      <c r="M98" s="1">
        <v>1</v>
      </c>
    </row>
    <row r="99" spans="1:13" ht="173.25">
      <c r="A99" s="1">
        <v>99</v>
      </c>
      <c r="B99" s="1" t="s">
        <v>2154</v>
      </c>
      <c r="E99" s="1" t="s">
        <v>2055</v>
      </c>
      <c r="F99" s="4">
        <v>0.78284722222222225</v>
      </c>
      <c r="G99" s="5">
        <v>41744</v>
      </c>
      <c r="H99" s="1">
        <v>2014</v>
      </c>
      <c r="I99" s="1">
        <v>0</v>
      </c>
      <c r="J99" s="1">
        <v>3</v>
      </c>
      <c r="K99" s="1">
        <v>0</v>
      </c>
      <c r="L99" s="1">
        <v>0</v>
      </c>
      <c r="M99" s="1">
        <v>0</v>
      </c>
    </row>
    <row r="100" spans="1:13" ht="78.75">
      <c r="A100" s="1">
        <v>100</v>
      </c>
      <c r="B100" s="1" t="s">
        <v>2155</v>
      </c>
      <c r="E100" s="1" t="s">
        <v>2055</v>
      </c>
      <c r="F100" s="4">
        <v>0.75331018518518522</v>
      </c>
      <c r="G100" s="5">
        <v>41742</v>
      </c>
      <c r="H100" s="1">
        <v>2014</v>
      </c>
      <c r="I100" s="1">
        <v>0</v>
      </c>
      <c r="J100" s="1">
        <v>5</v>
      </c>
      <c r="K100" s="1">
        <v>0</v>
      </c>
      <c r="L100" s="1">
        <v>1</v>
      </c>
      <c r="M100" s="1">
        <v>1</v>
      </c>
    </row>
  </sheetData>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topLeftCell="A7" workbookViewId="0">
      <selection activeCell="D31" sqref="D31"/>
    </sheetView>
  </sheetViews>
  <sheetFormatPr defaultColWidth="11" defaultRowHeight="15.75"/>
  <cols>
    <col min="1" max="1" width="4.125" style="1" bestFit="1" customWidth="1"/>
    <col min="2" max="2" width="80.625" style="1" bestFit="1" customWidth="1"/>
    <col min="3" max="3" width="29.5" style="1" customWidth="1"/>
    <col min="4" max="4" width="36.125" style="1" customWidth="1"/>
    <col min="5" max="5" width="26.375" style="1" bestFit="1" customWidth="1"/>
    <col min="6" max="6" width="8.375" style="1" bestFit="1" customWidth="1"/>
    <col min="7" max="7" width="7" style="1" bestFit="1" customWidth="1"/>
    <col min="8" max="8" width="5.125" style="1" bestFit="1" customWidth="1"/>
    <col min="9" max="9" width="4.125" style="1" bestFit="1" customWidth="1"/>
    <col min="10" max="10" width="3.125" style="1" bestFit="1" customWidth="1"/>
    <col min="11" max="13" width="2.125" style="1" bestFit="1" customWidth="1"/>
  </cols>
  <sheetData>
    <row r="1" spans="1:13" ht="63">
      <c r="A1" s="1">
        <v>1</v>
      </c>
      <c r="B1" s="1" t="s">
        <v>2175</v>
      </c>
      <c r="D1" s="1" t="s">
        <v>93</v>
      </c>
      <c r="E1" s="1" t="s">
        <v>2176</v>
      </c>
      <c r="F1" s="4">
        <v>0.83756944444444448</v>
      </c>
      <c r="G1" s="5">
        <v>41892</v>
      </c>
      <c r="H1" s="1">
        <v>2014</v>
      </c>
      <c r="I1" s="1">
        <v>1</v>
      </c>
      <c r="J1" s="1">
        <v>25</v>
      </c>
      <c r="K1" s="1">
        <v>2</v>
      </c>
      <c r="L1" s="1">
        <v>1</v>
      </c>
      <c r="M1" s="1">
        <v>1</v>
      </c>
    </row>
    <row r="2" spans="1:13" ht="31.5">
      <c r="A2" s="1">
        <v>2</v>
      </c>
      <c r="C2" s="1" t="s">
        <v>2177</v>
      </c>
      <c r="D2" s="1" t="s">
        <v>96</v>
      </c>
      <c r="E2" s="1" t="s">
        <v>2176</v>
      </c>
      <c r="F2" s="4">
        <v>0.7273842592592592</v>
      </c>
      <c r="G2" s="5">
        <v>41892</v>
      </c>
      <c r="H2" s="1">
        <v>2014</v>
      </c>
      <c r="I2" s="1">
        <v>0</v>
      </c>
      <c r="J2" s="1">
        <v>0</v>
      </c>
      <c r="K2" s="1">
        <v>0</v>
      </c>
      <c r="L2" s="1">
        <v>0</v>
      </c>
      <c r="M2" s="1">
        <v>1</v>
      </c>
    </row>
    <row r="3" spans="1:13" ht="63">
      <c r="A3" s="1">
        <v>3</v>
      </c>
      <c r="B3" s="1" t="s">
        <v>2178</v>
      </c>
      <c r="D3" s="1" t="s">
        <v>93</v>
      </c>
      <c r="E3" s="1" t="s">
        <v>2176</v>
      </c>
      <c r="F3" s="4">
        <v>0.66221064814814812</v>
      </c>
      <c r="G3" s="5">
        <v>41892</v>
      </c>
      <c r="H3" s="1">
        <v>2014</v>
      </c>
      <c r="I3" s="1">
        <v>13</v>
      </c>
      <c r="J3" s="1">
        <v>25</v>
      </c>
      <c r="K3" s="1">
        <v>2</v>
      </c>
      <c r="L3" s="1">
        <v>1</v>
      </c>
      <c r="M3" s="1">
        <v>1</v>
      </c>
    </row>
    <row r="4" spans="1:13" ht="78.75">
      <c r="A4" s="1">
        <v>4</v>
      </c>
      <c r="B4" s="1" t="s">
        <v>2179</v>
      </c>
      <c r="D4" s="1" t="s">
        <v>93</v>
      </c>
      <c r="E4" s="1" t="s">
        <v>2176</v>
      </c>
      <c r="F4" s="4">
        <v>0.61028935185185185</v>
      </c>
      <c r="G4" s="5">
        <v>41892</v>
      </c>
      <c r="H4" s="1">
        <v>2014</v>
      </c>
      <c r="I4" s="1">
        <v>1</v>
      </c>
      <c r="J4" s="1">
        <v>25</v>
      </c>
      <c r="K4" s="1">
        <v>0</v>
      </c>
      <c r="L4" s="1">
        <v>1</v>
      </c>
      <c r="M4" s="1">
        <v>1</v>
      </c>
    </row>
    <row r="5" spans="1:13" ht="47.25">
      <c r="A5" s="1">
        <v>5</v>
      </c>
      <c r="B5" s="1" t="s">
        <v>2180</v>
      </c>
      <c r="D5" s="1" t="s">
        <v>96</v>
      </c>
      <c r="E5" s="1" t="s">
        <v>2176</v>
      </c>
      <c r="F5" s="4">
        <v>0.79126157407407405</v>
      </c>
      <c r="G5" s="5">
        <v>41891</v>
      </c>
      <c r="H5" s="1">
        <v>2014</v>
      </c>
      <c r="I5" s="1">
        <v>24</v>
      </c>
      <c r="J5" s="1">
        <v>25</v>
      </c>
      <c r="K5" s="1">
        <v>2</v>
      </c>
      <c r="L5" s="1">
        <v>1</v>
      </c>
      <c r="M5" s="1">
        <v>1</v>
      </c>
    </row>
    <row r="6" spans="1:13" ht="63">
      <c r="A6" s="1">
        <v>6</v>
      </c>
      <c r="B6" s="1" t="s">
        <v>2181</v>
      </c>
      <c r="D6" s="1" t="s">
        <v>93</v>
      </c>
      <c r="E6" s="1" t="s">
        <v>2176</v>
      </c>
      <c r="F6" s="4">
        <v>0.75577546296296294</v>
      </c>
      <c r="G6" s="5">
        <v>41891</v>
      </c>
      <c r="H6" s="1">
        <v>2014</v>
      </c>
      <c r="I6" s="1">
        <v>0</v>
      </c>
      <c r="J6" s="1">
        <v>25</v>
      </c>
      <c r="K6" s="1">
        <v>2</v>
      </c>
      <c r="L6" s="1">
        <v>0</v>
      </c>
      <c r="M6" s="1">
        <v>1</v>
      </c>
    </row>
    <row r="7" spans="1:13" ht="63">
      <c r="A7" s="1">
        <v>7</v>
      </c>
      <c r="B7" s="1" t="s">
        <v>2182</v>
      </c>
      <c r="D7" s="1" t="s">
        <v>93</v>
      </c>
      <c r="E7" s="1" t="s">
        <v>2176</v>
      </c>
      <c r="F7" s="4">
        <v>0.71233796296296292</v>
      </c>
      <c r="G7" s="5">
        <v>41891</v>
      </c>
      <c r="H7" s="1">
        <v>2014</v>
      </c>
      <c r="I7" s="1">
        <v>17</v>
      </c>
      <c r="J7" s="1">
        <v>25</v>
      </c>
      <c r="K7" s="1">
        <v>2</v>
      </c>
      <c r="L7" s="1">
        <v>1</v>
      </c>
      <c r="M7" s="1">
        <v>1</v>
      </c>
    </row>
    <row r="8" spans="1:13" ht="78.75">
      <c r="A8" s="1">
        <v>8</v>
      </c>
      <c r="B8" s="1" t="s">
        <v>2183</v>
      </c>
      <c r="D8" s="1" t="s">
        <v>93</v>
      </c>
      <c r="E8" s="1" t="s">
        <v>2176</v>
      </c>
      <c r="F8" s="4">
        <v>0.59598379629629628</v>
      </c>
      <c r="G8" s="5">
        <v>41891</v>
      </c>
      <c r="H8" s="1">
        <v>2014</v>
      </c>
      <c r="I8" s="1">
        <v>17</v>
      </c>
      <c r="J8" s="1">
        <v>25</v>
      </c>
      <c r="K8" s="1">
        <v>2</v>
      </c>
      <c r="L8" s="1">
        <v>1</v>
      </c>
      <c r="M8" s="1">
        <v>1</v>
      </c>
    </row>
    <row r="9" spans="1:13" ht="63">
      <c r="A9" s="1">
        <v>9</v>
      </c>
      <c r="B9" s="1" t="s">
        <v>2184</v>
      </c>
      <c r="D9" s="1" t="s">
        <v>93</v>
      </c>
      <c r="E9" s="1" t="s">
        <v>2176</v>
      </c>
      <c r="F9" s="4">
        <v>0.80637731481481489</v>
      </c>
      <c r="G9" s="5">
        <v>41890</v>
      </c>
      <c r="H9" s="1">
        <v>2014</v>
      </c>
      <c r="I9" s="1">
        <v>1</v>
      </c>
      <c r="J9" s="1">
        <v>25</v>
      </c>
      <c r="K9" s="1">
        <v>2</v>
      </c>
      <c r="L9" s="1">
        <v>1</v>
      </c>
      <c r="M9" s="1">
        <v>1</v>
      </c>
    </row>
    <row r="10" spans="1:13" ht="63">
      <c r="A10" s="1">
        <v>10</v>
      </c>
      <c r="B10" s="1" t="s">
        <v>2185</v>
      </c>
      <c r="D10" s="1" t="s">
        <v>93</v>
      </c>
      <c r="E10" s="1" t="s">
        <v>2176</v>
      </c>
      <c r="F10" s="4">
        <v>0.58840277777777772</v>
      </c>
      <c r="G10" s="5">
        <v>41890</v>
      </c>
      <c r="H10" s="1">
        <v>2014</v>
      </c>
      <c r="I10" s="1">
        <v>60</v>
      </c>
      <c r="J10" s="1">
        <v>25</v>
      </c>
      <c r="K10" s="1">
        <v>2</v>
      </c>
      <c r="L10" s="1">
        <v>1</v>
      </c>
      <c r="M10" s="1">
        <v>1</v>
      </c>
    </row>
    <row r="11" spans="1:13" ht="78.75">
      <c r="A11" s="1">
        <v>11</v>
      </c>
      <c r="B11" s="1" t="s">
        <v>2186</v>
      </c>
      <c r="D11" s="1" t="s">
        <v>93</v>
      </c>
      <c r="E11" s="1" t="s">
        <v>2176</v>
      </c>
      <c r="F11" s="4">
        <v>0.58990740740740744</v>
      </c>
      <c r="G11" s="5">
        <v>41887</v>
      </c>
      <c r="H11" s="1">
        <v>2014</v>
      </c>
      <c r="I11" s="1">
        <v>46</v>
      </c>
      <c r="J11" s="1">
        <v>25</v>
      </c>
      <c r="K11" s="1">
        <v>2</v>
      </c>
      <c r="L11" s="1">
        <v>1</v>
      </c>
      <c r="M11" s="1">
        <v>1</v>
      </c>
    </row>
    <row r="12" spans="1:13" ht="47.25">
      <c r="A12" s="1">
        <v>12</v>
      </c>
      <c r="B12" s="1" t="s">
        <v>2187</v>
      </c>
      <c r="D12" s="1" t="s">
        <v>93</v>
      </c>
      <c r="E12" s="1" t="s">
        <v>2176</v>
      </c>
      <c r="F12" s="4">
        <v>0.75571759259259252</v>
      </c>
      <c r="G12" s="5">
        <v>41886</v>
      </c>
      <c r="H12" s="1">
        <v>2014</v>
      </c>
      <c r="I12" s="1">
        <v>1</v>
      </c>
      <c r="J12" s="1">
        <v>25</v>
      </c>
      <c r="K12" s="1">
        <v>2</v>
      </c>
      <c r="L12" s="1">
        <v>1</v>
      </c>
      <c r="M12" s="1">
        <v>1</v>
      </c>
    </row>
    <row r="13" spans="1:13" ht="78.75">
      <c r="A13" s="1">
        <v>13</v>
      </c>
      <c r="B13" s="1" t="s">
        <v>2188</v>
      </c>
      <c r="D13" s="1" t="s">
        <v>96</v>
      </c>
      <c r="E13" s="1" t="s">
        <v>2176</v>
      </c>
      <c r="F13" s="4">
        <v>0.71447916666666667</v>
      </c>
      <c r="G13" s="5">
        <v>41886</v>
      </c>
      <c r="H13" s="1">
        <v>2014</v>
      </c>
      <c r="I13" s="1">
        <v>2</v>
      </c>
      <c r="J13" s="1">
        <v>25</v>
      </c>
      <c r="K13" s="1">
        <v>2</v>
      </c>
      <c r="L13" s="1">
        <v>0</v>
      </c>
      <c r="M13" s="1">
        <v>1</v>
      </c>
    </row>
    <row r="14" spans="1:13" ht="78.75">
      <c r="A14" s="1">
        <v>14</v>
      </c>
      <c r="B14" s="1" t="s">
        <v>2189</v>
      </c>
      <c r="D14" s="1" t="s">
        <v>93</v>
      </c>
      <c r="E14" s="1" t="s">
        <v>2176</v>
      </c>
      <c r="F14" s="4">
        <v>0.66971064814814818</v>
      </c>
      <c r="G14" s="5">
        <v>41886</v>
      </c>
      <c r="H14" s="1">
        <v>2014</v>
      </c>
      <c r="I14" s="1">
        <v>22</v>
      </c>
      <c r="J14" s="1">
        <v>25</v>
      </c>
      <c r="K14" s="1">
        <v>2</v>
      </c>
      <c r="L14" s="1">
        <v>1</v>
      </c>
      <c r="M14" s="1">
        <v>1</v>
      </c>
    </row>
    <row r="15" spans="1:13" ht="47.25">
      <c r="A15" s="1">
        <v>15</v>
      </c>
      <c r="B15" s="1" t="s">
        <v>2190</v>
      </c>
      <c r="D15" s="1" t="s">
        <v>96</v>
      </c>
      <c r="E15" s="1" t="s">
        <v>2176</v>
      </c>
      <c r="F15" s="4">
        <v>0.60388888888888892</v>
      </c>
      <c r="G15" s="5">
        <v>41886</v>
      </c>
      <c r="H15" s="1">
        <v>2014</v>
      </c>
      <c r="I15" s="1">
        <v>35</v>
      </c>
      <c r="J15" s="1">
        <v>25</v>
      </c>
      <c r="K15" s="1">
        <v>0</v>
      </c>
      <c r="L15" s="1">
        <v>1</v>
      </c>
      <c r="M15" s="1">
        <v>1</v>
      </c>
    </row>
    <row r="16" spans="1:13" ht="63">
      <c r="A16" s="1">
        <v>16</v>
      </c>
      <c r="B16" s="1" t="s">
        <v>2191</v>
      </c>
      <c r="D16" s="1" t="s">
        <v>93</v>
      </c>
      <c r="E16" s="1" t="s">
        <v>2176</v>
      </c>
      <c r="F16" s="4">
        <v>0.84390046296296306</v>
      </c>
      <c r="G16" s="5">
        <v>41885</v>
      </c>
      <c r="H16" s="1">
        <v>2014</v>
      </c>
      <c r="I16" s="1">
        <v>33</v>
      </c>
      <c r="J16" s="1">
        <v>25</v>
      </c>
      <c r="K16" s="1">
        <v>2</v>
      </c>
      <c r="L16" s="1">
        <v>1</v>
      </c>
      <c r="M16" s="1">
        <v>1</v>
      </c>
    </row>
    <row r="17" spans="1:13" ht="63">
      <c r="A17" s="1">
        <v>17</v>
      </c>
      <c r="B17" s="1" t="s">
        <v>2192</v>
      </c>
      <c r="D17" s="1" t="s">
        <v>96</v>
      </c>
      <c r="E17" s="1" t="s">
        <v>2176</v>
      </c>
      <c r="F17" s="4">
        <v>0.7897453703703704</v>
      </c>
      <c r="G17" s="5">
        <v>41885</v>
      </c>
      <c r="H17" s="1">
        <v>2014</v>
      </c>
      <c r="I17" s="1">
        <v>32</v>
      </c>
      <c r="J17" s="1">
        <v>25</v>
      </c>
      <c r="K17" s="1">
        <v>2</v>
      </c>
      <c r="L17" s="1">
        <v>1</v>
      </c>
      <c r="M17" s="1">
        <v>1</v>
      </c>
    </row>
    <row r="18" spans="1:13" ht="63">
      <c r="A18" s="1">
        <v>18</v>
      </c>
      <c r="B18" s="1" t="s">
        <v>2193</v>
      </c>
      <c r="D18" s="1" t="s">
        <v>93</v>
      </c>
      <c r="E18" s="1" t="s">
        <v>2176</v>
      </c>
      <c r="F18" s="4">
        <v>0.71288194444444442</v>
      </c>
      <c r="G18" s="5">
        <v>41885</v>
      </c>
      <c r="H18" s="1">
        <v>2014</v>
      </c>
      <c r="I18" s="1">
        <v>11</v>
      </c>
      <c r="J18" s="1">
        <v>25</v>
      </c>
      <c r="K18" s="1">
        <v>2</v>
      </c>
      <c r="L18" s="1">
        <v>1</v>
      </c>
      <c r="M18" s="1">
        <v>1</v>
      </c>
    </row>
    <row r="19" spans="1:13" ht="63">
      <c r="A19" s="1">
        <v>19</v>
      </c>
      <c r="B19" s="1" t="s">
        <v>2194</v>
      </c>
      <c r="D19" s="1" t="s">
        <v>93</v>
      </c>
      <c r="E19" s="1" t="s">
        <v>2176</v>
      </c>
      <c r="F19" s="4">
        <v>0.67192129629629627</v>
      </c>
      <c r="G19" s="5">
        <v>41885</v>
      </c>
      <c r="H19" s="1">
        <v>2014</v>
      </c>
      <c r="I19" s="1">
        <v>12</v>
      </c>
      <c r="J19" s="1">
        <v>25</v>
      </c>
      <c r="K19" s="1">
        <v>2</v>
      </c>
      <c r="L19" s="1">
        <v>0</v>
      </c>
      <c r="M19" s="1">
        <v>1</v>
      </c>
    </row>
    <row r="20" spans="1:13" ht="63">
      <c r="A20" s="1">
        <v>20</v>
      </c>
      <c r="B20" s="1" t="s">
        <v>2195</v>
      </c>
      <c r="D20" s="1" t="s">
        <v>93</v>
      </c>
      <c r="E20" s="1" t="s">
        <v>2176</v>
      </c>
      <c r="F20" s="4">
        <v>0.61060185185185178</v>
      </c>
      <c r="G20" s="5">
        <v>41885</v>
      </c>
      <c r="H20" s="1">
        <v>2014</v>
      </c>
      <c r="I20" s="1">
        <v>14</v>
      </c>
      <c r="J20" s="1">
        <v>25</v>
      </c>
      <c r="K20" s="1">
        <v>2</v>
      </c>
      <c r="L20" s="1">
        <v>0</v>
      </c>
      <c r="M20" s="1">
        <v>1</v>
      </c>
    </row>
    <row r="21" spans="1:13" ht="47.25">
      <c r="A21" s="1">
        <v>21</v>
      </c>
      <c r="B21" s="1" t="s">
        <v>2196</v>
      </c>
      <c r="D21" s="1" t="s">
        <v>93</v>
      </c>
      <c r="E21" s="1" t="s">
        <v>2176</v>
      </c>
      <c r="F21" s="4">
        <v>0.75618055555555552</v>
      </c>
      <c r="G21" s="5">
        <v>41884</v>
      </c>
      <c r="H21" s="1">
        <v>2014</v>
      </c>
      <c r="I21" s="1">
        <v>0</v>
      </c>
      <c r="J21" s="1">
        <v>25</v>
      </c>
      <c r="K21" s="1">
        <v>2</v>
      </c>
      <c r="L21" s="1">
        <v>1</v>
      </c>
      <c r="M21" s="1">
        <v>1</v>
      </c>
    </row>
    <row r="22" spans="1:13" ht="63">
      <c r="A22" s="1">
        <v>22</v>
      </c>
      <c r="B22" s="1" t="s">
        <v>2197</v>
      </c>
      <c r="D22" s="1" t="s">
        <v>93</v>
      </c>
      <c r="E22" s="1" t="s">
        <v>2176</v>
      </c>
      <c r="F22" s="4">
        <v>0.71457175925925931</v>
      </c>
      <c r="G22" s="5">
        <v>41884</v>
      </c>
      <c r="H22" s="1">
        <v>2014</v>
      </c>
      <c r="I22" s="1">
        <v>2</v>
      </c>
      <c r="J22" s="1">
        <v>25</v>
      </c>
      <c r="K22" s="1">
        <v>2</v>
      </c>
      <c r="L22" s="1">
        <v>1</v>
      </c>
      <c r="M22" s="1">
        <v>1</v>
      </c>
    </row>
    <row r="23" spans="1:13" ht="78.75">
      <c r="A23" s="1">
        <v>23</v>
      </c>
      <c r="B23" s="1" t="s">
        <v>2198</v>
      </c>
      <c r="D23" s="1" t="s">
        <v>93</v>
      </c>
      <c r="E23" s="1" t="s">
        <v>2176</v>
      </c>
      <c r="F23" s="4">
        <v>0.59076388888888887</v>
      </c>
      <c r="G23" s="5">
        <v>41884</v>
      </c>
      <c r="H23" s="1">
        <v>2014</v>
      </c>
      <c r="I23" s="1">
        <v>49</v>
      </c>
      <c r="J23" s="1">
        <v>25</v>
      </c>
      <c r="K23" s="1">
        <v>2</v>
      </c>
      <c r="L23" s="1">
        <v>1</v>
      </c>
      <c r="M23" s="1">
        <v>1</v>
      </c>
    </row>
    <row r="24" spans="1:13" ht="78.75">
      <c r="A24" s="1">
        <v>24</v>
      </c>
      <c r="B24" s="1" t="s">
        <v>2199</v>
      </c>
      <c r="D24" s="1" t="s">
        <v>103</v>
      </c>
      <c r="E24" s="1" t="s">
        <v>2176</v>
      </c>
      <c r="F24" s="4">
        <v>0.75627314814814817</v>
      </c>
      <c r="G24" s="5">
        <v>41880</v>
      </c>
      <c r="H24" s="1">
        <v>2014</v>
      </c>
      <c r="I24" s="1">
        <v>24</v>
      </c>
      <c r="J24" s="1">
        <v>25</v>
      </c>
      <c r="K24" s="1">
        <v>2</v>
      </c>
      <c r="L24" s="1">
        <v>1</v>
      </c>
      <c r="M24" s="1">
        <v>1</v>
      </c>
    </row>
    <row r="25" spans="1:13" ht="47.25">
      <c r="A25" s="1">
        <v>25</v>
      </c>
      <c r="B25" s="1" t="s">
        <v>2200</v>
      </c>
      <c r="D25" s="1" t="s">
        <v>101</v>
      </c>
      <c r="E25" s="1" t="s">
        <v>2176</v>
      </c>
      <c r="F25" s="4">
        <v>0.71420138888888884</v>
      </c>
      <c r="G25" s="5">
        <v>41880</v>
      </c>
      <c r="H25" s="1">
        <v>2014</v>
      </c>
      <c r="I25" s="1">
        <v>95</v>
      </c>
      <c r="J25" s="1">
        <v>25</v>
      </c>
      <c r="K25" s="1">
        <v>2</v>
      </c>
      <c r="L25" s="1">
        <v>1</v>
      </c>
      <c r="M25" s="1">
        <v>1</v>
      </c>
    </row>
    <row r="26" spans="1:13" ht="63">
      <c r="A26" s="1">
        <v>26</v>
      </c>
      <c r="B26" s="1" t="s">
        <v>2201</v>
      </c>
      <c r="D26" s="1" t="s">
        <v>93</v>
      </c>
      <c r="E26" s="1" t="s">
        <v>2176</v>
      </c>
      <c r="F26" s="4">
        <v>0.86723379629629627</v>
      </c>
      <c r="G26" s="5">
        <v>41879</v>
      </c>
      <c r="H26" s="1">
        <v>2014</v>
      </c>
      <c r="I26" s="1">
        <v>57</v>
      </c>
      <c r="J26" s="1">
        <v>25</v>
      </c>
      <c r="K26" s="1">
        <v>2</v>
      </c>
      <c r="L26" s="1">
        <v>1</v>
      </c>
      <c r="M26" s="1">
        <v>1</v>
      </c>
    </row>
    <row r="27" spans="1:13" ht="47.25">
      <c r="A27" s="1">
        <v>27</v>
      </c>
      <c r="B27" s="1" t="s">
        <v>2202</v>
      </c>
      <c r="D27" s="1" t="s">
        <v>93</v>
      </c>
      <c r="E27" s="1" t="s">
        <v>2176</v>
      </c>
      <c r="F27" s="4">
        <v>0.82090277777777787</v>
      </c>
      <c r="G27" s="5">
        <v>41879</v>
      </c>
      <c r="H27" s="1">
        <v>2014</v>
      </c>
      <c r="I27" s="1">
        <v>16</v>
      </c>
      <c r="J27" s="1">
        <v>25</v>
      </c>
      <c r="K27" s="1">
        <v>2</v>
      </c>
      <c r="L27" s="1">
        <v>1</v>
      </c>
      <c r="M27" s="1">
        <v>1</v>
      </c>
    </row>
    <row r="28" spans="1:13" ht="63">
      <c r="A28" s="1">
        <v>28</v>
      </c>
      <c r="B28" s="1" t="s">
        <v>2203</v>
      </c>
      <c r="D28" s="1" t="s">
        <v>93</v>
      </c>
      <c r="E28" s="1" t="s">
        <v>2176</v>
      </c>
      <c r="F28" s="4">
        <v>0.79976851851851849</v>
      </c>
      <c r="G28" s="5">
        <v>41878</v>
      </c>
      <c r="H28" s="1">
        <v>2014</v>
      </c>
      <c r="I28" s="1">
        <v>0</v>
      </c>
      <c r="J28" s="1">
        <v>25</v>
      </c>
      <c r="K28" s="1">
        <v>2</v>
      </c>
      <c r="L28" s="1">
        <v>1</v>
      </c>
      <c r="M28" s="1">
        <v>1</v>
      </c>
    </row>
    <row r="29" spans="1:13" ht="31.5">
      <c r="A29" s="1">
        <v>29</v>
      </c>
      <c r="B29" s="1" t="s">
        <v>2204</v>
      </c>
      <c r="D29" s="1" t="s">
        <v>103</v>
      </c>
      <c r="E29" s="1" t="s">
        <v>2176</v>
      </c>
      <c r="F29" s="4">
        <v>0.77105324074074078</v>
      </c>
      <c r="G29" s="5">
        <v>41878</v>
      </c>
      <c r="H29" s="1">
        <v>2014</v>
      </c>
      <c r="I29" s="1">
        <v>1</v>
      </c>
      <c r="J29" s="1">
        <v>25</v>
      </c>
      <c r="K29" s="1">
        <v>2</v>
      </c>
      <c r="L29" s="1">
        <v>1</v>
      </c>
      <c r="M29" s="1">
        <v>1</v>
      </c>
    </row>
    <row r="30" spans="1:13" ht="47.25">
      <c r="A30" s="1">
        <v>30</v>
      </c>
      <c r="B30" s="1" t="s">
        <v>2205</v>
      </c>
      <c r="D30" s="1" t="s">
        <v>93</v>
      </c>
      <c r="E30" s="1" t="s">
        <v>2176</v>
      </c>
      <c r="F30" s="4">
        <v>0.7556828703703703</v>
      </c>
      <c r="G30" s="5">
        <v>41878</v>
      </c>
      <c r="H30" s="1">
        <v>2014</v>
      </c>
      <c r="I30" s="1">
        <v>1</v>
      </c>
      <c r="J30" s="1">
        <v>25</v>
      </c>
      <c r="K30" s="1">
        <v>2</v>
      </c>
      <c r="L30" s="1">
        <v>1</v>
      </c>
      <c r="M30" s="1">
        <v>1</v>
      </c>
    </row>
    <row r="31" spans="1:13" ht="78.75">
      <c r="A31" s="1">
        <v>31</v>
      </c>
      <c r="B31" s="1" t="s">
        <v>2206</v>
      </c>
      <c r="E31" s="1" t="s">
        <v>2176</v>
      </c>
      <c r="F31" s="4">
        <v>0.71278935185185188</v>
      </c>
      <c r="G31" s="5">
        <v>41878</v>
      </c>
      <c r="H31" s="1">
        <v>2014</v>
      </c>
      <c r="I31" s="1">
        <v>0</v>
      </c>
      <c r="J31" s="1">
        <v>25</v>
      </c>
      <c r="K31" s="1">
        <v>2</v>
      </c>
      <c r="L31" s="1">
        <v>1</v>
      </c>
      <c r="M31" s="1">
        <v>1</v>
      </c>
    </row>
    <row r="32" spans="1:13" ht="78.75">
      <c r="A32" s="1">
        <v>32</v>
      </c>
      <c r="B32" s="1" t="s">
        <v>2207</v>
      </c>
      <c r="E32" s="1" t="s">
        <v>2176</v>
      </c>
      <c r="F32" s="4">
        <v>0.63657407407407407</v>
      </c>
      <c r="G32" s="5">
        <v>41878</v>
      </c>
      <c r="H32" s="1">
        <v>2014</v>
      </c>
      <c r="I32" s="1">
        <v>39</v>
      </c>
      <c r="J32" s="1">
        <v>25</v>
      </c>
      <c r="K32" s="1">
        <v>0</v>
      </c>
      <c r="L32" s="1">
        <v>1</v>
      </c>
      <c r="M32" s="1">
        <v>1</v>
      </c>
    </row>
    <row r="33" spans="1:13" ht="63">
      <c r="A33" s="1">
        <v>33</v>
      </c>
      <c r="B33" s="1" t="s">
        <v>2208</v>
      </c>
      <c r="E33" s="1" t="s">
        <v>2176</v>
      </c>
      <c r="F33" s="4">
        <v>0.59181712962962962</v>
      </c>
      <c r="G33" s="5">
        <v>41878</v>
      </c>
      <c r="H33" s="1">
        <v>2014</v>
      </c>
      <c r="I33" s="1">
        <v>2</v>
      </c>
      <c r="J33" s="1">
        <v>25</v>
      </c>
      <c r="K33" s="1">
        <v>0</v>
      </c>
      <c r="L33" s="1">
        <v>1</v>
      </c>
      <c r="M33" s="1">
        <v>1</v>
      </c>
    </row>
    <row r="34" spans="1:13" ht="94.5">
      <c r="A34" s="1">
        <v>34</v>
      </c>
      <c r="B34" s="1" t="s">
        <v>2209</v>
      </c>
      <c r="E34" s="1" t="s">
        <v>2176</v>
      </c>
      <c r="F34" s="4">
        <v>0.8004282407407407</v>
      </c>
      <c r="G34" s="5">
        <v>41877</v>
      </c>
      <c r="H34" s="1">
        <v>2014</v>
      </c>
      <c r="I34" s="1">
        <v>14</v>
      </c>
      <c r="J34" s="1">
        <v>25</v>
      </c>
      <c r="K34" s="1">
        <v>2</v>
      </c>
      <c r="L34" s="1">
        <v>1</v>
      </c>
      <c r="M34" s="1">
        <v>1</v>
      </c>
    </row>
    <row r="35" spans="1:13" ht="63">
      <c r="A35" s="1">
        <v>35</v>
      </c>
      <c r="B35" s="1" t="s">
        <v>2210</v>
      </c>
      <c r="E35" s="1" t="s">
        <v>2176</v>
      </c>
      <c r="F35" s="4">
        <v>0.76265046296296291</v>
      </c>
      <c r="G35" s="5">
        <v>41877</v>
      </c>
      <c r="H35" s="1">
        <v>2014</v>
      </c>
      <c r="I35" s="1">
        <v>1</v>
      </c>
      <c r="J35" s="1">
        <v>25</v>
      </c>
      <c r="K35" s="1">
        <v>2</v>
      </c>
      <c r="L35" s="1">
        <v>1</v>
      </c>
      <c r="M35" s="1">
        <v>1</v>
      </c>
    </row>
    <row r="36" spans="1:13" ht="78.75">
      <c r="A36" s="1">
        <v>36</v>
      </c>
      <c r="B36" s="1" t="s">
        <v>2211</v>
      </c>
      <c r="E36" s="1" t="s">
        <v>2176</v>
      </c>
      <c r="F36" s="4">
        <v>0.71446759259259263</v>
      </c>
      <c r="G36" s="5">
        <v>41877</v>
      </c>
      <c r="H36" s="1">
        <v>2014</v>
      </c>
      <c r="I36" s="1">
        <v>69</v>
      </c>
      <c r="J36" s="1">
        <v>25</v>
      </c>
      <c r="K36" s="1">
        <v>2</v>
      </c>
      <c r="L36" s="1">
        <v>1</v>
      </c>
      <c r="M36" s="1">
        <v>1</v>
      </c>
    </row>
    <row r="37" spans="1:13" ht="78.75">
      <c r="A37" s="1">
        <v>37</v>
      </c>
      <c r="B37" s="1" t="s">
        <v>2212</v>
      </c>
      <c r="E37" s="1" t="s">
        <v>2176</v>
      </c>
      <c r="F37" s="4">
        <v>0.63746527777777773</v>
      </c>
      <c r="G37" s="5">
        <v>41877</v>
      </c>
      <c r="H37" s="1">
        <v>2014</v>
      </c>
      <c r="I37" s="1">
        <v>23</v>
      </c>
      <c r="J37" s="1">
        <v>25</v>
      </c>
      <c r="K37" s="1">
        <v>2</v>
      </c>
      <c r="L37" s="1">
        <v>1</v>
      </c>
      <c r="M37" s="1">
        <v>1</v>
      </c>
    </row>
    <row r="38" spans="1:13" ht="47.25">
      <c r="A38" s="1">
        <v>38</v>
      </c>
      <c r="B38" s="1" t="s">
        <v>2213</v>
      </c>
      <c r="E38" s="1" t="s">
        <v>2176</v>
      </c>
      <c r="F38" s="4">
        <v>0.59190972222222216</v>
      </c>
      <c r="G38" s="5">
        <v>41877</v>
      </c>
      <c r="H38" s="1">
        <v>2014</v>
      </c>
      <c r="I38" s="1">
        <v>348</v>
      </c>
      <c r="J38" s="1">
        <v>25</v>
      </c>
      <c r="K38" s="1">
        <v>2</v>
      </c>
      <c r="L38" s="1">
        <v>1</v>
      </c>
      <c r="M38" s="1">
        <v>1</v>
      </c>
    </row>
    <row r="39" spans="1:13" ht="63">
      <c r="A39" s="1">
        <v>39</v>
      </c>
      <c r="B39" s="1" t="s">
        <v>2214</v>
      </c>
      <c r="E39" s="1" t="s">
        <v>2176</v>
      </c>
      <c r="F39" s="4">
        <v>0.83958333333333324</v>
      </c>
      <c r="G39" s="5">
        <v>41876</v>
      </c>
      <c r="H39" s="1">
        <v>2014</v>
      </c>
      <c r="I39" s="1">
        <v>0</v>
      </c>
      <c r="J39" s="1">
        <v>22</v>
      </c>
      <c r="K39" s="1">
        <v>2</v>
      </c>
      <c r="L39" s="1">
        <v>1</v>
      </c>
      <c r="M39" s="1">
        <v>1</v>
      </c>
    </row>
    <row r="40" spans="1:13" ht="78.75">
      <c r="A40" s="1">
        <v>40</v>
      </c>
      <c r="B40" s="1" t="s">
        <v>2215</v>
      </c>
      <c r="E40" s="1" t="s">
        <v>2176</v>
      </c>
      <c r="F40" s="4">
        <v>0.75726851851851851</v>
      </c>
      <c r="G40" s="5">
        <v>41876</v>
      </c>
      <c r="H40" s="1">
        <v>2014</v>
      </c>
      <c r="I40" s="1">
        <v>19</v>
      </c>
      <c r="J40" s="1">
        <v>25</v>
      </c>
      <c r="K40" s="1">
        <v>2</v>
      </c>
      <c r="L40" s="1">
        <v>1</v>
      </c>
      <c r="M40" s="1">
        <v>1</v>
      </c>
    </row>
    <row r="41" spans="1:13" ht="47.25">
      <c r="A41" s="1">
        <v>41</v>
      </c>
      <c r="B41" s="1" t="s">
        <v>2216</v>
      </c>
      <c r="E41" s="1" t="s">
        <v>2176</v>
      </c>
      <c r="F41" s="4">
        <v>0.75005787037037042</v>
      </c>
      <c r="G41" s="5">
        <v>41876</v>
      </c>
      <c r="H41" s="1">
        <v>2014</v>
      </c>
      <c r="I41" s="1">
        <v>12</v>
      </c>
      <c r="J41" s="1">
        <v>21</v>
      </c>
      <c r="K41" s="1">
        <v>2</v>
      </c>
      <c r="L41" s="1">
        <v>1</v>
      </c>
      <c r="M41" s="1">
        <v>1</v>
      </c>
    </row>
    <row r="42" spans="1:13" ht="78.75">
      <c r="A42" s="1">
        <v>42</v>
      </c>
      <c r="B42" s="1" t="s">
        <v>2217</v>
      </c>
      <c r="E42" s="1" t="s">
        <v>2176</v>
      </c>
      <c r="F42" s="4">
        <v>0.71337962962962964</v>
      </c>
      <c r="G42" s="5">
        <v>41876</v>
      </c>
      <c r="H42" s="1">
        <v>2014</v>
      </c>
      <c r="I42" s="1">
        <v>13</v>
      </c>
      <c r="J42" s="1">
        <v>25</v>
      </c>
      <c r="K42" s="1">
        <v>2</v>
      </c>
      <c r="L42" s="1">
        <v>1</v>
      </c>
      <c r="M42" s="1">
        <v>1</v>
      </c>
    </row>
    <row r="43" spans="1:13" ht="47.25">
      <c r="A43" s="1">
        <v>43</v>
      </c>
      <c r="B43" s="1" t="s">
        <v>2218</v>
      </c>
      <c r="E43" s="1" t="s">
        <v>2176</v>
      </c>
      <c r="F43" s="4">
        <v>0.59089120370370374</v>
      </c>
      <c r="G43" s="5">
        <v>41876</v>
      </c>
      <c r="H43" s="1">
        <v>2014</v>
      </c>
      <c r="I43" s="1">
        <v>41</v>
      </c>
      <c r="J43" s="1">
        <v>25</v>
      </c>
      <c r="K43" s="1">
        <v>2</v>
      </c>
      <c r="L43" s="1">
        <v>1</v>
      </c>
      <c r="M43" s="1">
        <v>1</v>
      </c>
    </row>
    <row r="44" spans="1:13" ht="47.25">
      <c r="A44" s="1">
        <v>44</v>
      </c>
      <c r="B44" s="1" t="s">
        <v>2219</v>
      </c>
      <c r="E44" s="1" t="s">
        <v>2176</v>
      </c>
      <c r="F44" s="4">
        <v>0.76505787037037043</v>
      </c>
      <c r="G44" s="5">
        <v>41873</v>
      </c>
      <c r="H44" s="1">
        <v>2014</v>
      </c>
      <c r="I44" s="1">
        <v>0</v>
      </c>
      <c r="J44" s="1">
        <v>14</v>
      </c>
      <c r="K44" s="1">
        <v>2</v>
      </c>
      <c r="L44" s="1">
        <v>0</v>
      </c>
      <c r="M44" s="1">
        <v>1</v>
      </c>
    </row>
    <row r="45" spans="1:13" ht="63">
      <c r="A45" s="1">
        <v>45</v>
      </c>
      <c r="B45" s="1" t="s">
        <v>2220</v>
      </c>
      <c r="E45" s="1" t="s">
        <v>2176</v>
      </c>
      <c r="F45" s="4">
        <v>0.71505787037037039</v>
      </c>
      <c r="G45" s="5">
        <v>41873</v>
      </c>
      <c r="H45" s="1">
        <v>2014</v>
      </c>
      <c r="I45" s="1">
        <v>24</v>
      </c>
      <c r="J45" s="1">
        <v>25</v>
      </c>
      <c r="K45" s="1">
        <v>2</v>
      </c>
      <c r="L45" s="1">
        <v>1</v>
      </c>
      <c r="M45" s="1">
        <v>1</v>
      </c>
    </row>
    <row r="46" spans="1:13" ht="110.25">
      <c r="A46" s="1">
        <v>46</v>
      </c>
      <c r="B46" s="1" t="s">
        <v>2221</v>
      </c>
      <c r="E46" s="1" t="s">
        <v>2176</v>
      </c>
      <c r="F46" s="4">
        <v>0.59009259259259261</v>
      </c>
      <c r="G46" s="5">
        <v>41873</v>
      </c>
      <c r="H46" s="1">
        <v>2014</v>
      </c>
      <c r="I46" s="1">
        <v>1</v>
      </c>
      <c r="J46" s="1">
        <v>25</v>
      </c>
      <c r="K46" s="1">
        <v>2</v>
      </c>
      <c r="L46" s="1">
        <v>1</v>
      </c>
      <c r="M46" s="1">
        <v>1</v>
      </c>
    </row>
    <row r="47" spans="1:13" ht="78.75">
      <c r="A47" s="1">
        <v>47</v>
      </c>
      <c r="B47" s="1" t="s">
        <v>2222</v>
      </c>
      <c r="E47" s="1" t="s">
        <v>2176</v>
      </c>
      <c r="F47" s="4">
        <v>0.75583333333333336</v>
      </c>
      <c r="G47" s="5">
        <v>41872</v>
      </c>
      <c r="H47" s="1">
        <v>2014</v>
      </c>
      <c r="I47" s="1">
        <v>2</v>
      </c>
      <c r="J47" s="1">
        <v>25</v>
      </c>
      <c r="K47" s="1">
        <v>2</v>
      </c>
      <c r="L47" s="1">
        <v>1</v>
      </c>
      <c r="M47" s="1">
        <v>1</v>
      </c>
    </row>
    <row r="48" spans="1:13" ht="31.5">
      <c r="A48" s="1">
        <v>48</v>
      </c>
      <c r="B48" s="1" t="s">
        <v>2223</v>
      </c>
      <c r="C48" s="1" t="s">
        <v>2224</v>
      </c>
      <c r="E48" s="1" t="s">
        <v>2176</v>
      </c>
      <c r="F48" s="4">
        <v>0.72863425925925929</v>
      </c>
      <c r="G48" s="5">
        <v>41872</v>
      </c>
      <c r="H48" s="1">
        <v>2014</v>
      </c>
      <c r="I48" s="1">
        <v>11</v>
      </c>
      <c r="J48" s="1">
        <v>25</v>
      </c>
      <c r="K48" s="1">
        <v>2</v>
      </c>
      <c r="L48" s="1">
        <v>1</v>
      </c>
      <c r="M48" s="1">
        <v>1</v>
      </c>
    </row>
    <row r="49" spans="1:13" ht="47.25">
      <c r="A49" s="1">
        <v>49</v>
      </c>
      <c r="B49" s="1" t="s">
        <v>2225</v>
      </c>
      <c r="E49" s="1" t="s">
        <v>2176</v>
      </c>
      <c r="F49" s="4">
        <v>0.71658564814814818</v>
      </c>
      <c r="G49" s="5">
        <v>41872</v>
      </c>
      <c r="H49" s="1">
        <v>2014</v>
      </c>
      <c r="I49" s="1">
        <v>32</v>
      </c>
      <c r="J49" s="1">
        <v>25</v>
      </c>
      <c r="K49" s="1">
        <v>2</v>
      </c>
      <c r="L49" s="1">
        <v>1</v>
      </c>
      <c r="M49" s="1">
        <v>1</v>
      </c>
    </row>
    <row r="50" spans="1:13" ht="78.75">
      <c r="A50" s="1">
        <v>50</v>
      </c>
      <c r="B50" s="1" t="s">
        <v>2226</v>
      </c>
      <c r="E50" s="1" t="s">
        <v>2176</v>
      </c>
      <c r="F50" s="4">
        <v>0.62951388888888882</v>
      </c>
      <c r="G50" s="5">
        <v>41872</v>
      </c>
      <c r="H50" s="1">
        <v>2014</v>
      </c>
      <c r="I50" s="1">
        <v>2</v>
      </c>
      <c r="J50" s="1">
        <v>25</v>
      </c>
      <c r="K50" s="1">
        <v>2</v>
      </c>
      <c r="L50" s="1">
        <v>1</v>
      </c>
      <c r="M50" s="1">
        <v>1</v>
      </c>
    </row>
    <row r="51" spans="1:13" ht="78.75">
      <c r="A51" s="1">
        <v>51</v>
      </c>
      <c r="B51" s="1" t="s">
        <v>2227</v>
      </c>
      <c r="E51" s="1" t="s">
        <v>2176</v>
      </c>
      <c r="F51" s="4">
        <v>0.58781249999999996</v>
      </c>
      <c r="G51" s="5">
        <v>41872</v>
      </c>
      <c r="H51" s="1">
        <v>2014</v>
      </c>
      <c r="I51" s="1">
        <v>0</v>
      </c>
      <c r="J51" s="1">
        <v>24</v>
      </c>
      <c r="K51" s="1">
        <v>0</v>
      </c>
      <c r="L51" s="1">
        <v>1</v>
      </c>
      <c r="M51" s="1">
        <v>1</v>
      </c>
    </row>
    <row r="52" spans="1:13" ht="94.5">
      <c r="A52" s="1">
        <v>52</v>
      </c>
      <c r="B52" s="1" t="s">
        <v>2228</v>
      </c>
      <c r="E52" s="1" t="s">
        <v>2176</v>
      </c>
      <c r="F52" s="4">
        <v>0.7898842592592592</v>
      </c>
      <c r="G52" s="5">
        <v>41871</v>
      </c>
      <c r="H52" s="1">
        <v>2014</v>
      </c>
      <c r="I52" s="1">
        <v>1</v>
      </c>
      <c r="J52" s="1">
        <v>25</v>
      </c>
      <c r="K52" s="1">
        <v>2</v>
      </c>
      <c r="L52" s="1">
        <v>1</v>
      </c>
      <c r="M52" s="1">
        <v>1</v>
      </c>
    </row>
    <row r="53" spans="1:13" ht="78.75">
      <c r="A53" s="1">
        <v>53</v>
      </c>
      <c r="B53" s="1" t="s">
        <v>2229</v>
      </c>
      <c r="E53" s="1" t="s">
        <v>2176</v>
      </c>
      <c r="F53" s="4">
        <v>0.73895833333333327</v>
      </c>
      <c r="G53" s="5">
        <v>41871</v>
      </c>
      <c r="H53" s="1">
        <v>2014</v>
      </c>
      <c r="I53" s="1">
        <v>18</v>
      </c>
      <c r="J53" s="1">
        <v>25</v>
      </c>
      <c r="K53" s="1">
        <v>2</v>
      </c>
      <c r="L53" s="1">
        <v>1</v>
      </c>
      <c r="M53" s="1">
        <v>1</v>
      </c>
    </row>
    <row r="54" spans="1:13" ht="78.75">
      <c r="A54" s="1">
        <v>54</v>
      </c>
      <c r="B54" s="1" t="s">
        <v>2230</v>
      </c>
      <c r="E54" s="1" t="s">
        <v>2176</v>
      </c>
      <c r="F54" s="4">
        <v>0.84567129629629623</v>
      </c>
      <c r="G54" s="5">
        <v>41870</v>
      </c>
      <c r="H54" s="1">
        <v>2014</v>
      </c>
      <c r="I54" s="1">
        <v>15</v>
      </c>
      <c r="J54" s="1">
        <v>25</v>
      </c>
      <c r="K54" s="1">
        <v>2</v>
      </c>
      <c r="L54" s="1">
        <v>1</v>
      </c>
      <c r="M54" s="1">
        <v>1</v>
      </c>
    </row>
    <row r="55" spans="1:13" ht="94.5">
      <c r="A55" s="1">
        <v>55</v>
      </c>
      <c r="B55" s="1" t="s">
        <v>2231</v>
      </c>
      <c r="E55" s="1" t="s">
        <v>2176</v>
      </c>
      <c r="F55" s="4">
        <v>0.82740740740740737</v>
      </c>
      <c r="G55" s="5">
        <v>41870</v>
      </c>
      <c r="H55" s="1">
        <v>2014</v>
      </c>
      <c r="I55" s="1">
        <v>29</v>
      </c>
      <c r="J55" s="1">
        <v>25</v>
      </c>
      <c r="K55" s="1">
        <v>2</v>
      </c>
      <c r="L55" s="1">
        <v>1</v>
      </c>
      <c r="M55" s="1">
        <v>1</v>
      </c>
    </row>
    <row r="56" spans="1:13" ht="78.75">
      <c r="A56" s="1">
        <v>56</v>
      </c>
      <c r="B56" s="1" t="s">
        <v>2232</v>
      </c>
      <c r="E56" s="1" t="s">
        <v>2176</v>
      </c>
      <c r="F56" s="4">
        <v>0.79616898148148152</v>
      </c>
      <c r="G56" s="5">
        <v>41870</v>
      </c>
      <c r="H56" s="1">
        <v>2014</v>
      </c>
      <c r="I56" s="1">
        <v>0</v>
      </c>
      <c r="J56" s="1">
        <v>25</v>
      </c>
      <c r="K56" s="1">
        <v>2</v>
      </c>
      <c r="L56" s="1">
        <v>1</v>
      </c>
      <c r="M56" s="1">
        <v>1</v>
      </c>
    </row>
    <row r="57" spans="1:13" ht="63">
      <c r="A57" s="1">
        <v>57</v>
      </c>
      <c r="B57" s="1" t="s">
        <v>2233</v>
      </c>
      <c r="E57" s="1" t="s">
        <v>2176</v>
      </c>
      <c r="F57" s="4">
        <v>0.75552083333333331</v>
      </c>
      <c r="G57" s="5">
        <v>41870</v>
      </c>
      <c r="H57" s="1">
        <v>2014</v>
      </c>
      <c r="I57" s="1">
        <v>36</v>
      </c>
      <c r="J57" s="1">
        <v>25</v>
      </c>
      <c r="K57" s="1">
        <v>2</v>
      </c>
      <c r="L57" s="1">
        <v>1</v>
      </c>
      <c r="M57" s="1">
        <v>1</v>
      </c>
    </row>
    <row r="58" spans="1:13" ht="63">
      <c r="A58" s="1">
        <v>58</v>
      </c>
      <c r="B58" s="1" t="s">
        <v>2234</v>
      </c>
      <c r="E58" s="1" t="s">
        <v>2176</v>
      </c>
      <c r="F58" s="4">
        <v>0.71271990740740743</v>
      </c>
      <c r="G58" s="5">
        <v>41870</v>
      </c>
      <c r="H58" s="1">
        <v>2014</v>
      </c>
      <c r="I58" s="1">
        <v>4</v>
      </c>
      <c r="J58" s="1">
        <v>25</v>
      </c>
      <c r="K58" s="1">
        <v>2</v>
      </c>
      <c r="L58" s="1">
        <v>1</v>
      </c>
      <c r="M58" s="1">
        <v>1</v>
      </c>
    </row>
    <row r="59" spans="1:13" ht="94.5">
      <c r="A59" s="1">
        <v>59</v>
      </c>
      <c r="B59" s="1" t="s">
        <v>2235</v>
      </c>
      <c r="E59" s="1" t="s">
        <v>2176</v>
      </c>
      <c r="F59" s="4">
        <v>0.63209490740740748</v>
      </c>
      <c r="G59" s="5">
        <v>41870</v>
      </c>
      <c r="H59" s="1">
        <v>2014</v>
      </c>
      <c r="I59" s="1">
        <v>0</v>
      </c>
      <c r="J59" s="1">
        <v>25</v>
      </c>
      <c r="K59" s="1">
        <v>2</v>
      </c>
      <c r="L59" s="1">
        <v>1</v>
      </c>
      <c r="M59" s="1">
        <v>1</v>
      </c>
    </row>
    <row r="60" spans="1:13" ht="63">
      <c r="A60" s="1">
        <v>60</v>
      </c>
      <c r="B60" s="1" t="s">
        <v>2236</v>
      </c>
      <c r="E60" s="1" t="s">
        <v>2176</v>
      </c>
      <c r="F60" s="4">
        <v>0.58946759259259263</v>
      </c>
      <c r="G60" s="5">
        <v>41870</v>
      </c>
      <c r="H60" s="1">
        <v>2014</v>
      </c>
      <c r="I60" s="1">
        <v>13</v>
      </c>
      <c r="J60" s="1">
        <v>25</v>
      </c>
      <c r="K60" s="1">
        <v>2</v>
      </c>
      <c r="L60" s="1">
        <v>1</v>
      </c>
      <c r="M60" s="1">
        <v>1</v>
      </c>
    </row>
    <row r="61" spans="1:13" ht="31.5">
      <c r="A61" s="1">
        <v>61</v>
      </c>
      <c r="B61" s="1" t="s">
        <v>2237</v>
      </c>
      <c r="E61" s="1" t="s">
        <v>2176</v>
      </c>
      <c r="F61" s="4">
        <v>0.79708333333333325</v>
      </c>
      <c r="G61" s="5">
        <v>41869</v>
      </c>
      <c r="H61" s="1">
        <v>2014</v>
      </c>
      <c r="I61" s="1">
        <v>0</v>
      </c>
      <c r="J61" s="1">
        <v>25</v>
      </c>
      <c r="K61" s="1">
        <v>2</v>
      </c>
      <c r="L61" s="1">
        <v>1</v>
      </c>
      <c r="M61" s="1">
        <v>1</v>
      </c>
    </row>
    <row r="62" spans="1:13" ht="63">
      <c r="A62" s="1">
        <v>62</v>
      </c>
      <c r="B62" s="1" t="s">
        <v>2238</v>
      </c>
      <c r="E62" s="1" t="s">
        <v>2176</v>
      </c>
      <c r="F62" s="4">
        <v>0.76121527777777775</v>
      </c>
      <c r="G62" s="5">
        <v>41869</v>
      </c>
      <c r="H62" s="1">
        <v>2014</v>
      </c>
      <c r="I62" s="1">
        <v>0</v>
      </c>
      <c r="J62" s="1">
        <v>17</v>
      </c>
      <c r="K62" s="1">
        <v>2</v>
      </c>
      <c r="L62" s="1">
        <v>1</v>
      </c>
      <c r="M62" s="1">
        <v>1</v>
      </c>
    </row>
    <row r="63" spans="1:13" ht="63">
      <c r="A63" s="1">
        <v>63</v>
      </c>
      <c r="B63" s="1" t="s">
        <v>2239</v>
      </c>
      <c r="E63" s="1" t="s">
        <v>2176</v>
      </c>
      <c r="F63" s="4">
        <v>0.71479166666666671</v>
      </c>
      <c r="G63" s="5">
        <v>41869</v>
      </c>
      <c r="H63" s="1">
        <v>2014</v>
      </c>
      <c r="I63" s="1">
        <v>49</v>
      </c>
      <c r="J63" s="1">
        <v>25</v>
      </c>
      <c r="K63" s="1">
        <v>2</v>
      </c>
      <c r="L63" s="1">
        <v>1</v>
      </c>
      <c r="M63" s="1">
        <v>1</v>
      </c>
    </row>
    <row r="64" spans="1:13" ht="31.5">
      <c r="A64" s="1">
        <v>64</v>
      </c>
      <c r="B64" s="1" t="s">
        <v>2240</v>
      </c>
      <c r="E64" s="1" t="s">
        <v>2176</v>
      </c>
      <c r="F64" s="4">
        <v>0.65060185185185182</v>
      </c>
      <c r="G64" s="5">
        <v>41869</v>
      </c>
      <c r="H64" s="1">
        <v>2014</v>
      </c>
      <c r="I64" s="1">
        <v>168</v>
      </c>
      <c r="J64" s="1">
        <v>25</v>
      </c>
      <c r="K64" s="1">
        <v>2</v>
      </c>
      <c r="L64" s="1">
        <v>1</v>
      </c>
      <c r="M64" s="1">
        <v>1</v>
      </c>
    </row>
    <row r="65" spans="1:13" ht="78.75">
      <c r="A65" s="1">
        <v>65</v>
      </c>
      <c r="B65" s="1" t="s">
        <v>2241</v>
      </c>
      <c r="E65" s="1" t="s">
        <v>2176</v>
      </c>
      <c r="F65" s="4">
        <v>0.63453703703703701</v>
      </c>
      <c r="G65" s="5">
        <v>41869</v>
      </c>
      <c r="H65" s="1">
        <v>2014</v>
      </c>
      <c r="I65" s="1">
        <v>1</v>
      </c>
      <c r="J65" s="1">
        <v>15</v>
      </c>
      <c r="K65" s="1">
        <v>2</v>
      </c>
      <c r="L65" s="1">
        <v>1</v>
      </c>
      <c r="M65" s="1">
        <v>1</v>
      </c>
    </row>
    <row r="66" spans="1:13" ht="78.75">
      <c r="A66" s="1">
        <v>66</v>
      </c>
      <c r="B66" s="1" t="s">
        <v>2242</v>
      </c>
      <c r="E66" s="1" t="s">
        <v>2176</v>
      </c>
      <c r="F66" s="4">
        <v>0.594212962962963</v>
      </c>
      <c r="G66" s="5">
        <v>41869</v>
      </c>
      <c r="H66" s="1">
        <v>2014</v>
      </c>
      <c r="I66" s="1">
        <v>1</v>
      </c>
      <c r="J66" s="1">
        <v>25</v>
      </c>
      <c r="K66" s="1">
        <v>2</v>
      </c>
      <c r="L66" s="1">
        <v>1</v>
      </c>
      <c r="M66" s="1">
        <v>1</v>
      </c>
    </row>
    <row r="67" spans="1:13" ht="63">
      <c r="A67" s="1">
        <v>67</v>
      </c>
      <c r="B67" s="1" t="s">
        <v>2243</v>
      </c>
      <c r="E67" s="1" t="s">
        <v>2176</v>
      </c>
      <c r="F67" s="4">
        <v>0.84712962962962957</v>
      </c>
      <c r="G67" s="5">
        <v>41866</v>
      </c>
      <c r="H67" s="1">
        <v>2014</v>
      </c>
      <c r="I67" s="1">
        <v>2</v>
      </c>
      <c r="J67" s="1">
        <v>25</v>
      </c>
      <c r="K67" s="1">
        <v>2</v>
      </c>
      <c r="L67" s="1">
        <v>1</v>
      </c>
      <c r="M67" s="1">
        <v>1</v>
      </c>
    </row>
    <row r="68" spans="1:13" ht="63">
      <c r="A68" s="1">
        <v>68</v>
      </c>
      <c r="B68" s="1" t="s">
        <v>2244</v>
      </c>
      <c r="E68" s="1" t="s">
        <v>2176</v>
      </c>
      <c r="F68" s="4">
        <v>0.73351851851851846</v>
      </c>
      <c r="G68" s="5">
        <v>41866</v>
      </c>
      <c r="H68" s="1">
        <v>2014</v>
      </c>
      <c r="I68" s="1">
        <v>19</v>
      </c>
      <c r="J68" s="1">
        <v>25</v>
      </c>
      <c r="K68" s="1">
        <v>2</v>
      </c>
      <c r="L68" s="1">
        <v>1</v>
      </c>
      <c r="M68" s="1">
        <v>1</v>
      </c>
    </row>
    <row r="69" spans="1:13" ht="94.5">
      <c r="A69" s="1">
        <v>69</v>
      </c>
      <c r="B69" s="1" t="s">
        <v>2245</v>
      </c>
      <c r="E69" s="1" t="s">
        <v>2176</v>
      </c>
      <c r="F69" s="4">
        <v>0.69643518518518521</v>
      </c>
      <c r="G69" s="5">
        <v>41866</v>
      </c>
      <c r="H69" s="1">
        <v>2014</v>
      </c>
      <c r="I69" s="1">
        <v>4</v>
      </c>
      <c r="J69" s="1">
        <v>25</v>
      </c>
      <c r="K69" s="1">
        <v>2</v>
      </c>
      <c r="L69" s="1">
        <v>1</v>
      </c>
      <c r="M69" s="1">
        <v>1</v>
      </c>
    </row>
    <row r="70" spans="1:13" ht="31.5">
      <c r="A70" s="1">
        <v>70</v>
      </c>
      <c r="B70" s="1" t="s">
        <v>2246</v>
      </c>
      <c r="C70" s="1" t="s">
        <v>2224</v>
      </c>
      <c r="E70" s="1" t="s">
        <v>2176</v>
      </c>
      <c r="F70" s="4">
        <v>0.81379629629629635</v>
      </c>
      <c r="G70" s="5">
        <v>41865</v>
      </c>
      <c r="H70" s="1">
        <v>2014</v>
      </c>
      <c r="I70" s="1">
        <v>0</v>
      </c>
      <c r="J70" s="1">
        <v>25</v>
      </c>
      <c r="K70" s="1">
        <v>2</v>
      </c>
      <c r="L70" s="1">
        <v>1</v>
      </c>
      <c r="M70" s="1">
        <v>1</v>
      </c>
    </row>
    <row r="71" spans="1:13" ht="63">
      <c r="A71" s="1">
        <v>71</v>
      </c>
      <c r="B71" s="1" t="s">
        <v>2247</v>
      </c>
      <c r="E71" s="1" t="s">
        <v>2176</v>
      </c>
      <c r="F71" s="4">
        <v>0.80734953703703705</v>
      </c>
      <c r="G71" s="5">
        <v>41865</v>
      </c>
      <c r="H71" s="1">
        <v>2014</v>
      </c>
      <c r="I71" s="1">
        <v>12</v>
      </c>
      <c r="J71" s="1">
        <v>25</v>
      </c>
      <c r="K71" s="1">
        <v>2</v>
      </c>
      <c r="L71" s="1">
        <v>1</v>
      </c>
      <c r="M71" s="1">
        <v>1</v>
      </c>
    </row>
    <row r="72" spans="1:13" ht="63">
      <c r="A72" s="1">
        <v>72</v>
      </c>
      <c r="B72" s="1" t="s">
        <v>2248</v>
      </c>
      <c r="E72" s="1" t="s">
        <v>2176</v>
      </c>
      <c r="F72" s="4">
        <v>0.76204861111111111</v>
      </c>
      <c r="G72" s="5">
        <v>41865</v>
      </c>
      <c r="H72" s="1">
        <v>2014</v>
      </c>
      <c r="I72" s="1">
        <v>11</v>
      </c>
      <c r="J72" s="1">
        <v>25</v>
      </c>
      <c r="K72" s="1">
        <v>2</v>
      </c>
      <c r="L72" s="1">
        <v>1</v>
      </c>
      <c r="M72" s="1">
        <v>1</v>
      </c>
    </row>
    <row r="73" spans="1:13" ht="94.5">
      <c r="A73" s="1">
        <v>73</v>
      </c>
      <c r="B73" s="1" t="s">
        <v>2249</v>
      </c>
      <c r="E73" s="1" t="s">
        <v>2176</v>
      </c>
      <c r="F73" s="4">
        <v>0.71773148148148147</v>
      </c>
      <c r="G73" s="5">
        <v>41865</v>
      </c>
      <c r="H73" s="1">
        <v>2014</v>
      </c>
      <c r="I73" s="1">
        <v>2</v>
      </c>
      <c r="J73" s="1">
        <v>25</v>
      </c>
      <c r="K73" s="1">
        <v>2</v>
      </c>
      <c r="L73" s="1">
        <v>1</v>
      </c>
      <c r="M73" s="1">
        <v>1</v>
      </c>
    </row>
    <row r="74" spans="1:13" ht="78.75">
      <c r="A74" s="1">
        <v>74</v>
      </c>
      <c r="B74" s="1" t="s">
        <v>2250</v>
      </c>
      <c r="E74" s="1" t="s">
        <v>2176</v>
      </c>
      <c r="F74" s="4">
        <v>0.56851851851851853</v>
      </c>
      <c r="G74" s="5">
        <v>41865</v>
      </c>
      <c r="H74" s="1">
        <v>2014</v>
      </c>
      <c r="I74" s="1">
        <v>13</v>
      </c>
      <c r="J74" s="1">
        <v>25</v>
      </c>
      <c r="K74" s="1">
        <v>2</v>
      </c>
      <c r="L74" s="1">
        <v>1</v>
      </c>
      <c r="M74" s="1">
        <v>1</v>
      </c>
    </row>
    <row r="75" spans="1:13" ht="63">
      <c r="A75" s="1">
        <v>75</v>
      </c>
      <c r="B75" s="1" t="s">
        <v>2251</v>
      </c>
      <c r="E75" s="1" t="s">
        <v>2176</v>
      </c>
      <c r="F75" s="4">
        <v>0.71486111111111106</v>
      </c>
      <c r="G75" s="5">
        <v>41864</v>
      </c>
      <c r="H75" s="1">
        <v>2014</v>
      </c>
      <c r="I75" s="1">
        <v>21</v>
      </c>
      <c r="J75" s="1">
        <v>25</v>
      </c>
      <c r="K75" s="1">
        <v>2</v>
      </c>
      <c r="L75" s="1">
        <v>1</v>
      </c>
      <c r="M75" s="1">
        <v>1</v>
      </c>
    </row>
    <row r="76" spans="1:13" ht="94.5">
      <c r="A76" s="1">
        <v>76</v>
      </c>
      <c r="B76" s="1" t="s">
        <v>2252</v>
      </c>
      <c r="E76" s="1" t="s">
        <v>2176</v>
      </c>
      <c r="F76" s="4">
        <v>0.67366898148148147</v>
      </c>
      <c r="G76" s="5">
        <v>41864</v>
      </c>
      <c r="H76" s="1">
        <v>2014</v>
      </c>
      <c r="I76" s="1">
        <v>0</v>
      </c>
      <c r="J76" s="1">
        <v>25</v>
      </c>
      <c r="K76" s="1">
        <v>2</v>
      </c>
      <c r="L76" s="1">
        <v>1</v>
      </c>
      <c r="M76" s="1">
        <v>1</v>
      </c>
    </row>
    <row r="77" spans="1:13" ht="78.75">
      <c r="A77" s="1">
        <v>77</v>
      </c>
      <c r="B77" s="1" t="s">
        <v>2253</v>
      </c>
      <c r="E77" s="1" t="s">
        <v>2176</v>
      </c>
      <c r="F77" s="4">
        <v>0.63203703703703706</v>
      </c>
      <c r="G77" s="5">
        <v>41864</v>
      </c>
      <c r="H77" s="1">
        <v>2014</v>
      </c>
      <c r="I77" s="1">
        <v>0</v>
      </c>
      <c r="J77" s="1">
        <v>23</v>
      </c>
      <c r="K77" s="1">
        <v>2</v>
      </c>
      <c r="L77" s="1">
        <v>1</v>
      </c>
      <c r="M77" s="1">
        <v>1</v>
      </c>
    </row>
    <row r="78" spans="1:13" ht="173.25">
      <c r="A78" s="1">
        <v>78</v>
      </c>
      <c r="B78" s="1" t="s">
        <v>2254</v>
      </c>
      <c r="E78" s="1" t="s">
        <v>2176</v>
      </c>
      <c r="F78" s="4">
        <v>0.6185532407407407</v>
      </c>
      <c r="G78" s="5">
        <v>41864</v>
      </c>
      <c r="H78" s="1">
        <v>2014</v>
      </c>
      <c r="I78" s="1">
        <v>23</v>
      </c>
      <c r="J78" s="1">
        <v>25</v>
      </c>
      <c r="K78" s="1">
        <v>2</v>
      </c>
      <c r="L78" s="1">
        <v>1</v>
      </c>
      <c r="M78" s="1">
        <v>1</v>
      </c>
    </row>
    <row r="79" spans="1:13" ht="94.5">
      <c r="A79" s="1">
        <v>79</v>
      </c>
      <c r="B79" s="1" t="s">
        <v>2255</v>
      </c>
      <c r="E79" s="1" t="s">
        <v>2176</v>
      </c>
      <c r="F79" s="4">
        <v>0.59065972222222218</v>
      </c>
      <c r="G79" s="5">
        <v>41864</v>
      </c>
      <c r="H79" s="1">
        <v>2014</v>
      </c>
      <c r="I79" s="1">
        <v>1</v>
      </c>
      <c r="J79" s="1">
        <v>25</v>
      </c>
      <c r="K79" s="1">
        <v>2</v>
      </c>
      <c r="L79" s="1">
        <v>1</v>
      </c>
      <c r="M79" s="1">
        <v>1</v>
      </c>
    </row>
    <row r="80" spans="1:13" ht="31.5">
      <c r="A80" s="1">
        <v>80</v>
      </c>
      <c r="C80" s="1" t="s">
        <v>2256</v>
      </c>
      <c r="E80" s="1" t="s">
        <v>2176</v>
      </c>
      <c r="F80" s="4">
        <v>0.83303240740740747</v>
      </c>
      <c r="G80" s="5">
        <v>41863</v>
      </c>
      <c r="H80" s="1">
        <v>2014</v>
      </c>
      <c r="I80" s="1">
        <v>11</v>
      </c>
      <c r="J80" s="1">
        <v>25</v>
      </c>
      <c r="K80" s="1">
        <v>2</v>
      </c>
      <c r="L80" s="1">
        <v>1</v>
      </c>
      <c r="M80" s="1">
        <v>1</v>
      </c>
    </row>
    <row r="81" spans="1:13" ht="78.75">
      <c r="A81" s="1">
        <v>81</v>
      </c>
      <c r="B81" s="1" t="s">
        <v>2257</v>
      </c>
      <c r="E81" s="1" t="s">
        <v>2176</v>
      </c>
      <c r="F81" s="4">
        <v>0.82096064814814806</v>
      </c>
      <c r="G81" s="5">
        <v>41863</v>
      </c>
      <c r="H81" s="1">
        <v>2014</v>
      </c>
      <c r="I81" s="1">
        <v>15</v>
      </c>
      <c r="J81" s="1">
        <v>25</v>
      </c>
      <c r="K81" s="1">
        <v>2</v>
      </c>
      <c r="L81" s="1">
        <v>1</v>
      </c>
      <c r="M81" s="1">
        <v>1</v>
      </c>
    </row>
    <row r="82" spans="1:13" ht="63">
      <c r="A82" s="1">
        <v>82</v>
      </c>
      <c r="B82" s="1" t="s">
        <v>2258</v>
      </c>
      <c r="E82" s="1" t="s">
        <v>2176</v>
      </c>
      <c r="F82" s="4">
        <v>0.71505787037037039</v>
      </c>
      <c r="G82" s="5">
        <v>41863</v>
      </c>
      <c r="H82" s="1">
        <v>2014</v>
      </c>
      <c r="I82" s="1">
        <v>51</v>
      </c>
      <c r="J82" s="1">
        <v>25</v>
      </c>
      <c r="K82" s="1">
        <v>2</v>
      </c>
      <c r="L82" s="1">
        <v>1</v>
      </c>
      <c r="M82" s="1">
        <v>1</v>
      </c>
    </row>
    <row r="83" spans="1:13" ht="31.5">
      <c r="A83" s="1">
        <v>83</v>
      </c>
      <c r="B83" s="1" t="s">
        <v>2259</v>
      </c>
      <c r="E83" s="1" t="s">
        <v>2176</v>
      </c>
      <c r="F83" s="4">
        <v>0.64385416666666673</v>
      </c>
      <c r="G83" s="5">
        <v>41863</v>
      </c>
      <c r="H83" s="1">
        <v>2014</v>
      </c>
      <c r="I83" s="1">
        <v>77</v>
      </c>
      <c r="J83" s="1">
        <v>25</v>
      </c>
      <c r="K83" s="1">
        <v>2</v>
      </c>
      <c r="L83" s="1">
        <v>1</v>
      </c>
      <c r="M83" s="1">
        <v>1</v>
      </c>
    </row>
    <row r="84" spans="1:13" ht="78.75">
      <c r="A84" s="1">
        <v>84</v>
      </c>
      <c r="B84" s="1" t="s">
        <v>2260</v>
      </c>
      <c r="E84" s="1" t="s">
        <v>2176</v>
      </c>
      <c r="F84" s="4">
        <v>0.59094907407407404</v>
      </c>
      <c r="G84" s="5">
        <v>41863</v>
      </c>
      <c r="H84" s="1">
        <v>2014</v>
      </c>
      <c r="I84" s="1">
        <v>14</v>
      </c>
      <c r="J84" s="1">
        <v>25</v>
      </c>
      <c r="K84" s="1">
        <v>2</v>
      </c>
      <c r="L84" s="1">
        <v>1</v>
      </c>
      <c r="M84" s="1">
        <v>1</v>
      </c>
    </row>
    <row r="85" spans="1:13" ht="47.25">
      <c r="A85" s="1">
        <v>85</v>
      </c>
      <c r="B85" s="1" t="s">
        <v>2261</v>
      </c>
      <c r="E85" s="1" t="s">
        <v>2176</v>
      </c>
      <c r="F85" s="4">
        <v>0.79812500000000008</v>
      </c>
      <c r="G85" s="5">
        <v>41862</v>
      </c>
      <c r="H85" s="1">
        <v>2014</v>
      </c>
      <c r="I85" s="1">
        <v>17</v>
      </c>
      <c r="J85" s="1">
        <v>25</v>
      </c>
      <c r="K85" s="1">
        <v>2</v>
      </c>
      <c r="L85" s="1">
        <v>1</v>
      </c>
      <c r="M85" s="1">
        <v>1</v>
      </c>
    </row>
    <row r="86" spans="1:13" ht="94.5">
      <c r="A86" s="1">
        <v>86</v>
      </c>
      <c r="B86" s="1" t="s">
        <v>2262</v>
      </c>
      <c r="E86" s="1" t="s">
        <v>2176</v>
      </c>
      <c r="F86" s="4">
        <v>0.75399305555555562</v>
      </c>
      <c r="G86" s="5">
        <v>41862</v>
      </c>
      <c r="H86" s="1">
        <v>2014</v>
      </c>
      <c r="I86" s="1">
        <v>2</v>
      </c>
      <c r="J86" s="1">
        <v>25</v>
      </c>
      <c r="K86" s="1">
        <v>2</v>
      </c>
      <c r="L86" s="1">
        <v>1</v>
      </c>
      <c r="M86" s="1">
        <v>1</v>
      </c>
    </row>
    <row r="87" spans="1:13" ht="63">
      <c r="A87" s="1">
        <v>87</v>
      </c>
      <c r="B87" s="1" t="s">
        <v>2263</v>
      </c>
      <c r="E87" s="1" t="s">
        <v>2176</v>
      </c>
      <c r="F87" s="4">
        <v>0.71358796296296301</v>
      </c>
      <c r="G87" s="5">
        <v>41862</v>
      </c>
      <c r="H87" s="1">
        <v>2014</v>
      </c>
      <c r="I87" s="1">
        <v>2</v>
      </c>
      <c r="J87" s="1">
        <v>25</v>
      </c>
      <c r="K87" s="1">
        <v>2</v>
      </c>
      <c r="L87" s="1">
        <v>1</v>
      </c>
      <c r="M87" s="1">
        <v>1</v>
      </c>
    </row>
    <row r="88" spans="1:13" ht="47.25">
      <c r="A88" s="1">
        <v>88</v>
      </c>
      <c r="B88" s="1" t="s">
        <v>2264</v>
      </c>
      <c r="E88" s="1" t="s">
        <v>2176</v>
      </c>
      <c r="F88" s="4">
        <v>0.62005787037037041</v>
      </c>
      <c r="G88" s="5">
        <v>41862</v>
      </c>
      <c r="H88" s="1">
        <v>2014</v>
      </c>
      <c r="I88" s="1">
        <v>3</v>
      </c>
      <c r="J88" s="1">
        <v>25</v>
      </c>
      <c r="K88" s="1">
        <v>2</v>
      </c>
      <c r="L88" s="1">
        <v>1</v>
      </c>
      <c r="M88" s="1">
        <v>1</v>
      </c>
    </row>
    <row r="89" spans="1:13" ht="31.5">
      <c r="A89" s="1">
        <v>89</v>
      </c>
      <c r="B89" s="1" t="s">
        <v>2265</v>
      </c>
      <c r="E89" s="1" t="s">
        <v>2176</v>
      </c>
      <c r="F89" s="4">
        <v>0.60611111111111116</v>
      </c>
      <c r="G89" s="5">
        <v>41862</v>
      </c>
      <c r="H89" s="1">
        <v>2014</v>
      </c>
      <c r="I89" s="1">
        <v>67</v>
      </c>
      <c r="J89" s="1">
        <v>25</v>
      </c>
      <c r="K89" s="1">
        <v>2</v>
      </c>
      <c r="L89" s="1">
        <v>1</v>
      </c>
      <c r="M89" s="1">
        <v>1</v>
      </c>
    </row>
    <row r="90" spans="1:13" ht="94.5">
      <c r="A90" s="1">
        <v>90</v>
      </c>
      <c r="B90" s="1" t="s">
        <v>2266</v>
      </c>
      <c r="E90" s="1" t="s">
        <v>2176</v>
      </c>
      <c r="F90" s="4">
        <v>0.83748842592592598</v>
      </c>
      <c r="G90" s="5">
        <v>41858</v>
      </c>
      <c r="H90" s="1">
        <v>2014</v>
      </c>
      <c r="I90" s="1">
        <v>49</v>
      </c>
      <c r="J90" s="1">
        <v>25</v>
      </c>
      <c r="K90" s="1">
        <v>2</v>
      </c>
      <c r="L90" s="1">
        <v>1</v>
      </c>
      <c r="M90" s="1">
        <v>1</v>
      </c>
    </row>
    <row r="91" spans="1:13" ht="94.5">
      <c r="A91" s="1">
        <v>91</v>
      </c>
      <c r="B91" s="1" t="s">
        <v>2267</v>
      </c>
      <c r="E91" s="1" t="s">
        <v>2176</v>
      </c>
      <c r="F91" s="4">
        <v>0.80497685185185175</v>
      </c>
      <c r="G91" s="5">
        <v>41858</v>
      </c>
      <c r="H91" s="1">
        <v>2014</v>
      </c>
      <c r="I91" s="1">
        <v>1</v>
      </c>
      <c r="J91" s="1">
        <v>25</v>
      </c>
      <c r="K91" s="1">
        <v>2</v>
      </c>
      <c r="L91" s="1">
        <v>1</v>
      </c>
      <c r="M91" s="1">
        <v>1</v>
      </c>
    </row>
    <row r="92" spans="1:13" ht="78.75">
      <c r="A92" s="1">
        <v>92</v>
      </c>
      <c r="B92" s="1" t="s">
        <v>2268</v>
      </c>
      <c r="E92" s="1" t="s">
        <v>2176</v>
      </c>
      <c r="F92" s="4">
        <v>0.76356481481481486</v>
      </c>
      <c r="G92" s="5">
        <v>41858</v>
      </c>
      <c r="H92" s="1">
        <v>2014</v>
      </c>
      <c r="I92" s="1">
        <v>1</v>
      </c>
      <c r="J92" s="1">
        <v>25</v>
      </c>
      <c r="K92" s="1">
        <v>2</v>
      </c>
      <c r="L92" s="1">
        <v>1</v>
      </c>
      <c r="M92" s="1">
        <v>1</v>
      </c>
    </row>
    <row r="93" spans="1:13" ht="63">
      <c r="A93" s="1">
        <v>93</v>
      </c>
      <c r="B93" s="1" t="s">
        <v>2269</v>
      </c>
      <c r="E93" s="1" t="s">
        <v>2176</v>
      </c>
      <c r="F93" s="4">
        <v>0.72131944444444451</v>
      </c>
      <c r="G93" s="5">
        <v>41858</v>
      </c>
      <c r="H93" s="1">
        <v>2014</v>
      </c>
      <c r="I93" s="1">
        <v>19</v>
      </c>
      <c r="J93" s="1">
        <v>25</v>
      </c>
      <c r="K93" s="1">
        <v>2</v>
      </c>
      <c r="L93" s="1">
        <v>1</v>
      </c>
      <c r="M93" s="1">
        <v>1</v>
      </c>
    </row>
    <row r="94" spans="1:13" ht="78.75">
      <c r="A94" s="1">
        <v>94</v>
      </c>
      <c r="B94" s="1" t="s">
        <v>2270</v>
      </c>
      <c r="E94" s="1" t="s">
        <v>2176</v>
      </c>
      <c r="F94" s="4">
        <v>0.63876157407407408</v>
      </c>
      <c r="G94" s="5">
        <v>41858</v>
      </c>
      <c r="H94" s="1">
        <v>2014</v>
      </c>
      <c r="I94" s="1">
        <v>18</v>
      </c>
      <c r="J94" s="1">
        <v>25</v>
      </c>
      <c r="K94" s="1">
        <v>2</v>
      </c>
      <c r="L94" s="1">
        <v>1</v>
      </c>
      <c r="M94" s="1">
        <v>1</v>
      </c>
    </row>
    <row r="95" spans="1:13" ht="63">
      <c r="A95" s="1">
        <v>95</v>
      </c>
      <c r="B95" s="1" t="s">
        <v>2271</v>
      </c>
      <c r="E95" s="1" t="s">
        <v>2176</v>
      </c>
      <c r="F95" s="4">
        <v>0.81056712962962962</v>
      </c>
      <c r="G95" s="5">
        <v>41857</v>
      </c>
      <c r="H95" s="1">
        <v>2014</v>
      </c>
      <c r="I95" s="1">
        <v>0</v>
      </c>
      <c r="J95" s="1">
        <v>25</v>
      </c>
      <c r="K95" s="1">
        <v>2</v>
      </c>
      <c r="L95" s="1">
        <v>1</v>
      </c>
      <c r="M95" s="1">
        <v>1</v>
      </c>
    </row>
    <row r="96" spans="1:13" ht="63">
      <c r="A96" s="1">
        <v>96</v>
      </c>
      <c r="B96" s="1" t="s">
        <v>2272</v>
      </c>
      <c r="E96" s="1" t="s">
        <v>2176</v>
      </c>
      <c r="F96" s="4">
        <v>0.76363425925925921</v>
      </c>
      <c r="G96" s="5">
        <v>41857</v>
      </c>
      <c r="H96" s="1">
        <v>2014</v>
      </c>
      <c r="I96" s="1">
        <v>2</v>
      </c>
      <c r="J96" s="1">
        <v>25</v>
      </c>
      <c r="K96" s="1">
        <v>2</v>
      </c>
      <c r="L96" s="1">
        <v>1</v>
      </c>
      <c r="M96" s="1">
        <v>1</v>
      </c>
    </row>
    <row r="97" spans="1:13" ht="78.75">
      <c r="A97" s="1">
        <v>97</v>
      </c>
      <c r="B97" s="1" t="s">
        <v>2273</v>
      </c>
      <c r="E97" s="1" t="s">
        <v>2176</v>
      </c>
      <c r="F97" s="4">
        <v>0.67936342592592591</v>
      </c>
      <c r="G97" s="5">
        <v>41857</v>
      </c>
      <c r="H97" s="1">
        <v>2014</v>
      </c>
      <c r="I97" s="1">
        <v>2</v>
      </c>
      <c r="J97" s="1">
        <v>19</v>
      </c>
      <c r="K97" s="1">
        <v>2</v>
      </c>
      <c r="L97" s="1">
        <v>1</v>
      </c>
      <c r="M97" s="1">
        <v>1</v>
      </c>
    </row>
    <row r="98" spans="1:13" ht="94.5">
      <c r="A98" s="1">
        <v>98</v>
      </c>
      <c r="B98" s="1" t="s">
        <v>2274</v>
      </c>
      <c r="E98" s="1" t="s">
        <v>2176</v>
      </c>
      <c r="F98" s="4">
        <v>0.59418981481481481</v>
      </c>
      <c r="G98" s="5">
        <v>41857</v>
      </c>
      <c r="H98" s="1">
        <v>2014</v>
      </c>
      <c r="I98" s="1">
        <v>0</v>
      </c>
      <c r="J98" s="1">
        <v>15</v>
      </c>
      <c r="K98" s="1">
        <v>2</v>
      </c>
      <c r="L98" s="1">
        <v>1</v>
      </c>
      <c r="M98" s="1">
        <v>1</v>
      </c>
    </row>
    <row r="99" spans="1:13" ht="78.75">
      <c r="A99" s="1">
        <v>99</v>
      </c>
      <c r="B99" s="1" t="s">
        <v>2275</v>
      </c>
      <c r="E99" s="1" t="s">
        <v>2176</v>
      </c>
      <c r="F99" s="4">
        <v>0.8410185185185185</v>
      </c>
      <c r="G99" s="5">
        <v>41856</v>
      </c>
      <c r="H99" s="1">
        <v>2014</v>
      </c>
      <c r="I99" s="1">
        <v>75</v>
      </c>
      <c r="J99" s="1">
        <v>25</v>
      </c>
      <c r="K99" s="1">
        <v>2</v>
      </c>
      <c r="L99" s="1">
        <v>1</v>
      </c>
      <c r="M99" s="1">
        <v>1</v>
      </c>
    </row>
    <row r="100" spans="1:13" ht="78.75">
      <c r="A100" s="1">
        <v>100</v>
      </c>
      <c r="B100" s="1" t="s">
        <v>2276</v>
      </c>
      <c r="E100" s="1" t="s">
        <v>2176</v>
      </c>
      <c r="F100" s="4">
        <v>0.75561342592592595</v>
      </c>
      <c r="G100" s="5">
        <v>41856</v>
      </c>
      <c r="H100" s="1">
        <v>2014</v>
      </c>
      <c r="I100" s="1">
        <v>27</v>
      </c>
      <c r="J100" s="1">
        <v>25</v>
      </c>
      <c r="K100" s="1">
        <v>2</v>
      </c>
      <c r="L100" s="1">
        <v>1</v>
      </c>
      <c r="M100" s="1">
        <v>1</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opLeftCell="M1" zoomScale="55" zoomScaleNormal="55" workbookViewId="0">
      <selection activeCell="O1" sqref="O1:S16"/>
    </sheetView>
  </sheetViews>
  <sheetFormatPr defaultColWidth="11" defaultRowHeight="15.75"/>
  <cols>
    <col min="1" max="3" width="62.5" style="1" customWidth="1"/>
    <col min="4" max="4" width="35.375" style="1" customWidth="1"/>
    <col min="5" max="17" width="62.5" style="1" customWidth="1"/>
  </cols>
  <sheetData>
    <row r="1" spans="1:19">
      <c r="A1" s="1">
        <v>1</v>
      </c>
      <c r="B1" s="1" t="s">
        <v>212</v>
      </c>
      <c r="D1" s="1" t="s">
        <v>94</v>
      </c>
      <c r="E1" s="1" t="s">
        <v>213</v>
      </c>
      <c r="F1" s="4">
        <v>0.75929398148148142</v>
      </c>
      <c r="G1" s="5">
        <v>41893</v>
      </c>
      <c r="H1" s="1">
        <v>2014</v>
      </c>
      <c r="I1" s="1">
        <v>0</v>
      </c>
      <c r="J1" s="1">
        <v>1</v>
      </c>
      <c r="K1" s="1">
        <v>0</v>
      </c>
      <c r="L1" s="1">
        <v>1</v>
      </c>
      <c r="M1" s="1">
        <v>1</v>
      </c>
      <c r="O1" s="14" t="s">
        <v>99</v>
      </c>
      <c r="P1" s="1">
        <f>COUNTIF(D1:D100,"education/tools")</f>
        <v>8</v>
      </c>
      <c r="R1" s="1"/>
      <c r="S1" s="1"/>
    </row>
    <row r="2" spans="1:19" ht="47.25">
      <c r="A2" s="1">
        <v>2</v>
      </c>
      <c r="B2" s="1" t="s">
        <v>214</v>
      </c>
      <c r="D2" s="1" t="s">
        <v>99</v>
      </c>
      <c r="E2" s="1" t="s">
        <v>213</v>
      </c>
      <c r="F2" s="4">
        <v>0.70221064814814815</v>
      </c>
      <c r="G2" s="5">
        <v>41893</v>
      </c>
      <c r="H2" s="1">
        <v>2014</v>
      </c>
      <c r="I2" s="1">
        <v>0</v>
      </c>
      <c r="J2" s="1">
        <v>4</v>
      </c>
      <c r="K2" s="1">
        <v>0</v>
      </c>
      <c r="L2" s="1">
        <v>1</v>
      </c>
      <c r="M2" s="1">
        <v>1</v>
      </c>
      <c r="O2" s="14" t="s">
        <v>102</v>
      </c>
      <c r="P2" s="1">
        <f>COUNTIF(D1:D100,"media")</f>
        <v>2</v>
      </c>
      <c r="R2" s="1"/>
      <c r="S2" s="1"/>
    </row>
    <row r="3" spans="1:19" ht="78.75">
      <c r="A3" s="1">
        <v>3</v>
      </c>
      <c r="B3" s="1" t="s">
        <v>215</v>
      </c>
      <c r="D3" s="1" t="s">
        <v>99</v>
      </c>
      <c r="E3" s="1" t="s">
        <v>213</v>
      </c>
      <c r="F3" s="4">
        <v>0.63561342592592596</v>
      </c>
      <c r="G3" s="5">
        <v>41893</v>
      </c>
      <c r="H3" s="1">
        <v>2014</v>
      </c>
      <c r="I3" s="1">
        <v>0</v>
      </c>
      <c r="J3" s="1">
        <v>2</v>
      </c>
      <c r="K3" s="1">
        <v>0</v>
      </c>
      <c r="L3" s="1">
        <v>1</v>
      </c>
      <c r="M3" s="1">
        <v>1</v>
      </c>
      <c r="O3" s="14" t="s">
        <v>94</v>
      </c>
      <c r="P3" s="1">
        <f>COUNTIF(D1:D100,"news")</f>
        <v>3</v>
      </c>
      <c r="R3" s="1"/>
      <c r="S3" s="1"/>
    </row>
    <row r="4" spans="1:19">
      <c r="A4" s="1">
        <v>4</v>
      </c>
      <c r="C4" s="1" t="s">
        <v>216</v>
      </c>
      <c r="D4" s="1" t="s">
        <v>93</v>
      </c>
      <c r="E4" s="1" t="s">
        <v>213</v>
      </c>
      <c r="F4" s="4">
        <v>0.70225694444444453</v>
      </c>
      <c r="G4" s="5">
        <v>41892</v>
      </c>
      <c r="H4" s="1">
        <v>2014</v>
      </c>
      <c r="I4" s="1">
        <v>0</v>
      </c>
      <c r="J4" s="1">
        <v>2</v>
      </c>
      <c r="K4" s="1">
        <v>0</v>
      </c>
      <c r="L4" s="1">
        <v>1</v>
      </c>
      <c r="M4" s="1">
        <v>1</v>
      </c>
      <c r="O4" s="14" t="s">
        <v>93</v>
      </c>
      <c r="P4" s="1">
        <f>COUNTIF(D1:D100,"website/organization update")</f>
        <v>12</v>
      </c>
      <c r="R4" s="1"/>
      <c r="S4" s="1"/>
    </row>
    <row r="5" spans="1:19">
      <c r="A5" s="1">
        <v>5</v>
      </c>
      <c r="C5" s="1" t="s">
        <v>216</v>
      </c>
      <c r="D5" s="1" t="s">
        <v>93</v>
      </c>
      <c r="E5" s="1" t="s">
        <v>213</v>
      </c>
      <c r="F5" s="4">
        <v>0.79788194444444438</v>
      </c>
      <c r="G5" s="5">
        <v>41891</v>
      </c>
      <c r="H5" s="1">
        <v>2014</v>
      </c>
      <c r="I5" s="1">
        <v>0</v>
      </c>
      <c r="J5" s="1">
        <v>2</v>
      </c>
      <c r="K5" s="1">
        <v>0</v>
      </c>
      <c r="L5" s="1">
        <v>1</v>
      </c>
      <c r="M5" s="1">
        <v>1</v>
      </c>
      <c r="O5" s="14" t="s">
        <v>101</v>
      </c>
      <c r="P5" s="1">
        <f>COUNTIF(D1:D100,"special day")</f>
        <v>0</v>
      </c>
      <c r="Q5" s="1" t="s">
        <v>2285</v>
      </c>
      <c r="R5" s="1">
        <f>SUM(P1:P5)</f>
        <v>25</v>
      </c>
      <c r="S5" s="1">
        <f>R5/85</f>
        <v>0.29411764705882354</v>
      </c>
    </row>
    <row r="6" spans="1:19">
      <c r="A6" s="1">
        <v>6</v>
      </c>
      <c r="C6" s="1" t="s">
        <v>216</v>
      </c>
      <c r="D6" s="1" t="s">
        <v>93</v>
      </c>
      <c r="E6" s="1" t="s">
        <v>213</v>
      </c>
      <c r="F6" s="4">
        <v>0.60121527777777783</v>
      </c>
      <c r="G6" s="5">
        <v>41891</v>
      </c>
      <c r="H6" s="1">
        <v>2014</v>
      </c>
      <c r="I6" s="1">
        <v>0</v>
      </c>
      <c r="J6" s="1">
        <v>1</v>
      </c>
      <c r="K6" s="1">
        <v>0</v>
      </c>
      <c r="L6" s="1">
        <v>0</v>
      </c>
      <c r="M6" s="1">
        <v>1</v>
      </c>
      <c r="O6" s="15" t="s">
        <v>95</v>
      </c>
      <c r="P6" s="1">
        <f>COUNTIF(D2:D101,"conversation")</f>
        <v>0</v>
      </c>
      <c r="R6" s="1"/>
      <c r="S6" s="1">
        <f t="shared" ref="S6:S15" si="0">R6/85</f>
        <v>0</v>
      </c>
    </row>
    <row r="7" spans="1:19">
      <c r="A7" s="1">
        <v>7</v>
      </c>
      <c r="B7" s="1" t="s">
        <v>217</v>
      </c>
      <c r="C7" s="1" t="s">
        <v>218</v>
      </c>
      <c r="D7" s="1" t="s">
        <v>104</v>
      </c>
      <c r="E7" s="1" t="s">
        <v>213</v>
      </c>
      <c r="F7" s="4">
        <v>0.83646990740740745</v>
      </c>
      <c r="G7" s="5">
        <v>41890</v>
      </c>
      <c r="H7" s="1">
        <v>2014</v>
      </c>
      <c r="I7" s="1">
        <v>0</v>
      </c>
      <c r="J7" s="1">
        <v>2</v>
      </c>
      <c r="K7" s="1">
        <v>0</v>
      </c>
      <c r="L7" s="1">
        <v>1</v>
      </c>
      <c r="M7" s="1">
        <v>1</v>
      </c>
      <c r="O7" s="15" t="s">
        <v>97</v>
      </c>
      <c r="P7" s="1">
        <f>COUNTIF(D1:D102,"recognition and thank")</f>
        <v>0</v>
      </c>
      <c r="R7" s="1"/>
      <c r="S7" s="1">
        <f t="shared" si="0"/>
        <v>0</v>
      </c>
    </row>
    <row r="8" spans="1:19">
      <c r="A8" s="1">
        <v>8</v>
      </c>
      <c r="C8" s="1" t="s">
        <v>216</v>
      </c>
      <c r="D8" s="1" t="s">
        <v>104</v>
      </c>
      <c r="E8" s="1" t="s">
        <v>213</v>
      </c>
      <c r="F8" s="4">
        <v>0.68212962962962964</v>
      </c>
      <c r="G8" s="5">
        <v>41890</v>
      </c>
      <c r="H8" s="1">
        <v>2014</v>
      </c>
      <c r="I8" s="1">
        <v>2</v>
      </c>
      <c r="J8" s="1">
        <v>1</v>
      </c>
      <c r="K8" s="1">
        <v>0</v>
      </c>
      <c r="L8" s="1">
        <v>0</v>
      </c>
      <c r="M8" s="1">
        <v>1</v>
      </c>
      <c r="O8" s="15" t="s">
        <v>104</v>
      </c>
      <c r="P8" s="1">
        <f>COUNTIF(D1:D103,"other organization")</f>
        <v>3</v>
      </c>
      <c r="R8" s="1"/>
      <c r="S8" s="1">
        <f t="shared" si="0"/>
        <v>0</v>
      </c>
    </row>
    <row r="9" spans="1:19" ht="63">
      <c r="A9" s="1">
        <v>9</v>
      </c>
      <c r="B9" s="1" t="s">
        <v>219</v>
      </c>
      <c r="D9" s="1" t="s">
        <v>94</v>
      </c>
      <c r="E9" s="1" t="s">
        <v>213</v>
      </c>
      <c r="F9" s="4">
        <v>0.60932870370370373</v>
      </c>
      <c r="G9" s="5">
        <v>41887</v>
      </c>
      <c r="H9" s="1">
        <v>2014</v>
      </c>
      <c r="I9" s="1">
        <v>0</v>
      </c>
      <c r="J9" s="1">
        <v>2</v>
      </c>
      <c r="K9" s="1">
        <v>0</v>
      </c>
      <c r="L9" s="1">
        <v>1</v>
      </c>
      <c r="M9" s="1">
        <v>1</v>
      </c>
      <c r="O9" s="15" t="s">
        <v>2282</v>
      </c>
      <c r="P9" s="1">
        <f>COUNTIF(D1:D104,"reporter")</f>
        <v>0</v>
      </c>
      <c r="R9" s="1"/>
      <c r="S9" s="1">
        <f t="shared" si="0"/>
        <v>0</v>
      </c>
    </row>
    <row r="10" spans="1:19" ht="31.5">
      <c r="A10" s="1">
        <v>10</v>
      </c>
      <c r="B10" s="1" t="s">
        <v>220</v>
      </c>
      <c r="D10" s="1" t="s">
        <v>102</v>
      </c>
      <c r="E10" s="1" t="s">
        <v>213</v>
      </c>
      <c r="F10" s="4">
        <v>0.59834490740740742</v>
      </c>
      <c r="G10" s="5">
        <v>41887</v>
      </c>
      <c r="H10" s="1">
        <v>2014</v>
      </c>
      <c r="I10" s="1">
        <v>0</v>
      </c>
      <c r="J10" s="1">
        <v>4</v>
      </c>
      <c r="K10" s="1">
        <v>0</v>
      </c>
      <c r="L10" s="1">
        <v>1</v>
      </c>
      <c r="M10" s="1">
        <v>1</v>
      </c>
      <c r="O10" s="15" t="s">
        <v>2283</v>
      </c>
      <c r="P10" s="1">
        <f>COUNTIF(D1:D105,"live tweeting")</f>
        <v>0</v>
      </c>
      <c r="Q10" s="1" t="s">
        <v>2286</v>
      </c>
      <c r="R10" s="17">
        <f>SUM(P6:P10)</f>
        <v>3</v>
      </c>
      <c r="S10" s="1">
        <f t="shared" si="0"/>
        <v>3.5294117647058823E-2</v>
      </c>
    </row>
    <row r="11" spans="1:19" ht="31.5">
      <c r="A11" s="1">
        <v>11</v>
      </c>
      <c r="B11" s="1" t="s">
        <v>221</v>
      </c>
      <c r="D11" s="1" t="s">
        <v>93</v>
      </c>
      <c r="E11" s="1" t="s">
        <v>213</v>
      </c>
      <c r="F11" s="4">
        <v>0.79774305555555547</v>
      </c>
      <c r="G11" s="5">
        <v>41886</v>
      </c>
      <c r="H11" s="1">
        <v>2014</v>
      </c>
      <c r="I11" s="1">
        <v>0</v>
      </c>
      <c r="J11" s="1">
        <v>0</v>
      </c>
      <c r="K11" s="1">
        <v>0</v>
      </c>
      <c r="L11" s="1">
        <v>1</v>
      </c>
      <c r="M11" s="1">
        <v>1</v>
      </c>
      <c r="O11" s="16" t="s">
        <v>103</v>
      </c>
      <c r="P11" s="1">
        <f>COUNTIF(D1:D106,"call for action")</f>
        <v>1</v>
      </c>
      <c r="Q11" s="11"/>
      <c r="R11" s="11"/>
      <c r="S11" s="1">
        <f t="shared" si="0"/>
        <v>0</v>
      </c>
    </row>
    <row r="12" spans="1:19">
      <c r="A12" s="1">
        <v>12</v>
      </c>
      <c r="C12" s="1" t="s">
        <v>216</v>
      </c>
      <c r="D12" s="1" t="s">
        <v>93</v>
      </c>
      <c r="E12" s="1" t="s">
        <v>213</v>
      </c>
      <c r="F12" s="4">
        <v>0.75112268518518521</v>
      </c>
      <c r="G12" s="5">
        <v>41886</v>
      </c>
      <c r="H12" s="1">
        <v>2014</v>
      </c>
      <c r="I12" s="1">
        <v>0</v>
      </c>
      <c r="J12" s="1">
        <v>4</v>
      </c>
      <c r="K12" s="1">
        <v>0</v>
      </c>
      <c r="L12" s="1">
        <v>1</v>
      </c>
      <c r="M12" s="1">
        <v>1</v>
      </c>
      <c r="O12" s="16" t="s">
        <v>96</v>
      </c>
      <c r="P12" s="1">
        <f>COUNTIF(D1:D107,"event")</f>
        <v>1</v>
      </c>
      <c r="Q12"/>
      <c r="S12" s="1">
        <f t="shared" si="0"/>
        <v>0</v>
      </c>
    </row>
    <row r="13" spans="1:19" ht="78.75">
      <c r="A13" s="1">
        <v>13</v>
      </c>
      <c r="B13" s="1" t="s">
        <v>222</v>
      </c>
      <c r="D13" s="1" t="s">
        <v>99</v>
      </c>
      <c r="E13" s="1" t="s">
        <v>213</v>
      </c>
      <c r="F13" s="4">
        <v>0.70034722222222223</v>
      </c>
      <c r="G13" s="5">
        <v>41886</v>
      </c>
      <c r="H13" s="1">
        <v>2014</v>
      </c>
      <c r="I13" s="1">
        <v>0</v>
      </c>
      <c r="J13" s="1">
        <v>3</v>
      </c>
      <c r="K13" s="1">
        <v>0</v>
      </c>
      <c r="L13" s="1">
        <v>1</v>
      </c>
      <c r="M13" s="1">
        <v>1</v>
      </c>
      <c r="O13" s="16" t="s">
        <v>100</v>
      </c>
      <c r="P13" s="1">
        <f>COUNTIF(D1:D108,"fundraising")</f>
        <v>0</v>
      </c>
      <c r="Q13"/>
      <c r="S13" s="1">
        <f t="shared" si="0"/>
        <v>0</v>
      </c>
    </row>
    <row r="14" spans="1:19">
      <c r="A14" s="1">
        <v>14</v>
      </c>
      <c r="C14" s="1" t="s">
        <v>216</v>
      </c>
      <c r="D14" s="1" t="s">
        <v>94</v>
      </c>
      <c r="E14" s="1" t="s">
        <v>213</v>
      </c>
      <c r="F14" s="4">
        <v>0.66082175925925923</v>
      </c>
      <c r="G14" s="5">
        <v>41886</v>
      </c>
      <c r="H14" s="1">
        <v>2014</v>
      </c>
      <c r="I14" s="1">
        <v>0</v>
      </c>
      <c r="J14" s="1">
        <v>0</v>
      </c>
      <c r="K14" s="1">
        <v>0</v>
      </c>
      <c r="L14" s="1">
        <v>1</v>
      </c>
      <c r="M14" s="1">
        <v>1</v>
      </c>
      <c r="O14" s="16" t="s">
        <v>98</v>
      </c>
      <c r="P14" s="1">
        <f>COUNTIF(D1:D109,"advocacy")</f>
        <v>0</v>
      </c>
      <c r="Q14"/>
      <c r="S14" s="1">
        <f t="shared" si="0"/>
        <v>0</v>
      </c>
    </row>
    <row r="15" spans="1:19">
      <c r="A15" s="1">
        <v>15</v>
      </c>
      <c r="C15" s="1" t="s">
        <v>216</v>
      </c>
      <c r="D15" s="1" t="s">
        <v>93</v>
      </c>
      <c r="E15" s="1" t="s">
        <v>213</v>
      </c>
      <c r="F15" s="4">
        <v>0.87674768518518509</v>
      </c>
      <c r="G15" s="5">
        <v>41885</v>
      </c>
      <c r="H15" s="1">
        <v>2014</v>
      </c>
      <c r="I15" s="1">
        <v>1</v>
      </c>
      <c r="J15" s="1">
        <v>2</v>
      </c>
      <c r="K15" s="1">
        <v>0</v>
      </c>
      <c r="L15" s="1">
        <v>1</v>
      </c>
      <c r="M15" s="1">
        <v>1</v>
      </c>
      <c r="O15" s="16" t="s">
        <v>2284</v>
      </c>
      <c r="P15" s="1">
        <f>COUNTIF(D1:D110,"social media campaign")</f>
        <v>0</v>
      </c>
      <c r="Q15" t="s">
        <v>2287</v>
      </c>
      <c r="R15">
        <f>SUM(P11:P15)</f>
        <v>2</v>
      </c>
      <c r="S15" s="1">
        <f t="shared" si="0"/>
        <v>2.3529411764705882E-2</v>
      </c>
    </row>
    <row r="16" spans="1:19">
      <c r="A16" s="1">
        <v>16</v>
      </c>
      <c r="C16" s="1" t="s">
        <v>216</v>
      </c>
      <c r="D16" s="1" t="s">
        <v>103</v>
      </c>
      <c r="E16" s="1" t="s">
        <v>213</v>
      </c>
      <c r="F16" s="4">
        <v>0.74758101851851855</v>
      </c>
      <c r="G16" s="5">
        <v>41884</v>
      </c>
      <c r="H16" s="1">
        <v>2014</v>
      </c>
      <c r="I16" s="1">
        <v>1</v>
      </c>
      <c r="J16" s="1">
        <v>2</v>
      </c>
      <c r="K16" s="1">
        <v>0</v>
      </c>
      <c r="L16" s="1">
        <v>1</v>
      </c>
      <c r="M16" s="1">
        <v>1</v>
      </c>
      <c r="O16"/>
      <c r="P16"/>
      <c r="Q16" t="s">
        <v>2288</v>
      </c>
      <c r="R16">
        <f>SUM(P1:P15)</f>
        <v>30</v>
      </c>
    </row>
    <row r="17" spans="1:13" ht="63">
      <c r="A17" s="1">
        <v>17</v>
      </c>
      <c r="B17" s="1" t="s">
        <v>223</v>
      </c>
      <c r="D17" s="1" t="s">
        <v>104</v>
      </c>
      <c r="E17" s="1" t="s">
        <v>213</v>
      </c>
      <c r="F17" s="4">
        <v>0.82565972222222228</v>
      </c>
      <c r="G17" s="5">
        <v>41880</v>
      </c>
      <c r="H17" s="1">
        <v>2014</v>
      </c>
      <c r="I17" s="1">
        <v>1</v>
      </c>
      <c r="J17" s="1">
        <v>1</v>
      </c>
      <c r="K17" s="1">
        <v>0</v>
      </c>
      <c r="L17" s="1">
        <v>1</v>
      </c>
      <c r="M17" s="1">
        <v>1</v>
      </c>
    </row>
    <row r="18" spans="1:13">
      <c r="A18" s="1">
        <v>18</v>
      </c>
      <c r="C18" s="1" t="s">
        <v>216</v>
      </c>
      <c r="D18" s="1" t="s">
        <v>93</v>
      </c>
      <c r="E18" s="1" t="s">
        <v>213</v>
      </c>
      <c r="F18" s="4">
        <v>0.71910879629629632</v>
      </c>
      <c r="G18" s="5">
        <v>41880</v>
      </c>
      <c r="H18" s="1">
        <v>2014</v>
      </c>
      <c r="I18" s="1">
        <v>0</v>
      </c>
      <c r="J18" s="1">
        <v>1</v>
      </c>
      <c r="K18" s="1">
        <v>0</v>
      </c>
      <c r="L18" s="1">
        <v>1</v>
      </c>
      <c r="M18" s="1">
        <v>1</v>
      </c>
    </row>
    <row r="19" spans="1:13" ht="63">
      <c r="A19" s="1">
        <v>19</v>
      </c>
      <c r="B19" s="1" t="s">
        <v>224</v>
      </c>
      <c r="D19" s="1" t="s">
        <v>99</v>
      </c>
      <c r="E19" s="1" t="s">
        <v>213</v>
      </c>
      <c r="F19" s="4">
        <v>0.58900462962962963</v>
      </c>
      <c r="G19" s="5">
        <v>41879</v>
      </c>
      <c r="H19" s="1">
        <v>2014</v>
      </c>
      <c r="I19" s="1">
        <v>0</v>
      </c>
      <c r="J19" s="1">
        <v>5</v>
      </c>
      <c r="K19" s="1">
        <v>0</v>
      </c>
      <c r="L19" s="1">
        <v>1</v>
      </c>
      <c r="M19" s="1">
        <v>1</v>
      </c>
    </row>
    <row r="20" spans="1:13">
      <c r="A20" s="1">
        <v>20</v>
      </c>
      <c r="C20" s="1" t="s">
        <v>216</v>
      </c>
      <c r="D20" s="1" t="s">
        <v>99</v>
      </c>
      <c r="E20" s="1" t="s">
        <v>213</v>
      </c>
      <c r="F20" s="4">
        <v>0.68440972222222218</v>
      </c>
      <c r="G20" s="5">
        <v>41878</v>
      </c>
      <c r="H20" s="1">
        <v>2014</v>
      </c>
      <c r="I20" s="1">
        <v>1</v>
      </c>
      <c r="J20" s="1">
        <v>2</v>
      </c>
      <c r="K20" s="1">
        <v>0</v>
      </c>
      <c r="L20" s="1">
        <v>1</v>
      </c>
      <c r="M20" s="1">
        <v>1</v>
      </c>
    </row>
    <row r="21" spans="1:13">
      <c r="A21" s="1">
        <v>21</v>
      </c>
      <c r="C21" s="1" t="s">
        <v>216</v>
      </c>
      <c r="D21" s="1" t="s">
        <v>93</v>
      </c>
      <c r="E21" s="1" t="s">
        <v>213</v>
      </c>
      <c r="F21" s="4">
        <v>0.6624768518518519</v>
      </c>
      <c r="G21" s="5">
        <v>41877</v>
      </c>
      <c r="H21" s="1">
        <v>2014</v>
      </c>
      <c r="I21" s="1">
        <v>1</v>
      </c>
      <c r="J21" s="1">
        <v>2</v>
      </c>
      <c r="K21" s="1">
        <v>0</v>
      </c>
      <c r="L21" s="1">
        <v>1</v>
      </c>
      <c r="M21" s="1">
        <v>1</v>
      </c>
    </row>
    <row r="22" spans="1:13">
      <c r="A22" s="1">
        <v>22</v>
      </c>
      <c r="C22" s="1" t="s">
        <v>216</v>
      </c>
      <c r="D22" s="1" t="s">
        <v>93</v>
      </c>
      <c r="E22" s="1" t="s">
        <v>213</v>
      </c>
      <c r="F22" s="4">
        <v>0.82616898148148143</v>
      </c>
      <c r="G22" s="5">
        <v>41876</v>
      </c>
      <c r="H22" s="1">
        <v>2014</v>
      </c>
      <c r="I22" s="1">
        <v>1</v>
      </c>
      <c r="J22" s="1">
        <v>2</v>
      </c>
      <c r="K22" s="1">
        <v>0</v>
      </c>
      <c r="L22" s="1">
        <v>1</v>
      </c>
      <c r="M22" s="1">
        <v>1</v>
      </c>
    </row>
    <row r="23" spans="1:13">
      <c r="A23" s="1">
        <v>23</v>
      </c>
      <c r="C23" s="1" t="s">
        <v>216</v>
      </c>
      <c r="D23" s="1" t="s">
        <v>99</v>
      </c>
      <c r="E23" s="1" t="s">
        <v>213</v>
      </c>
      <c r="F23" s="4">
        <v>0.62853009259259263</v>
      </c>
      <c r="G23" s="5">
        <v>41873</v>
      </c>
      <c r="H23" s="1">
        <v>2014</v>
      </c>
      <c r="I23" s="1">
        <v>1</v>
      </c>
      <c r="J23" s="1">
        <v>1</v>
      </c>
      <c r="K23" s="1">
        <v>0</v>
      </c>
      <c r="L23" s="1">
        <v>1</v>
      </c>
      <c r="M23" s="1">
        <v>1</v>
      </c>
    </row>
    <row r="24" spans="1:13" ht="94.5">
      <c r="A24" s="1">
        <v>24</v>
      </c>
      <c r="B24" s="1" t="s">
        <v>225</v>
      </c>
      <c r="D24" s="1" t="s">
        <v>99</v>
      </c>
      <c r="E24" s="1" t="s">
        <v>213</v>
      </c>
      <c r="F24" s="4">
        <v>0.58482638888888883</v>
      </c>
      <c r="G24" s="5">
        <v>41872</v>
      </c>
      <c r="H24" s="1">
        <v>2014</v>
      </c>
      <c r="I24" s="1">
        <v>0</v>
      </c>
      <c r="J24" s="1">
        <v>3</v>
      </c>
      <c r="K24" s="1">
        <v>0</v>
      </c>
      <c r="L24" s="1">
        <v>1</v>
      </c>
      <c r="M24" s="1">
        <v>1</v>
      </c>
    </row>
    <row r="25" spans="1:13" ht="31.5">
      <c r="A25" s="1">
        <v>25</v>
      </c>
      <c r="B25" s="1" t="s">
        <v>226</v>
      </c>
      <c r="D25" s="1" t="s">
        <v>93</v>
      </c>
      <c r="E25" s="1" t="s">
        <v>213</v>
      </c>
      <c r="F25" s="4">
        <v>0.84636574074074078</v>
      </c>
      <c r="G25" s="5">
        <v>41871</v>
      </c>
      <c r="H25" s="1">
        <v>2014</v>
      </c>
      <c r="I25" s="1">
        <v>2</v>
      </c>
      <c r="J25" s="1">
        <v>4</v>
      </c>
      <c r="K25" s="1">
        <v>0</v>
      </c>
      <c r="L25" s="1">
        <v>1</v>
      </c>
      <c r="M25" s="1">
        <v>1</v>
      </c>
    </row>
    <row r="26" spans="1:13" ht="47.25">
      <c r="A26" s="1">
        <v>26</v>
      </c>
      <c r="B26" s="1" t="s">
        <v>227</v>
      </c>
      <c r="D26" s="1" t="s">
        <v>96</v>
      </c>
      <c r="E26" s="1" t="s">
        <v>213</v>
      </c>
      <c r="F26" s="4">
        <v>0.77422453703703698</v>
      </c>
      <c r="G26" s="5">
        <v>41871</v>
      </c>
      <c r="H26" s="1">
        <v>2014</v>
      </c>
      <c r="I26" s="1">
        <v>0</v>
      </c>
      <c r="J26" s="1">
        <v>0</v>
      </c>
      <c r="K26" s="1">
        <v>0</v>
      </c>
      <c r="L26" s="1">
        <v>1</v>
      </c>
      <c r="M26" s="1">
        <v>1</v>
      </c>
    </row>
    <row r="27" spans="1:13" ht="47.25">
      <c r="A27" s="1">
        <v>27</v>
      </c>
      <c r="B27" s="1" t="s">
        <v>228</v>
      </c>
      <c r="D27" s="1" t="s">
        <v>93</v>
      </c>
      <c r="E27" s="1" t="s">
        <v>213</v>
      </c>
      <c r="F27" s="4">
        <v>0.67305555555555552</v>
      </c>
      <c r="G27" s="5">
        <v>41870</v>
      </c>
      <c r="H27" s="1">
        <v>2014</v>
      </c>
      <c r="I27" s="1">
        <v>0</v>
      </c>
      <c r="J27" s="1">
        <v>3</v>
      </c>
      <c r="K27" s="1">
        <v>0</v>
      </c>
      <c r="L27" s="1">
        <v>1</v>
      </c>
      <c r="M27" s="1">
        <v>1</v>
      </c>
    </row>
    <row r="28" spans="1:13">
      <c r="A28" s="1">
        <v>28</v>
      </c>
      <c r="B28" s="1" t="s">
        <v>229</v>
      </c>
      <c r="D28" s="1" t="s">
        <v>102</v>
      </c>
      <c r="E28" s="1" t="s">
        <v>213</v>
      </c>
      <c r="F28" s="4">
        <v>0.73981481481481481</v>
      </c>
      <c r="G28" s="5">
        <v>41869</v>
      </c>
      <c r="H28" s="1">
        <v>2014</v>
      </c>
      <c r="I28" s="1">
        <v>0</v>
      </c>
      <c r="J28" s="1">
        <v>0</v>
      </c>
      <c r="K28" s="1">
        <v>0</v>
      </c>
      <c r="L28" s="1">
        <v>1</v>
      </c>
      <c r="M28" s="1">
        <v>1</v>
      </c>
    </row>
    <row r="29" spans="1:13" ht="47.25">
      <c r="A29" s="1">
        <v>29</v>
      </c>
      <c r="B29" s="1" t="s">
        <v>230</v>
      </c>
      <c r="D29" s="1" t="s">
        <v>99</v>
      </c>
      <c r="E29" s="1" t="s">
        <v>213</v>
      </c>
      <c r="F29" s="4">
        <v>0.68289351851851843</v>
      </c>
      <c r="G29" s="5">
        <v>41869</v>
      </c>
      <c r="H29" s="1">
        <v>2014</v>
      </c>
      <c r="I29" s="1">
        <v>0</v>
      </c>
      <c r="J29" s="1">
        <v>3</v>
      </c>
      <c r="K29" s="1">
        <v>0</v>
      </c>
      <c r="L29" s="1">
        <v>1</v>
      </c>
      <c r="M29" s="1">
        <v>1</v>
      </c>
    </row>
    <row r="30" spans="1:13">
      <c r="A30" s="1">
        <v>30</v>
      </c>
      <c r="C30" s="1" t="s">
        <v>216</v>
      </c>
      <c r="D30" s="1" t="s">
        <v>93</v>
      </c>
      <c r="E30" s="1" t="s">
        <v>213</v>
      </c>
      <c r="F30" s="4">
        <v>0.64868055555555559</v>
      </c>
      <c r="G30" s="5">
        <v>41866</v>
      </c>
      <c r="H30" s="1">
        <v>2014</v>
      </c>
      <c r="I30" s="1">
        <v>1</v>
      </c>
      <c r="J30" s="1">
        <v>5</v>
      </c>
      <c r="K30" s="1">
        <v>0</v>
      </c>
      <c r="L30" s="1">
        <v>1</v>
      </c>
      <c r="M30" s="1">
        <v>1</v>
      </c>
    </row>
    <row r="31" spans="1:13">
      <c r="A31" s="1">
        <v>31</v>
      </c>
      <c r="C31" s="1" t="s">
        <v>216</v>
      </c>
      <c r="E31" s="1" t="s">
        <v>213</v>
      </c>
      <c r="F31" s="4">
        <v>0.67043981481481485</v>
      </c>
      <c r="G31" s="5">
        <v>41865</v>
      </c>
      <c r="H31" s="1">
        <v>2014</v>
      </c>
      <c r="I31" s="1">
        <v>1</v>
      </c>
      <c r="J31" s="1">
        <v>2</v>
      </c>
      <c r="K31" s="1">
        <v>0</v>
      </c>
      <c r="L31" s="1">
        <v>1</v>
      </c>
      <c r="M31" s="1">
        <v>1</v>
      </c>
    </row>
    <row r="32" spans="1:13" ht="47.25">
      <c r="A32" s="1">
        <v>32</v>
      </c>
      <c r="B32" s="1" t="s">
        <v>231</v>
      </c>
      <c r="E32" s="1" t="s">
        <v>213</v>
      </c>
      <c r="F32" s="4">
        <v>0.58847222222222217</v>
      </c>
      <c r="G32" s="5">
        <v>41865</v>
      </c>
      <c r="H32" s="1">
        <v>2014</v>
      </c>
      <c r="I32" s="1">
        <v>0</v>
      </c>
      <c r="J32" s="1">
        <v>3</v>
      </c>
      <c r="K32" s="1">
        <v>0</v>
      </c>
      <c r="L32" s="1">
        <v>1</v>
      </c>
      <c r="M32" s="1">
        <v>1</v>
      </c>
    </row>
    <row r="33" spans="1:13">
      <c r="A33" s="1">
        <v>33</v>
      </c>
      <c r="C33" s="1" t="s">
        <v>216</v>
      </c>
      <c r="E33" s="1" t="s">
        <v>213</v>
      </c>
      <c r="F33" s="4">
        <v>0.85031249999999992</v>
      </c>
      <c r="G33" s="5">
        <v>41864</v>
      </c>
      <c r="H33" s="1">
        <v>2014</v>
      </c>
      <c r="I33" s="1">
        <v>2</v>
      </c>
      <c r="J33" s="1">
        <v>1</v>
      </c>
      <c r="K33" s="1">
        <v>0</v>
      </c>
      <c r="L33" s="1">
        <v>1</v>
      </c>
      <c r="M33" s="1">
        <v>1</v>
      </c>
    </row>
    <row r="34" spans="1:13">
      <c r="A34" s="1">
        <v>34</v>
      </c>
      <c r="C34" s="1" t="s">
        <v>216</v>
      </c>
      <c r="E34" s="1" t="s">
        <v>213</v>
      </c>
      <c r="F34" s="4">
        <v>0.65434027777777781</v>
      </c>
      <c r="G34" s="5">
        <v>41864</v>
      </c>
      <c r="H34" s="1">
        <v>2014</v>
      </c>
      <c r="I34" s="1">
        <v>2</v>
      </c>
      <c r="J34" s="1">
        <v>6</v>
      </c>
      <c r="K34" s="1">
        <v>0</v>
      </c>
      <c r="L34" s="1">
        <v>1</v>
      </c>
      <c r="M34" s="1">
        <v>1</v>
      </c>
    </row>
    <row r="35" spans="1:13">
      <c r="A35" s="1">
        <v>35</v>
      </c>
      <c r="C35" s="1" t="s">
        <v>216</v>
      </c>
      <c r="E35" s="1" t="s">
        <v>213</v>
      </c>
      <c r="F35" s="4">
        <v>0.71331018518518519</v>
      </c>
      <c r="G35" s="5">
        <v>41863</v>
      </c>
      <c r="H35" s="1">
        <v>2014</v>
      </c>
      <c r="I35" s="1">
        <v>1</v>
      </c>
      <c r="J35" s="1">
        <v>6</v>
      </c>
      <c r="K35" s="1">
        <v>0</v>
      </c>
      <c r="L35" s="1">
        <v>1</v>
      </c>
      <c r="M35" s="1">
        <v>1</v>
      </c>
    </row>
    <row r="36" spans="1:13">
      <c r="A36" s="1">
        <v>36</v>
      </c>
      <c r="C36" s="1" t="s">
        <v>216</v>
      </c>
      <c r="E36" s="1" t="s">
        <v>213</v>
      </c>
      <c r="F36" s="4">
        <v>0.86446759259259265</v>
      </c>
      <c r="G36" s="5">
        <v>41862</v>
      </c>
      <c r="H36" s="1">
        <v>2014</v>
      </c>
      <c r="I36" s="1">
        <v>2</v>
      </c>
      <c r="J36" s="1">
        <v>4</v>
      </c>
      <c r="K36" s="1">
        <v>0</v>
      </c>
      <c r="L36" s="1">
        <v>1</v>
      </c>
      <c r="M36" s="1">
        <v>1</v>
      </c>
    </row>
    <row r="37" spans="1:13">
      <c r="A37" s="1">
        <v>37</v>
      </c>
      <c r="C37" s="1" t="s">
        <v>216</v>
      </c>
      <c r="E37" s="1" t="s">
        <v>213</v>
      </c>
      <c r="F37" s="4">
        <v>0.82413194444444438</v>
      </c>
      <c r="G37" s="5">
        <v>41859</v>
      </c>
      <c r="H37" s="1">
        <v>2014</v>
      </c>
      <c r="I37" s="1">
        <v>0</v>
      </c>
      <c r="J37" s="1">
        <v>2</v>
      </c>
      <c r="K37" s="1">
        <v>0</v>
      </c>
      <c r="L37" s="1">
        <v>1</v>
      </c>
      <c r="M37" s="1">
        <v>1</v>
      </c>
    </row>
    <row r="38" spans="1:13">
      <c r="A38" s="1">
        <v>38</v>
      </c>
      <c r="B38" s="1" t="s">
        <v>232</v>
      </c>
      <c r="E38" s="1" t="s">
        <v>213</v>
      </c>
      <c r="F38" s="4">
        <v>0.67721064814814813</v>
      </c>
      <c r="G38" s="5">
        <v>41859</v>
      </c>
      <c r="H38" s="1">
        <v>2014</v>
      </c>
      <c r="I38" s="1">
        <v>0</v>
      </c>
      <c r="J38" s="1">
        <v>5</v>
      </c>
      <c r="K38" s="1">
        <v>0</v>
      </c>
      <c r="L38" s="1">
        <v>1</v>
      </c>
      <c r="M38" s="1">
        <v>1</v>
      </c>
    </row>
    <row r="39" spans="1:13" ht="47.25">
      <c r="A39" s="1">
        <v>39</v>
      </c>
      <c r="B39" s="1" t="s">
        <v>233</v>
      </c>
      <c r="E39" s="1" t="s">
        <v>213</v>
      </c>
      <c r="F39" s="4">
        <v>0.58097222222222222</v>
      </c>
      <c r="G39" s="5">
        <v>41859</v>
      </c>
      <c r="H39" s="1">
        <v>2014</v>
      </c>
      <c r="I39" s="1">
        <v>0</v>
      </c>
      <c r="J39" s="1">
        <v>2</v>
      </c>
      <c r="K39" s="1">
        <v>0</v>
      </c>
      <c r="L39" s="1">
        <v>1</v>
      </c>
      <c r="M39" s="1">
        <v>1</v>
      </c>
    </row>
    <row r="40" spans="1:13">
      <c r="A40" s="1">
        <v>40</v>
      </c>
      <c r="B40" s="1" t="s">
        <v>234</v>
      </c>
      <c r="E40" s="1" t="s">
        <v>213</v>
      </c>
      <c r="F40" s="4">
        <v>0.73684027777777772</v>
      </c>
      <c r="G40" s="5">
        <v>41858</v>
      </c>
      <c r="H40" s="1">
        <v>2014</v>
      </c>
      <c r="I40" s="1">
        <v>0</v>
      </c>
      <c r="J40" s="1">
        <v>2</v>
      </c>
      <c r="K40" s="1">
        <v>0</v>
      </c>
      <c r="L40" s="1">
        <v>1</v>
      </c>
      <c r="M40" s="1">
        <v>1</v>
      </c>
    </row>
    <row r="41" spans="1:13" ht="110.25">
      <c r="A41" s="1">
        <v>41</v>
      </c>
      <c r="B41" s="1" t="s">
        <v>235</v>
      </c>
      <c r="E41" s="1" t="s">
        <v>213</v>
      </c>
      <c r="F41" s="4">
        <v>0.70624999999999993</v>
      </c>
      <c r="G41" s="5">
        <v>41858</v>
      </c>
      <c r="H41" s="1">
        <v>2014</v>
      </c>
      <c r="I41" s="1">
        <v>0</v>
      </c>
      <c r="J41" s="1">
        <v>2</v>
      </c>
      <c r="K41" s="1">
        <v>0</v>
      </c>
      <c r="L41" s="1">
        <v>1</v>
      </c>
      <c r="M41" s="1">
        <v>1</v>
      </c>
    </row>
    <row r="42" spans="1:13" ht="31.5">
      <c r="A42" s="1">
        <v>42</v>
      </c>
      <c r="B42" s="1" t="s">
        <v>236</v>
      </c>
      <c r="E42" s="1" t="s">
        <v>213</v>
      </c>
      <c r="F42" s="4">
        <v>0.65509259259259256</v>
      </c>
      <c r="G42" s="5">
        <v>41858</v>
      </c>
      <c r="H42" s="1">
        <v>2014</v>
      </c>
      <c r="I42" s="1">
        <v>1</v>
      </c>
      <c r="J42" s="1">
        <v>2</v>
      </c>
      <c r="K42" s="1">
        <v>0</v>
      </c>
      <c r="L42" s="1">
        <v>1</v>
      </c>
      <c r="M42" s="1">
        <v>1</v>
      </c>
    </row>
    <row r="43" spans="1:13" ht="31.5">
      <c r="A43" s="1">
        <v>43</v>
      </c>
      <c r="B43" s="1" t="s">
        <v>237</v>
      </c>
      <c r="E43" s="1" t="s">
        <v>213</v>
      </c>
      <c r="F43" s="4">
        <v>0.73555555555555552</v>
      </c>
      <c r="G43" s="5">
        <v>41856</v>
      </c>
      <c r="H43" s="1">
        <v>2014</v>
      </c>
      <c r="I43" s="1">
        <v>1</v>
      </c>
      <c r="J43" s="1">
        <v>6</v>
      </c>
      <c r="K43" s="1">
        <v>0</v>
      </c>
      <c r="L43" s="1">
        <v>1</v>
      </c>
      <c r="M43" s="1">
        <v>1</v>
      </c>
    </row>
    <row r="44" spans="1:13">
      <c r="A44" s="1">
        <v>44</v>
      </c>
      <c r="C44" s="1" t="s">
        <v>216</v>
      </c>
      <c r="E44" s="1" t="s">
        <v>213</v>
      </c>
      <c r="F44" s="4">
        <v>0.68311342592592583</v>
      </c>
      <c r="G44" s="5">
        <v>41855</v>
      </c>
      <c r="H44" s="1">
        <v>2014</v>
      </c>
      <c r="I44" s="1">
        <v>0</v>
      </c>
      <c r="J44" s="1">
        <v>4</v>
      </c>
      <c r="K44" s="1">
        <v>0</v>
      </c>
      <c r="L44" s="1">
        <v>1</v>
      </c>
      <c r="M44" s="1">
        <v>1</v>
      </c>
    </row>
    <row r="45" spans="1:13">
      <c r="A45" s="1">
        <v>45</v>
      </c>
      <c r="C45" s="1" t="s">
        <v>216</v>
      </c>
      <c r="E45" s="1" t="s">
        <v>213</v>
      </c>
      <c r="F45" s="4">
        <v>0.71731481481481485</v>
      </c>
      <c r="G45" s="5">
        <v>41852</v>
      </c>
      <c r="H45" s="1">
        <v>2014</v>
      </c>
      <c r="I45" s="1">
        <v>1</v>
      </c>
      <c r="J45" s="1">
        <v>2</v>
      </c>
      <c r="K45" s="1">
        <v>0</v>
      </c>
      <c r="L45" s="1">
        <v>1</v>
      </c>
      <c r="M45" s="1">
        <v>1</v>
      </c>
    </row>
    <row r="46" spans="1:13">
      <c r="A46" s="1">
        <v>46</v>
      </c>
      <c r="B46" s="1" t="s">
        <v>238</v>
      </c>
      <c r="E46" s="1" t="s">
        <v>213</v>
      </c>
      <c r="F46" s="4">
        <v>0.79175925925925927</v>
      </c>
      <c r="G46" s="5">
        <v>41851</v>
      </c>
      <c r="H46" s="1">
        <v>2014</v>
      </c>
      <c r="I46" s="1">
        <v>1</v>
      </c>
      <c r="J46" s="1">
        <v>3</v>
      </c>
      <c r="K46" s="1">
        <v>0</v>
      </c>
      <c r="L46" s="1">
        <v>1</v>
      </c>
      <c r="M46" s="1">
        <v>1</v>
      </c>
    </row>
    <row r="47" spans="1:13" ht="63">
      <c r="A47" s="1">
        <v>47</v>
      </c>
      <c r="B47" s="1" t="s">
        <v>239</v>
      </c>
      <c r="E47" s="1" t="s">
        <v>213</v>
      </c>
      <c r="F47" s="4">
        <v>0.64385416666666673</v>
      </c>
      <c r="G47" s="5">
        <v>41851</v>
      </c>
      <c r="H47" s="1">
        <v>2014</v>
      </c>
      <c r="I47" s="1">
        <v>0</v>
      </c>
      <c r="J47" s="1">
        <v>0</v>
      </c>
      <c r="K47" s="1">
        <v>0</v>
      </c>
      <c r="L47" s="1">
        <v>1</v>
      </c>
      <c r="M47" s="1">
        <v>1</v>
      </c>
    </row>
    <row r="48" spans="1:13" ht="47.25">
      <c r="A48" s="1">
        <v>48</v>
      </c>
      <c r="B48" s="1" t="s">
        <v>240</v>
      </c>
      <c r="E48" s="1" t="s">
        <v>213</v>
      </c>
      <c r="F48" s="4">
        <v>0.73119212962962965</v>
      </c>
      <c r="G48" s="5">
        <v>41850</v>
      </c>
      <c r="H48" s="1">
        <v>2014</v>
      </c>
      <c r="I48" s="1">
        <v>1</v>
      </c>
      <c r="J48" s="1">
        <v>3</v>
      </c>
      <c r="K48" s="1">
        <v>0</v>
      </c>
      <c r="L48" s="1">
        <v>1</v>
      </c>
      <c r="M48" s="1">
        <v>1</v>
      </c>
    </row>
    <row r="49" spans="1:13">
      <c r="A49" s="1">
        <v>49</v>
      </c>
      <c r="C49" s="1" t="s">
        <v>216</v>
      </c>
      <c r="E49" s="1" t="s">
        <v>213</v>
      </c>
      <c r="F49" s="4">
        <v>0.78105324074074067</v>
      </c>
      <c r="G49" s="5">
        <v>41848</v>
      </c>
      <c r="H49" s="1">
        <v>2014</v>
      </c>
      <c r="I49" s="1">
        <v>1</v>
      </c>
      <c r="J49" s="1">
        <v>4</v>
      </c>
      <c r="K49" s="1">
        <v>0</v>
      </c>
      <c r="L49" s="1">
        <v>1</v>
      </c>
      <c r="M49" s="1">
        <v>1</v>
      </c>
    </row>
    <row r="50" spans="1:13">
      <c r="A50" s="1">
        <v>50</v>
      </c>
      <c r="C50" s="1" t="s">
        <v>216</v>
      </c>
      <c r="E50" s="1" t="s">
        <v>213</v>
      </c>
      <c r="F50" s="4">
        <v>0.70633101851851843</v>
      </c>
      <c r="G50" s="5">
        <v>41845</v>
      </c>
      <c r="H50" s="1">
        <v>2014</v>
      </c>
      <c r="I50" s="1">
        <v>0</v>
      </c>
      <c r="J50" s="1">
        <v>3</v>
      </c>
      <c r="K50" s="1">
        <v>0</v>
      </c>
      <c r="L50" s="1">
        <v>1</v>
      </c>
      <c r="M50" s="1">
        <v>1</v>
      </c>
    </row>
    <row r="51" spans="1:13">
      <c r="A51" s="1">
        <v>51</v>
      </c>
      <c r="B51" s="1" t="s">
        <v>241</v>
      </c>
      <c r="E51" s="1" t="s">
        <v>213</v>
      </c>
      <c r="F51" s="4">
        <v>0.58763888888888893</v>
      </c>
      <c r="G51" s="5">
        <v>41845</v>
      </c>
      <c r="H51" s="1">
        <v>2014</v>
      </c>
      <c r="I51" s="1">
        <v>1</v>
      </c>
      <c r="J51" s="1">
        <v>1</v>
      </c>
      <c r="K51" s="1">
        <v>0</v>
      </c>
      <c r="L51" s="1">
        <v>1</v>
      </c>
      <c r="M51" s="1">
        <v>1</v>
      </c>
    </row>
    <row r="52" spans="1:13" ht="47.25">
      <c r="A52" s="1">
        <v>52</v>
      </c>
      <c r="B52" s="1" t="s">
        <v>242</v>
      </c>
      <c r="E52" s="1" t="s">
        <v>213</v>
      </c>
      <c r="F52" s="4">
        <v>0.78390046296296301</v>
      </c>
      <c r="G52" s="5">
        <v>41844</v>
      </c>
      <c r="H52" s="1">
        <v>2014</v>
      </c>
      <c r="I52" s="1">
        <v>1</v>
      </c>
      <c r="J52" s="1">
        <v>3</v>
      </c>
      <c r="K52" s="1">
        <v>0</v>
      </c>
      <c r="L52" s="1">
        <v>1</v>
      </c>
      <c r="M52" s="1">
        <v>1</v>
      </c>
    </row>
    <row r="53" spans="1:13" ht="94.5">
      <c r="A53" s="1">
        <v>53</v>
      </c>
      <c r="B53" s="1" t="s">
        <v>243</v>
      </c>
      <c r="E53" s="1" t="s">
        <v>213</v>
      </c>
      <c r="F53" s="4">
        <v>0.67159722222222218</v>
      </c>
      <c r="G53" s="5">
        <v>41844</v>
      </c>
      <c r="H53" s="1">
        <v>2014</v>
      </c>
      <c r="I53" s="1">
        <v>0</v>
      </c>
      <c r="J53" s="1">
        <v>2</v>
      </c>
      <c r="K53" s="1">
        <v>0</v>
      </c>
      <c r="L53" s="1">
        <v>1</v>
      </c>
      <c r="M53" s="1">
        <v>1</v>
      </c>
    </row>
    <row r="54" spans="1:13">
      <c r="A54" s="1">
        <v>54</v>
      </c>
      <c r="B54" s="1" t="s">
        <v>244</v>
      </c>
      <c r="C54" s="1" t="s">
        <v>245</v>
      </c>
      <c r="E54" s="1" t="s">
        <v>213</v>
      </c>
      <c r="F54" s="4">
        <v>0.86952546296296296</v>
      </c>
      <c r="G54" s="5">
        <v>41843</v>
      </c>
      <c r="H54" s="1">
        <v>2014</v>
      </c>
      <c r="I54" s="1">
        <v>0</v>
      </c>
      <c r="J54" s="1">
        <v>2</v>
      </c>
      <c r="K54" s="1">
        <v>0</v>
      </c>
      <c r="L54" s="1">
        <v>1</v>
      </c>
      <c r="M54" s="1">
        <v>1</v>
      </c>
    </row>
    <row r="55" spans="1:13" ht="31.5">
      <c r="A55" s="1">
        <v>55</v>
      </c>
      <c r="B55" s="1" t="s">
        <v>246</v>
      </c>
      <c r="E55" s="1" t="s">
        <v>213</v>
      </c>
      <c r="F55" s="4">
        <v>0.69163194444444442</v>
      </c>
      <c r="G55" s="5">
        <v>41843</v>
      </c>
      <c r="H55" s="1">
        <v>2014</v>
      </c>
      <c r="I55" s="1">
        <v>1</v>
      </c>
      <c r="J55" s="1">
        <v>4</v>
      </c>
      <c r="K55" s="1">
        <v>0</v>
      </c>
      <c r="L55" s="1">
        <v>1</v>
      </c>
      <c r="M55" s="1">
        <v>1</v>
      </c>
    </row>
    <row r="56" spans="1:13" ht="47.25">
      <c r="A56" s="1">
        <v>56</v>
      </c>
      <c r="B56" s="1" t="s">
        <v>247</v>
      </c>
      <c r="E56" s="1" t="s">
        <v>213</v>
      </c>
      <c r="F56" s="4">
        <v>0.81229166666666675</v>
      </c>
      <c r="G56" s="5">
        <v>41842</v>
      </c>
      <c r="H56" s="1">
        <v>2014</v>
      </c>
      <c r="I56" s="1">
        <v>3</v>
      </c>
      <c r="J56" s="1">
        <v>5</v>
      </c>
      <c r="K56" s="1">
        <v>0</v>
      </c>
      <c r="L56" s="1">
        <v>1</v>
      </c>
      <c r="M56" s="1">
        <v>1</v>
      </c>
    </row>
    <row r="57" spans="1:13" ht="31.5">
      <c r="A57" s="1">
        <v>57</v>
      </c>
      <c r="B57" s="1" t="s">
        <v>248</v>
      </c>
      <c r="E57" s="1" t="s">
        <v>213</v>
      </c>
      <c r="F57" s="4">
        <v>0.82863425925925915</v>
      </c>
      <c r="G57" s="5">
        <v>41838</v>
      </c>
      <c r="H57" s="1">
        <v>2014</v>
      </c>
      <c r="I57" s="1">
        <v>0</v>
      </c>
      <c r="J57" s="1">
        <v>2</v>
      </c>
      <c r="K57" s="1">
        <v>0</v>
      </c>
      <c r="L57" s="1">
        <v>1</v>
      </c>
      <c r="M57" s="1">
        <v>1</v>
      </c>
    </row>
    <row r="58" spans="1:13" ht="31.5">
      <c r="A58" s="1">
        <v>58</v>
      </c>
      <c r="B58" s="1" t="s">
        <v>249</v>
      </c>
      <c r="E58" s="1" t="s">
        <v>213</v>
      </c>
      <c r="F58" s="4">
        <v>0.61430555555555555</v>
      </c>
      <c r="G58" s="5">
        <v>41838</v>
      </c>
      <c r="H58" s="1">
        <v>2014</v>
      </c>
      <c r="I58" s="1">
        <v>0</v>
      </c>
      <c r="J58" s="1">
        <v>2</v>
      </c>
      <c r="K58" s="1">
        <v>0</v>
      </c>
      <c r="L58" s="1">
        <v>1</v>
      </c>
      <c r="M58" s="1">
        <v>1</v>
      </c>
    </row>
    <row r="59" spans="1:13" ht="31.5">
      <c r="A59" s="1">
        <v>59</v>
      </c>
      <c r="B59" s="1" t="s">
        <v>250</v>
      </c>
      <c r="E59" s="1" t="s">
        <v>213</v>
      </c>
      <c r="F59" s="4">
        <v>0.84159722222222222</v>
      </c>
      <c r="G59" s="5">
        <v>41837</v>
      </c>
      <c r="H59" s="1">
        <v>2014</v>
      </c>
      <c r="I59" s="1">
        <v>1</v>
      </c>
      <c r="J59" s="1">
        <v>2</v>
      </c>
      <c r="K59" s="1">
        <v>0</v>
      </c>
      <c r="L59" s="1">
        <v>1</v>
      </c>
      <c r="M59" s="1">
        <v>1</v>
      </c>
    </row>
    <row r="60" spans="1:13" ht="31.5">
      <c r="A60" s="1">
        <v>60</v>
      </c>
      <c r="B60" s="1" t="s">
        <v>251</v>
      </c>
      <c r="E60" s="1" t="s">
        <v>213</v>
      </c>
      <c r="F60" s="4">
        <v>0.78604166666666664</v>
      </c>
      <c r="G60" s="5">
        <v>41836</v>
      </c>
      <c r="H60" s="1">
        <v>2014</v>
      </c>
      <c r="I60" s="1">
        <v>1</v>
      </c>
      <c r="J60" s="1">
        <v>3</v>
      </c>
      <c r="K60" s="1">
        <v>0</v>
      </c>
      <c r="L60" s="1">
        <v>1</v>
      </c>
      <c r="M60" s="1">
        <v>1</v>
      </c>
    </row>
    <row r="61" spans="1:13" ht="47.25">
      <c r="A61" s="1">
        <v>61</v>
      </c>
      <c r="B61" s="1" t="s">
        <v>252</v>
      </c>
      <c r="E61" s="1" t="s">
        <v>213</v>
      </c>
      <c r="F61" s="4">
        <v>0.69927083333333329</v>
      </c>
      <c r="G61" s="5">
        <v>41835</v>
      </c>
      <c r="H61" s="1">
        <v>2014</v>
      </c>
      <c r="I61" s="1">
        <v>0</v>
      </c>
      <c r="J61" s="1">
        <v>2</v>
      </c>
      <c r="K61" s="1">
        <v>0</v>
      </c>
      <c r="L61" s="1">
        <v>1</v>
      </c>
      <c r="M61" s="1">
        <v>1</v>
      </c>
    </row>
    <row r="62" spans="1:13" ht="47.25">
      <c r="A62" s="1">
        <v>62</v>
      </c>
      <c r="B62" s="1" t="s">
        <v>253</v>
      </c>
      <c r="E62" s="1" t="s">
        <v>213</v>
      </c>
      <c r="F62" s="4">
        <v>0.62706018518518525</v>
      </c>
      <c r="G62" s="5">
        <v>41835</v>
      </c>
      <c r="H62" s="1">
        <v>2014</v>
      </c>
      <c r="I62" s="1">
        <v>0</v>
      </c>
      <c r="J62" s="1">
        <v>0</v>
      </c>
      <c r="K62" s="1">
        <v>0</v>
      </c>
      <c r="L62" s="1">
        <v>1</v>
      </c>
      <c r="M62" s="1">
        <v>1</v>
      </c>
    </row>
    <row r="63" spans="1:13" ht="31.5">
      <c r="A63" s="1">
        <v>63</v>
      </c>
      <c r="B63" s="1" t="s">
        <v>254</v>
      </c>
      <c r="E63" s="1" t="s">
        <v>213</v>
      </c>
      <c r="F63" s="4">
        <v>0.7790625000000001</v>
      </c>
      <c r="G63" s="5">
        <v>41834</v>
      </c>
      <c r="H63" s="1">
        <v>2014</v>
      </c>
      <c r="I63" s="1">
        <v>1</v>
      </c>
      <c r="J63" s="1">
        <v>2</v>
      </c>
      <c r="K63" s="1">
        <v>0</v>
      </c>
      <c r="L63" s="1">
        <v>1</v>
      </c>
      <c r="M63" s="1">
        <v>1</v>
      </c>
    </row>
    <row r="64" spans="1:13" ht="31.5">
      <c r="A64" s="1">
        <v>64</v>
      </c>
      <c r="B64" s="1" t="s">
        <v>255</v>
      </c>
      <c r="E64" s="1" t="s">
        <v>213</v>
      </c>
      <c r="F64" s="4">
        <v>0.60475694444444439</v>
      </c>
      <c r="G64" s="5">
        <v>41833</v>
      </c>
      <c r="H64" s="1">
        <v>2014</v>
      </c>
      <c r="I64" s="1">
        <v>0</v>
      </c>
      <c r="J64" s="1">
        <v>1</v>
      </c>
      <c r="K64" s="1">
        <v>0</v>
      </c>
      <c r="L64" s="1">
        <v>1</v>
      </c>
      <c r="M64" s="1">
        <v>1</v>
      </c>
    </row>
    <row r="65" spans="1:13" ht="47.25">
      <c r="A65" s="1">
        <v>65</v>
      </c>
      <c r="B65" s="1" t="s">
        <v>256</v>
      </c>
      <c r="E65" s="1" t="s">
        <v>213</v>
      </c>
      <c r="F65" s="4">
        <v>0.67049768518518515</v>
      </c>
      <c r="G65" s="5">
        <v>41832</v>
      </c>
      <c r="H65" s="1">
        <v>2014</v>
      </c>
      <c r="I65" s="1">
        <v>0</v>
      </c>
      <c r="J65" s="1">
        <v>5</v>
      </c>
      <c r="K65" s="1">
        <v>0</v>
      </c>
      <c r="L65" s="1">
        <v>1</v>
      </c>
      <c r="M65" s="1">
        <v>1</v>
      </c>
    </row>
    <row r="66" spans="1:13" ht="63">
      <c r="A66" s="1">
        <v>66</v>
      </c>
      <c r="B66" s="1" t="s">
        <v>257</v>
      </c>
      <c r="E66" s="1" t="s">
        <v>213</v>
      </c>
      <c r="F66" s="4">
        <v>0.59410879629629632</v>
      </c>
      <c r="G66" s="5">
        <v>41832</v>
      </c>
      <c r="H66" s="1">
        <v>2014</v>
      </c>
      <c r="I66" s="1">
        <v>0</v>
      </c>
      <c r="J66" s="1">
        <v>0</v>
      </c>
      <c r="K66" s="1">
        <v>0</v>
      </c>
      <c r="L66" s="1">
        <v>1</v>
      </c>
      <c r="M66" s="1">
        <v>1</v>
      </c>
    </row>
    <row r="67" spans="1:13" ht="31.5">
      <c r="A67" s="1">
        <v>67</v>
      </c>
      <c r="B67" s="1" t="s">
        <v>258</v>
      </c>
      <c r="E67" s="1" t="s">
        <v>213</v>
      </c>
      <c r="F67" s="4">
        <v>0.89945601851851853</v>
      </c>
      <c r="G67" s="5">
        <v>41831</v>
      </c>
      <c r="H67" s="1">
        <v>2014</v>
      </c>
      <c r="I67" s="1">
        <v>0</v>
      </c>
      <c r="J67" s="1">
        <v>1</v>
      </c>
      <c r="K67" s="1">
        <v>0</v>
      </c>
      <c r="L67" s="1">
        <v>1</v>
      </c>
      <c r="M67" s="1">
        <v>1</v>
      </c>
    </row>
    <row r="68" spans="1:13" ht="31.5">
      <c r="A68" s="1">
        <v>68</v>
      </c>
      <c r="B68" s="1" t="s">
        <v>259</v>
      </c>
      <c r="E68" s="1" t="s">
        <v>213</v>
      </c>
      <c r="F68" s="4">
        <v>0.74337962962962967</v>
      </c>
      <c r="G68" s="5">
        <v>41831</v>
      </c>
      <c r="H68" s="1">
        <v>2014</v>
      </c>
      <c r="I68" s="1">
        <v>0</v>
      </c>
      <c r="J68" s="1">
        <v>1</v>
      </c>
      <c r="K68" s="1">
        <v>0</v>
      </c>
      <c r="L68" s="1">
        <v>1</v>
      </c>
      <c r="M68" s="1">
        <v>1</v>
      </c>
    </row>
    <row r="69" spans="1:13" ht="47.25">
      <c r="A69" s="1">
        <v>69</v>
      </c>
      <c r="B69" s="1" t="s">
        <v>260</v>
      </c>
      <c r="E69" s="1" t="s">
        <v>213</v>
      </c>
      <c r="F69" s="4">
        <v>0.54561342592592588</v>
      </c>
      <c r="G69" s="5">
        <v>41831</v>
      </c>
      <c r="H69" s="1">
        <v>2014</v>
      </c>
      <c r="I69" s="1">
        <v>1</v>
      </c>
      <c r="J69" s="1">
        <v>3</v>
      </c>
      <c r="K69" s="1">
        <v>0</v>
      </c>
      <c r="L69" s="1">
        <v>1</v>
      </c>
      <c r="M69" s="1">
        <v>1</v>
      </c>
    </row>
    <row r="70" spans="1:13">
      <c r="A70" s="1">
        <v>70</v>
      </c>
      <c r="B70" s="1" t="s">
        <v>261</v>
      </c>
      <c r="C70" s="1" t="s">
        <v>262</v>
      </c>
      <c r="E70" s="1" t="s">
        <v>263</v>
      </c>
      <c r="F70" s="4">
        <v>0.96612268518518529</v>
      </c>
      <c r="G70" s="5">
        <v>41830</v>
      </c>
      <c r="H70" s="1">
        <v>2014</v>
      </c>
      <c r="I70" s="1">
        <v>0</v>
      </c>
      <c r="J70" s="1">
        <v>0</v>
      </c>
      <c r="K70" s="1">
        <v>0</v>
      </c>
      <c r="L70" s="1">
        <v>1</v>
      </c>
      <c r="M70" s="1">
        <v>1</v>
      </c>
    </row>
    <row r="71" spans="1:13" ht="47.25">
      <c r="A71" s="1">
        <v>71</v>
      </c>
      <c r="B71" s="1" t="s">
        <v>264</v>
      </c>
      <c r="E71" s="1" t="s">
        <v>213</v>
      </c>
      <c r="F71" s="4">
        <v>0.72119212962962964</v>
      </c>
      <c r="G71" s="5">
        <v>41830</v>
      </c>
      <c r="H71" s="1">
        <v>2014</v>
      </c>
      <c r="I71" s="1">
        <v>1</v>
      </c>
      <c r="J71" s="1">
        <v>2</v>
      </c>
      <c r="K71" s="1">
        <v>0</v>
      </c>
      <c r="L71" s="1">
        <v>1</v>
      </c>
      <c r="M71" s="1">
        <v>1</v>
      </c>
    </row>
    <row r="72" spans="1:13" ht="31.5">
      <c r="A72" s="1">
        <v>72</v>
      </c>
      <c r="B72" s="1" t="s">
        <v>265</v>
      </c>
      <c r="E72" s="1" t="s">
        <v>213</v>
      </c>
      <c r="F72" s="4">
        <v>0.80806712962962957</v>
      </c>
      <c r="G72" s="5">
        <v>41829</v>
      </c>
      <c r="H72" s="1">
        <v>2014</v>
      </c>
      <c r="I72" s="1">
        <v>4</v>
      </c>
      <c r="J72" s="1">
        <v>3</v>
      </c>
      <c r="K72" s="1">
        <v>0</v>
      </c>
      <c r="L72" s="1">
        <v>1</v>
      </c>
      <c r="M72" s="1">
        <v>1</v>
      </c>
    </row>
    <row r="73" spans="1:13" ht="31.5">
      <c r="A73" s="1">
        <v>73</v>
      </c>
      <c r="B73" s="1" t="s">
        <v>266</v>
      </c>
      <c r="E73" s="1" t="s">
        <v>213</v>
      </c>
      <c r="F73" s="4">
        <v>0.59475694444444438</v>
      </c>
      <c r="G73" s="5">
        <v>41829</v>
      </c>
      <c r="H73" s="1">
        <v>2014</v>
      </c>
      <c r="I73" s="1">
        <v>1</v>
      </c>
      <c r="J73" s="1">
        <v>2</v>
      </c>
      <c r="K73" s="1">
        <v>0</v>
      </c>
      <c r="L73" s="1">
        <v>0</v>
      </c>
      <c r="M73" s="1">
        <v>1</v>
      </c>
    </row>
    <row r="74" spans="1:13" ht="31.5">
      <c r="A74" s="1">
        <v>74</v>
      </c>
      <c r="B74" s="1" t="s">
        <v>267</v>
      </c>
      <c r="E74" s="1" t="s">
        <v>213</v>
      </c>
      <c r="F74" s="4">
        <v>0.76297453703703699</v>
      </c>
      <c r="G74" s="5">
        <v>41828</v>
      </c>
      <c r="H74" s="1">
        <v>2014</v>
      </c>
      <c r="I74" s="1">
        <v>0</v>
      </c>
      <c r="J74" s="1">
        <v>4</v>
      </c>
      <c r="K74" s="1">
        <v>0</v>
      </c>
      <c r="L74" s="1">
        <v>1</v>
      </c>
      <c r="M74" s="1">
        <v>1</v>
      </c>
    </row>
    <row r="75" spans="1:13" ht="31.5">
      <c r="A75" s="1">
        <v>75</v>
      </c>
      <c r="B75" s="1" t="s">
        <v>268</v>
      </c>
      <c r="E75" s="1" t="s">
        <v>213</v>
      </c>
      <c r="F75" s="4">
        <v>0.62716435185185182</v>
      </c>
      <c r="G75" s="5">
        <v>41828</v>
      </c>
      <c r="H75" s="1">
        <v>2014</v>
      </c>
      <c r="I75" s="1">
        <v>1</v>
      </c>
      <c r="J75" s="1">
        <v>3</v>
      </c>
      <c r="K75" s="1">
        <v>0</v>
      </c>
      <c r="L75" s="1">
        <v>1</v>
      </c>
      <c r="M75" s="1">
        <v>1</v>
      </c>
    </row>
    <row r="76" spans="1:13" ht="31.5">
      <c r="A76" s="1">
        <v>76</v>
      </c>
      <c r="B76" s="1" t="s">
        <v>269</v>
      </c>
      <c r="E76" s="1" t="s">
        <v>213</v>
      </c>
      <c r="F76" s="4">
        <v>0.75509259259259265</v>
      </c>
      <c r="G76" s="5">
        <v>41827</v>
      </c>
      <c r="H76" s="1">
        <v>2014</v>
      </c>
      <c r="I76" s="1">
        <v>2</v>
      </c>
      <c r="J76" s="1">
        <v>4</v>
      </c>
      <c r="K76" s="1">
        <v>0</v>
      </c>
      <c r="L76" s="1">
        <v>1</v>
      </c>
      <c r="M76" s="1">
        <v>1</v>
      </c>
    </row>
    <row r="77" spans="1:13" ht="47.25">
      <c r="A77" s="1">
        <v>77</v>
      </c>
      <c r="B77" s="1" t="s">
        <v>270</v>
      </c>
      <c r="E77" s="1" t="s">
        <v>213</v>
      </c>
      <c r="F77" s="4">
        <v>0.69472222222222213</v>
      </c>
      <c r="G77" s="5">
        <v>41826</v>
      </c>
      <c r="H77" s="1">
        <v>2014</v>
      </c>
      <c r="I77" s="1">
        <v>0</v>
      </c>
      <c r="J77" s="1">
        <v>3</v>
      </c>
      <c r="K77" s="1">
        <v>0</v>
      </c>
      <c r="L77" s="1">
        <v>1</v>
      </c>
      <c r="M77" s="1">
        <v>1</v>
      </c>
    </row>
    <row r="78" spans="1:13" ht="31.5">
      <c r="A78" s="1">
        <v>78</v>
      </c>
      <c r="B78" s="1" t="s">
        <v>271</v>
      </c>
      <c r="E78" s="1" t="s">
        <v>213</v>
      </c>
      <c r="F78" s="4">
        <v>0.62168981481481478</v>
      </c>
      <c r="G78" s="5">
        <v>41825</v>
      </c>
      <c r="H78" s="1">
        <v>2014</v>
      </c>
      <c r="I78" s="1">
        <v>0</v>
      </c>
      <c r="J78" s="1">
        <v>0</v>
      </c>
      <c r="K78" s="1">
        <v>0</v>
      </c>
      <c r="L78" s="1">
        <v>1</v>
      </c>
      <c r="M78" s="1">
        <v>1</v>
      </c>
    </row>
    <row r="79" spans="1:13" ht="47.25">
      <c r="A79" s="1">
        <v>79</v>
      </c>
      <c r="B79" s="1" t="s">
        <v>272</v>
      </c>
      <c r="E79" s="1" t="s">
        <v>213</v>
      </c>
      <c r="F79" s="4">
        <v>0.54561342592592588</v>
      </c>
      <c r="G79" s="5">
        <v>41824</v>
      </c>
      <c r="H79" s="1">
        <v>2014</v>
      </c>
      <c r="I79" s="1">
        <v>0</v>
      </c>
      <c r="J79" s="1">
        <v>0</v>
      </c>
      <c r="K79" s="1">
        <v>0</v>
      </c>
      <c r="L79" s="1">
        <v>1</v>
      </c>
      <c r="M79" s="1">
        <v>1</v>
      </c>
    </row>
    <row r="80" spans="1:13" ht="31.5">
      <c r="A80" s="1">
        <v>80</v>
      </c>
      <c r="B80" s="1" t="s">
        <v>273</v>
      </c>
      <c r="E80" s="1" t="s">
        <v>213</v>
      </c>
      <c r="F80" s="4">
        <v>0.82362268518518522</v>
      </c>
      <c r="G80" s="5">
        <v>41823</v>
      </c>
      <c r="H80" s="1">
        <v>2014</v>
      </c>
      <c r="I80" s="1">
        <v>0</v>
      </c>
      <c r="J80" s="1">
        <v>0</v>
      </c>
      <c r="K80" s="1">
        <v>0</v>
      </c>
      <c r="L80" s="1">
        <v>1</v>
      </c>
      <c r="M80" s="1">
        <v>1</v>
      </c>
    </row>
    <row r="81" spans="1:13" ht="31.5">
      <c r="A81" s="1">
        <v>81</v>
      </c>
      <c r="B81" s="1" t="s">
        <v>274</v>
      </c>
      <c r="E81" s="1" t="s">
        <v>213</v>
      </c>
      <c r="F81" s="4">
        <v>0.6635416666666667</v>
      </c>
      <c r="G81" s="5">
        <v>41823</v>
      </c>
      <c r="H81" s="1">
        <v>2014</v>
      </c>
      <c r="I81" s="1">
        <v>1</v>
      </c>
      <c r="J81" s="1">
        <v>3</v>
      </c>
      <c r="K81" s="1">
        <v>0</v>
      </c>
      <c r="L81" s="1">
        <v>1</v>
      </c>
      <c r="M81" s="1">
        <v>1</v>
      </c>
    </row>
    <row r="82" spans="1:13" ht="31.5">
      <c r="A82" s="1">
        <v>82</v>
      </c>
      <c r="B82" s="1" t="s">
        <v>275</v>
      </c>
      <c r="E82" s="1" t="s">
        <v>213</v>
      </c>
      <c r="F82" s="4">
        <v>0.78840277777777779</v>
      </c>
      <c r="G82" s="5">
        <v>41822</v>
      </c>
      <c r="H82" s="1">
        <v>2014</v>
      </c>
      <c r="I82" s="1">
        <v>1</v>
      </c>
      <c r="J82" s="1">
        <v>4</v>
      </c>
      <c r="K82" s="1">
        <v>0</v>
      </c>
      <c r="L82" s="1">
        <v>1</v>
      </c>
      <c r="M82" s="1">
        <v>1</v>
      </c>
    </row>
    <row r="83" spans="1:13" ht="31.5">
      <c r="A83" s="1">
        <v>83</v>
      </c>
      <c r="B83" s="1" t="s">
        <v>276</v>
      </c>
      <c r="E83" s="1" t="s">
        <v>213</v>
      </c>
      <c r="F83" s="4">
        <v>0.81099537037037039</v>
      </c>
      <c r="G83" s="5">
        <v>41821</v>
      </c>
      <c r="H83" s="1">
        <v>2014</v>
      </c>
      <c r="I83" s="1">
        <v>1</v>
      </c>
      <c r="J83" s="1">
        <v>2</v>
      </c>
      <c r="K83" s="1">
        <v>0</v>
      </c>
      <c r="L83" s="1">
        <v>1</v>
      </c>
      <c r="M83" s="1">
        <v>1</v>
      </c>
    </row>
    <row r="84" spans="1:13" ht="31.5">
      <c r="A84" s="1">
        <v>84</v>
      </c>
      <c r="B84" s="1" t="s">
        <v>277</v>
      </c>
      <c r="E84" s="1" t="s">
        <v>213</v>
      </c>
      <c r="F84" s="4">
        <v>0.62733796296296296</v>
      </c>
      <c r="G84" s="5">
        <v>41821</v>
      </c>
      <c r="H84" s="1">
        <v>2014</v>
      </c>
      <c r="I84" s="1">
        <v>0</v>
      </c>
      <c r="J84" s="1">
        <v>1</v>
      </c>
      <c r="K84" s="1">
        <v>0</v>
      </c>
      <c r="L84" s="1">
        <v>1</v>
      </c>
      <c r="M84" s="1">
        <v>1</v>
      </c>
    </row>
    <row r="85" spans="1:13" ht="31.5">
      <c r="A85" s="1">
        <v>85</v>
      </c>
      <c r="B85" s="1" t="s">
        <v>278</v>
      </c>
      <c r="E85" s="1" t="s">
        <v>213</v>
      </c>
      <c r="F85" s="4">
        <v>0.73420138888888886</v>
      </c>
      <c r="G85" s="5">
        <v>41820</v>
      </c>
      <c r="H85" s="1">
        <v>2014</v>
      </c>
      <c r="I85" s="1">
        <v>1</v>
      </c>
      <c r="J85" s="1">
        <v>4</v>
      </c>
      <c r="K85" s="1">
        <v>0</v>
      </c>
      <c r="L85" s="1">
        <v>1</v>
      </c>
      <c r="M85" s="1">
        <v>1</v>
      </c>
    </row>
    <row r="86" spans="1:13" ht="47.25">
      <c r="A86" s="1">
        <v>86</v>
      </c>
      <c r="B86" s="1" t="s">
        <v>279</v>
      </c>
      <c r="E86" s="1" t="s">
        <v>213</v>
      </c>
      <c r="F86" s="4">
        <v>0.75716435185185194</v>
      </c>
      <c r="G86" s="5">
        <v>41819</v>
      </c>
      <c r="H86" s="1">
        <v>2014</v>
      </c>
      <c r="I86" s="1">
        <v>0</v>
      </c>
      <c r="J86" s="1">
        <v>2</v>
      </c>
      <c r="K86" s="1">
        <v>0</v>
      </c>
      <c r="L86" s="1">
        <v>1</v>
      </c>
      <c r="M86" s="1">
        <v>1</v>
      </c>
    </row>
    <row r="87" spans="1:13" ht="47.25">
      <c r="A87" s="1">
        <v>87</v>
      </c>
      <c r="B87" s="1" t="s">
        <v>280</v>
      </c>
      <c r="E87" s="1" t="s">
        <v>213</v>
      </c>
      <c r="F87" s="4">
        <v>0.63594907407407408</v>
      </c>
      <c r="G87" s="5">
        <v>41818</v>
      </c>
      <c r="H87" s="1">
        <v>2014</v>
      </c>
      <c r="I87" s="1">
        <v>1</v>
      </c>
      <c r="J87" s="1">
        <v>3</v>
      </c>
      <c r="K87" s="1">
        <v>0</v>
      </c>
      <c r="L87" s="1">
        <v>1</v>
      </c>
      <c r="M87" s="1">
        <v>1</v>
      </c>
    </row>
    <row r="88" spans="1:13" ht="31.5">
      <c r="A88" s="1">
        <v>88</v>
      </c>
      <c r="B88" s="1" t="s">
        <v>281</v>
      </c>
      <c r="E88" s="1" t="s">
        <v>213</v>
      </c>
      <c r="F88" s="4">
        <v>0.73474537037037047</v>
      </c>
      <c r="G88" s="5">
        <v>41817</v>
      </c>
      <c r="H88" s="1">
        <v>2014</v>
      </c>
      <c r="I88" s="1">
        <v>1</v>
      </c>
      <c r="J88" s="1">
        <v>2</v>
      </c>
      <c r="K88" s="1">
        <v>0</v>
      </c>
      <c r="L88" s="1">
        <v>1</v>
      </c>
      <c r="M88" s="1">
        <v>1</v>
      </c>
    </row>
    <row r="89" spans="1:13" ht="141.75">
      <c r="A89" s="1">
        <v>89</v>
      </c>
      <c r="B89" s="1" t="s">
        <v>282</v>
      </c>
      <c r="E89" s="1" t="s">
        <v>283</v>
      </c>
      <c r="F89" s="4">
        <v>0.61959490740740741</v>
      </c>
      <c r="G89" s="5">
        <v>41817</v>
      </c>
      <c r="H89" s="1">
        <v>2014</v>
      </c>
      <c r="I89" s="1">
        <v>0</v>
      </c>
      <c r="J89" s="1">
        <v>4</v>
      </c>
      <c r="K89" s="1">
        <v>0</v>
      </c>
      <c r="L89" s="1">
        <v>1</v>
      </c>
      <c r="M89" s="1">
        <v>1</v>
      </c>
    </row>
    <row r="90" spans="1:13" ht="47.25">
      <c r="A90" s="1">
        <v>90</v>
      </c>
      <c r="B90" s="1" t="s">
        <v>284</v>
      </c>
      <c r="E90" s="1" t="s">
        <v>283</v>
      </c>
      <c r="F90" s="4">
        <v>0.55060185185185184</v>
      </c>
      <c r="G90" s="5">
        <v>41817</v>
      </c>
      <c r="H90" s="1">
        <v>2014</v>
      </c>
      <c r="I90" s="1">
        <v>0</v>
      </c>
      <c r="J90" s="1">
        <v>2</v>
      </c>
      <c r="K90" s="1">
        <v>0</v>
      </c>
      <c r="L90" s="1">
        <v>1</v>
      </c>
      <c r="M90" s="1">
        <v>1</v>
      </c>
    </row>
    <row r="91" spans="1:13" ht="47.25">
      <c r="A91" s="1">
        <v>91</v>
      </c>
      <c r="B91" s="1" t="s">
        <v>285</v>
      </c>
      <c r="E91" s="1" t="s">
        <v>213</v>
      </c>
      <c r="F91" s="4">
        <v>0.54553240740740738</v>
      </c>
      <c r="G91" s="5">
        <v>41817</v>
      </c>
      <c r="H91" s="1">
        <v>2014</v>
      </c>
      <c r="I91" s="1">
        <v>1</v>
      </c>
      <c r="J91" s="1">
        <v>2</v>
      </c>
      <c r="K91" s="1">
        <v>0</v>
      </c>
      <c r="L91" s="1">
        <v>1</v>
      </c>
      <c r="M91" s="1">
        <v>1</v>
      </c>
    </row>
    <row r="92" spans="1:13" ht="31.5">
      <c r="A92" s="1">
        <v>92</v>
      </c>
      <c r="B92" s="1" t="s">
        <v>286</v>
      </c>
      <c r="E92" s="1" t="s">
        <v>283</v>
      </c>
      <c r="F92" s="4">
        <v>0.77613425925925927</v>
      </c>
      <c r="G92" s="5">
        <v>41815</v>
      </c>
      <c r="H92" s="1">
        <v>2014</v>
      </c>
      <c r="I92" s="1">
        <v>0</v>
      </c>
      <c r="J92" s="1">
        <v>1</v>
      </c>
      <c r="K92" s="1">
        <v>0</v>
      </c>
      <c r="L92" s="1">
        <v>1</v>
      </c>
      <c r="M92" s="1">
        <v>1</v>
      </c>
    </row>
    <row r="93" spans="1:13" ht="31.5">
      <c r="A93" s="1">
        <v>93</v>
      </c>
      <c r="B93" s="1" t="s">
        <v>287</v>
      </c>
      <c r="E93" s="1" t="s">
        <v>213</v>
      </c>
      <c r="F93" s="4">
        <v>0.75383101851851853</v>
      </c>
      <c r="G93" s="5">
        <v>41815</v>
      </c>
      <c r="H93" s="1">
        <v>2014</v>
      </c>
      <c r="I93" s="1">
        <v>1</v>
      </c>
      <c r="J93" s="1">
        <v>6</v>
      </c>
      <c r="K93" s="1">
        <v>0</v>
      </c>
      <c r="L93" s="1">
        <v>1</v>
      </c>
      <c r="M93" s="1">
        <v>1</v>
      </c>
    </row>
    <row r="94" spans="1:13">
      <c r="A94" s="1">
        <v>94</v>
      </c>
      <c r="B94" s="1" t="s">
        <v>288</v>
      </c>
      <c r="E94" s="1" t="s">
        <v>283</v>
      </c>
      <c r="F94" s="4">
        <v>0.58474537037037033</v>
      </c>
      <c r="G94" s="5">
        <v>41815</v>
      </c>
      <c r="H94" s="1">
        <v>2014</v>
      </c>
      <c r="I94" s="1">
        <v>0</v>
      </c>
      <c r="J94" s="1">
        <v>2</v>
      </c>
      <c r="K94" s="1">
        <v>0</v>
      </c>
      <c r="L94" s="1">
        <v>1</v>
      </c>
      <c r="M94" s="1">
        <v>1</v>
      </c>
    </row>
    <row r="95" spans="1:13" ht="31.5">
      <c r="A95" s="1">
        <v>95</v>
      </c>
      <c r="B95" s="1" t="s">
        <v>289</v>
      </c>
      <c r="E95" s="1" t="s">
        <v>213</v>
      </c>
      <c r="F95" s="4">
        <v>0.77081018518518529</v>
      </c>
      <c r="G95" s="5">
        <v>41814</v>
      </c>
      <c r="H95" s="1">
        <v>2014</v>
      </c>
      <c r="I95" s="1">
        <v>0</v>
      </c>
      <c r="J95" s="1">
        <v>3</v>
      </c>
      <c r="K95" s="1">
        <v>0</v>
      </c>
      <c r="L95" s="1">
        <v>1</v>
      </c>
      <c r="M95" s="1">
        <v>1</v>
      </c>
    </row>
    <row r="96" spans="1:13" ht="31.5">
      <c r="A96" s="1">
        <v>96</v>
      </c>
      <c r="B96" s="1" t="s">
        <v>290</v>
      </c>
      <c r="E96" s="1" t="s">
        <v>213</v>
      </c>
      <c r="F96" s="4">
        <v>0.6289583333333334</v>
      </c>
      <c r="G96" s="5">
        <v>41814</v>
      </c>
      <c r="H96" s="1">
        <v>2014</v>
      </c>
      <c r="I96" s="1">
        <v>1</v>
      </c>
      <c r="J96" s="1">
        <v>2</v>
      </c>
      <c r="K96" s="1">
        <v>0</v>
      </c>
      <c r="L96" s="1">
        <v>1</v>
      </c>
      <c r="M96" s="1">
        <v>1</v>
      </c>
    </row>
    <row r="97" spans="1:13" ht="31.5">
      <c r="A97" s="1">
        <v>97</v>
      </c>
      <c r="B97" s="1" t="s">
        <v>291</v>
      </c>
      <c r="E97" s="1" t="s">
        <v>283</v>
      </c>
      <c r="F97" s="4">
        <v>0.82643518518518511</v>
      </c>
      <c r="G97" s="5">
        <v>41813</v>
      </c>
      <c r="H97" s="1">
        <v>2014</v>
      </c>
      <c r="I97" s="1">
        <v>0</v>
      </c>
      <c r="J97" s="1">
        <v>2</v>
      </c>
      <c r="K97" s="1">
        <v>0</v>
      </c>
      <c r="L97" s="1">
        <v>1</v>
      </c>
      <c r="M97" s="1">
        <v>1</v>
      </c>
    </row>
    <row r="98" spans="1:13" ht="31.5">
      <c r="A98" s="1">
        <v>98</v>
      </c>
      <c r="B98" s="1" t="s">
        <v>292</v>
      </c>
      <c r="E98" s="1" t="s">
        <v>213</v>
      </c>
      <c r="F98" s="4">
        <v>0.77896990740740746</v>
      </c>
      <c r="G98" s="5">
        <v>41813</v>
      </c>
      <c r="H98" s="1">
        <v>2014</v>
      </c>
      <c r="I98" s="1">
        <v>1</v>
      </c>
      <c r="J98" s="1">
        <v>2</v>
      </c>
      <c r="K98" s="1">
        <v>0</v>
      </c>
      <c r="L98" s="1">
        <v>1</v>
      </c>
      <c r="M98" s="1">
        <v>1</v>
      </c>
    </row>
    <row r="99" spans="1:13" ht="31.5">
      <c r="A99" s="1">
        <v>99</v>
      </c>
      <c r="B99" s="1" t="s">
        <v>293</v>
      </c>
      <c r="E99" s="1" t="s">
        <v>283</v>
      </c>
      <c r="F99" s="4">
        <v>0.67418981481481488</v>
      </c>
      <c r="G99" s="5">
        <v>41813</v>
      </c>
      <c r="H99" s="1">
        <v>2014</v>
      </c>
      <c r="I99" s="1">
        <v>0</v>
      </c>
      <c r="J99" s="1">
        <v>1</v>
      </c>
      <c r="K99" s="1">
        <v>0</v>
      </c>
      <c r="L99" s="1">
        <v>0</v>
      </c>
      <c r="M99" s="1">
        <v>1</v>
      </c>
    </row>
    <row r="100" spans="1:13" ht="47.25">
      <c r="A100" s="1">
        <v>100</v>
      </c>
      <c r="B100" s="1" t="s">
        <v>294</v>
      </c>
      <c r="E100" s="1" t="s">
        <v>283</v>
      </c>
      <c r="F100" s="4">
        <v>0.67379629629629623</v>
      </c>
      <c r="G100" s="5">
        <v>41813</v>
      </c>
      <c r="H100" s="1">
        <v>2014</v>
      </c>
      <c r="I100" s="1">
        <v>0</v>
      </c>
      <c r="J100" s="1">
        <v>2</v>
      </c>
      <c r="K100" s="1">
        <v>0</v>
      </c>
      <c r="L100" s="1">
        <v>1</v>
      </c>
      <c r="M100" s="1">
        <v>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opLeftCell="A10" zoomScale="55" zoomScaleNormal="55" workbookViewId="0">
      <selection activeCell="O1" sqref="O1:S16"/>
    </sheetView>
  </sheetViews>
  <sheetFormatPr defaultColWidth="11" defaultRowHeight="15.75"/>
  <cols>
    <col min="1" max="1" width="10.5" style="1" customWidth="1"/>
    <col min="2" max="2" width="54.5" style="1" customWidth="1"/>
    <col min="3" max="4" width="42.5" style="1" customWidth="1"/>
    <col min="5" max="5" width="35.5" style="1" customWidth="1"/>
    <col min="6" max="19" width="10.5" style="1" customWidth="1"/>
  </cols>
  <sheetData>
    <row r="1" spans="1:19" ht="63">
      <c r="A1" s="1">
        <v>1</v>
      </c>
      <c r="B1" s="1" t="s">
        <v>295</v>
      </c>
      <c r="D1" s="1" t="s">
        <v>93</v>
      </c>
      <c r="E1" s="1" t="s">
        <v>296</v>
      </c>
      <c r="F1" s="4">
        <v>0.84053240740740742</v>
      </c>
      <c r="G1" s="5">
        <v>41893</v>
      </c>
      <c r="H1" s="1">
        <v>2014</v>
      </c>
      <c r="I1" s="1">
        <v>0</v>
      </c>
      <c r="J1" s="1">
        <v>1</v>
      </c>
      <c r="K1" s="1">
        <v>0</v>
      </c>
      <c r="L1" s="1">
        <v>1</v>
      </c>
      <c r="M1" s="1">
        <v>1</v>
      </c>
      <c r="O1" s="14" t="s">
        <v>99</v>
      </c>
      <c r="P1" s="1">
        <f>COUNTIF(D1:D100,"education/tools")</f>
        <v>0</v>
      </c>
    </row>
    <row r="2" spans="1:19" ht="63">
      <c r="A2" s="1">
        <v>2</v>
      </c>
      <c r="B2" s="1" t="s">
        <v>297</v>
      </c>
      <c r="D2" s="1" t="s">
        <v>94</v>
      </c>
      <c r="E2" s="1" t="s">
        <v>296</v>
      </c>
      <c r="F2" s="4">
        <v>0.57089120370370372</v>
      </c>
      <c r="G2" s="5">
        <v>41893</v>
      </c>
      <c r="H2" s="1">
        <v>2014</v>
      </c>
      <c r="I2" s="1">
        <v>1</v>
      </c>
      <c r="J2" s="1">
        <v>12</v>
      </c>
      <c r="K2" s="1">
        <v>0</v>
      </c>
      <c r="L2" s="1">
        <v>1</v>
      </c>
      <c r="M2" s="1">
        <v>1</v>
      </c>
      <c r="O2" s="14" t="s">
        <v>102</v>
      </c>
      <c r="P2" s="1">
        <f>COUNTIF(D1:D100,"media")</f>
        <v>1</v>
      </c>
    </row>
    <row r="3" spans="1:19" ht="47.25">
      <c r="A3" s="1">
        <v>3</v>
      </c>
      <c r="B3" s="1" t="s">
        <v>298</v>
      </c>
      <c r="D3" s="1" t="s">
        <v>94</v>
      </c>
      <c r="E3" s="1" t="s">
        <v>296</v>
      </c>
      <c r="F3" s="4">
        <v>0.58497685185185189</v>
      </c>
      <c r="G3" s="5">
        <v>41892</v>
      </c>
      <c r="H3" s="1">
        <v>2014</v>
      </c>
      <c r="I3" s="1">
        <v>0</v>
      </c>
      <c r="J3" s="1">
        <v>2</v>
      </c>
      <c r="K3" s="1">
        <v>0</v>
      </c>
      <c r="L3" s="1">
        <v>0</v>
      </c>
      <c r="M3" s="1">
        <v>1</v>
      </c>
      <c r="O3" s="14" t="s">
        <v>94</v>
      </c>
      <c r="P3" s="1">
        <f>COUNTIF(D1:D100,"news")</f>
        <v>14</v>
      </c>
    </row>
    <row r="4" spans="1:19" ht="31.5">
      <c r="A4" s="1">
        <v>4</v>
      </c>
      <c r="B4" s="1" t="s">
        <v>299</v>
      </c>
      <c r="D4" s="1" t="s">
        <v>94</v>
      </c>
      <c r="E4" s="1" t="s">
        <v>296</v>
      </c>
      <c r="F4" s="4">
        <v>0.69733796296296291</v>
      </c>
      <c r="G4" s="5">
        <v>41890</v>
      </c>
      <c r="H4" s="1">
        <v>2014</v>
      </c>
      <c r="I4" s="1">
        <v>3</v>
      </c>
      <c r="J4" s="1">
        <v>13</v>
      </c>
      <c r="K4" s="1">
        <v>2</v>
      </c>
      <c r="L4" s="1">
        <v>1</v>
      </c>
      <c r="M4" s="1">
        <v>1</v>
      </c>
      <c r="O4" s="14" t="s">
        <v>93</v>
      </c>
      <c r="P4" s="1">
        <f>COUNTIF(D1:D100,"website/organization update")</f>
        <v>6</v>
      </c>
    </row>
    <row r="5" spans="1:19" ht="78.75">
      <c r="A5" s="1">
        <v>5</v>
      </c>
      <c r="B5" s="1" t="s">
        <v>300</v>
      </c>
      <c r="C5" s="1" t="s">
        <v>301</v>
      </c>
      <c r="D5" s="1" t="s">
        <v>96</v>
      </c>
      <c r="E5" s="1" t="s">
        <v>296</v>
      </c>
      <c r="F5" s="4">
        <v>0.65166666666666673</v>
      </c>
      <c r="G5" s="5">
        <v>41890</v>
      </c>
      <c r="H5" s="1">
        <v>2014</v>
      </c>
      <c r="I5" s="1">
        <v>0</v>
      </c>
      <c r="J5" s="1">
        <v>4</v>
      </c>
      <c r="K5" s="1">
        <v>0</v>
      </c>
      <c r="L5" s="1">
        <v>1</v>
      </c>
      <c r="M5" s="1">
        <v>1</v>
      </c>
      <c r="O5" s="14" t="s">
        <v>101</v>
      </c>
      <c r="P5" s="1">
        <f>COUNTIF(D1:D100,"special day")</f>
        <v>0</v>
      </c>
      <c r="Q5" s="1" t="s">
        <v>2285</v>
      </c>
      <c r="R5" s="1">
        <f>SUM(P1:P5)</f>
        <v>21</v>
      </c>
      <c r="S5" s="1">
        <f>R5/85</f>
        <v>0.24705882352941178</v>
      </c>
    </row>
    <row r="6" spans="1:19" ht="47.25">
      <c r="A6" s="1">
        <v>6</v>
      </c>
      <c r="B6" s="1" t="s">
        <v>302</v>
      </c>
      <c r="D6" s="1" t="s">
        <v>93</v>
      </c>
      <c r="E6" s="1" t="s">
        <v>296</v>
      </c>
      <c r="F6" s="4">
        <v>0.70753472222222225</v>
      </c>
      <c r="G6" s="5">
        <v>41887</v>
      </c>
      <c r="H6" s="1">
        <v>2014</v>
      </c>
      <c r="I6" s="1">
        <v>0</v>
      </c>
      <c r="J6" s="1">
        <v>2</v>
      </c>
      <c r="K6" s="1">
        <v>0</v>
      </c>
      <c r="L6" s="1">
        <v>1</v>
      </c>
      <c r="M6" s="1">
        <v>1</v>
      </c>
      <c r="O6" s="15" t="s">
        <v>95</v>
      </c>
      <c r="P6" s="1">
        <f>COUNTIF(D2:D101,"conversation")</f>
        <v>1</v>
      </c>
      <c r="S6" s="1">
        <f t="shared" ref="S6:S15" si="0">R6/85</f>
        <v>0</v>
      </c>
    </row>
    <row r="7" spans="1:19" ht="126">
      <c r="A7" s="1">
        <v>7</v>
      </c>
      <c r="B7" s="1" t="s">
        <v>303</v>
      </c>
      <c r="D7" s="1" t="s">
        <v>94</v>
      </c>
      <c r="E7" s="1" t="s">
        <v>296</v>
      </c>
      <c r="F7" s="4">
        <v>0.69805555555555554</v>
      </c>
      <c r="G7" s="5">
        <v>41886</v>
      </c>
      <c r="H7" s="1">
        <v>2014</v>
      </c>
      <c r="I7" s="1">
        <v>0</v>
      </c>
      <c r="J7" s="1">
        <v>24</v>
      </c>
      <c r="K7" s="1">
        <v>2</v>
      </c>
      <c r="L7" s="1">
        <v>1</v>
      </c>
      <c r="M7" s="1">
        <v>1</v>
      </c>
      <c r="O7" s="15" t="s">
        <v>97</v>
      </c>
      <c r="P7" s="1">
        <f>COUNTIF(D1:D102,"recognition and thank")</f>
        <v>1</v>
      </c>
      <c r="S7" s="1">
        <f t="shared" si="0"/>
        <v>0</v>
      </c>
    </row>
    <row r="8" spans="1:19" ht="47.25">
      <c r="A8" s="1">
        <v>8</v>
      </c>
      <c r="B8" s="1" t="s">
        <v>304</v>
      </c>
      <c r="D8" s="1" t="s">
        <v>94</v>
      </c>
      <c r="E8" s="1" t="s">
        <v>296</v>
      </c>
      <c r="F8" s="4">
        <v>0.56851851851851853</v>
      </c>
      <c r="G8" s="5">
        <v>41885</v>
      </c>
      <c r="H8" s="1">
        <v>2014</v>
      </c>
      <c r="I8" s="1">
        <v>11</v>
      </c>
      <c r="J8" s="1">
        <v>25</v>
      </c>
      <c r="K8" s="1">
        <v>0</v>
      </c>
      <c r="L8" s="1">
        <v>1</v>
      </c>
      <c r="M8" s="1">
        <v>1</v>
      </c>
      <c r="O8" s="15" t="s">
        <v>104</v>
      </c>
      <c r="P8" s="1">
        <f>COUNTIF(D1:D103,"other organization")</f>
        <v>0</v>
      </c>
      <c r="S8" s="1">
        <f t="shared" si="0"/>
        <v>0</v>
      </c>
    </row>
    <row r="9" spans="1:19" ht="94.5">
      <c r="A9" s="1">
        <v>9</v>
      </c>
      <c r="B9" s="1" t="s">
        <v>305</v>
      </c>
      <c r="D9" s="1" t="s">
        <v>97</v>
      </c>
      <c r="E9" s="1" t="s">
        <v>296</v>
      </c>
      <c r="F9" s="4">
        <v>0.80846064814814822</v>
      </c>
      <c r="G9" s="5">
        <v>41884</v>
      </c>
      <c r="H9" s="1">
        <v>2014</v>
      </c>
      <c r="I9" s="1">
        <v>0</v>
      </c>
      <c r="J9" s="1">
        <v>21</v>
      </c>
      <c r="K9" s="1">
        <v>0</v>
      </c>
      <c r="L9" s="1">
        <v>1</v>
      </c>
      <c r="M9" s="1">
        <v>1</v>
      </c>
      <c r="O9" s="15" t="s">
        <v>2282</v>
      </c>
      <c r="P9" s="1">
        <f>COUNTIF(D1:D104,"reporter")</f>
        <v>0</v>
      </c>
      <c r="S9" s="1">
        <f t="shared" si="0"/>
        <v>0</v>
      </c>
    </row>
    <row r="10" spans="1:19" ht="63">
      <c r="A10" s="1">
        <v>10</v>
      </c>
      <c r="B10" s="1" t="s">
        <v>306</v>
      </c>
      <c r="D10" s="1" t="s">
        <v>93</v>
      </c>
      <c r="E10" s="1" t="s">
        <v>296</v>
      </c>
      <c r="F10" s="4">
        <v>0.84467592592592589</v>
      </c>
      <c r="G10" s="5">
        <v>41879</v>
      </c>
      <c r="H10" s="1">
        <v>2014</v>
      </c>
      <c r="I10" s="1">
        <v>0</v>
      </c>
      <c r="J10" s="1">
        <v>9</v>
      </c>
      <c r="K10" s="1">
        <v>0</v>
      </c>
      <c r="L10" s="1">
        <v>1</v>
      </c>
      <c r="M10" s="1">
        <v>1</v>
      </c>
      <c r="O10" s="15" t="s">
        <v>2283</v>
      </c>
      <c r="P10" s="1">
        <f>COUNTIF(D1:D105,"live tweeting")</f>
        <v>0</v>
      </c>
      <c r="Q10" s="1" t="s">
        <v>2286</v>
      </c>
      <c r="R10" s="17">
        <f>SUM(P6:P10)</f>
        <v>2</v>
      </c>
      <c r="S10" s="1">
        <f t="shared" si="0"/>
        <v>2.3529411764705882E-2</v>
      </c>
    </row>
    <row r="11" spans="1:19" ht="47.25">
      <c r="A11" s="1">
        <v>11</v>
      </c>
      <c r="B11" s="1" t="s">
        <v>307</v>
      </c>
      <c r="C11" s="1" t="s">
        <v>308</v>
      </c>
      <c r="D11" s="1" t="s">
        <v>96</v>
      </c>
      <c r="E11" s="1" t="s">
        <v>296</v>
      </c>
      <c r="F11" s="4">
        <v>0.82303240740740735</v>
      </c>
      <c r="G11" s="5">
        <v>41879</v>
      </c>
      <c r="H11" s="1">
        <v>2014</v>
      </c>
      <c r="I11" s="1">
        <v>0</v>
      </c>
      <c r="J11" s="1">
        <v>6</v>
      </c>
      <c r="K11" s="1">
        <v>0</v>
      </c>
      <c r="L11" s="1">
        <v>1</v>
      </c>
      <c r="M11" s="1">
        <v>1</v>
      </c>
      <c r="O11" s="16" t="s">
        <v>103</v>
      </c>
      <c r="P11" s="1">
        <f>COUNTIF(D1:D106,"call for action")</f>
        <v>0</v>
      </c>
      <c r="Q11" s="11"/>
      <c r="R11" s="11"/>
      <c r="S11" s="1">
        <f t="shared" si="0"/>
        <v>0</v>
      </c>
    </row>
    <row r="12" spans="1:19" ht="94.5">
      <c r="A12" s="1">
        <v>12</v>
      </c>
      <c r="B12" s="1" t="s">
        <v>309</v>
      </c>
      <c r="D12" s="1" t="s">
        <v>401</v>
      </c>
      <c r="E12" s="1" t="s">
        <v>296</v>
      </c>
      <c r="F12" s="4">
        <v>0.54689814814814819</v>
      </c>
      <c r="G12" s="5">
        <v>41877</v>
      </c>
      <c r="H12" s="1">
        <v>2014</v>
      </c>
      <c r="I12" s="1">
        <v>45</v>
      </c>
      <c r="J12" s="1">
        <v>25</v>
      </c>
      <c r="K12" s="1">
        <v>2</v>
      </c>
      <c r="L12" s="1">
        <v>1</v>
      </c>
      <c r="M12" s="1">
        <v>1</v>
      </c>
      <c r="O12" s="16" t="s">
        <v>96</v>
      </c>
      <c r="P12" s="1">
        <f>COUNTIF(D1:D107,"event")</f>
        <v>4</v>
      </c>
      <c r="Q12"/>
      <c r="R12"/>
      <c r="S12" s="1">
        <f t="shared" si="0"/>
        <v>0</v>
      </c>
    </row>
    <row r="13" spans="1:19" ht="94.5">
      <c r="A13" s="1">
        <v>13</v>
      </c>
      <c r="B13" s="1" t="s">
        <v>310</v>
      </c>
      <c r="D13" s="1" t="s">
        <v>93</v>
      </c>
      <c r="E13" s="1" t="s">
        <v>296</v>
      </c>
      <c r="F13" s="4">
        <v>0.73412037037037037</v>
      </c>
      <c r="G13" s="5">
        <v>41876</v>
      </c>
      <c r="H13" s="1">
        <v>2014</v>
      </c>
      <c r="I13" s="1">
        <v>0</v>
      </c>
      <c r="J13" s="1">
        <v>5</v>
      </c>
      <c r="K13" s="1">
        <v>0</v>
      </c>
      <c r="L13" s="1">
        <v>1</v>
      </c>
      <c r="M13" s="1">
        <v>1</v>
      </c>
      <c r="O13" s="16" t="s">
        <v>100</v>
      </c>
      <c r="P13" s="1">
        <f>COUNTIF(D1:D108,"fundraising")</f>
        <v>0</v>
      </c>
      <c r="Q13"/>
      <c r="R13"/>
      <c r="S13" s="1">
        <f t="shared" si="0"/>
        <v>0</v>
      </c>
    </row>
    <row r="14" spans="1:19" ht="78.75">
      <c r="A14" s="1">
        <v>14</v>
      </c>
      <c r="B14" s="1" t="s">
        <v>311</v>
      </c>
      <c r="C14" s="1" t="s">
        <v>312</v>
      </c>
      <c r="D14" s="1" t="s">
        <v>94</v>
      </c>
      <c r="E14" s="1" t="s">
        <v>296</v>
      </c>
      <c r="F14" s="4">
        <v>0.66809027777777785</v>
      </c>
      <c r="G14" s="5">
        <v>41876</v>
      </c>
      <c r="H14" s="1">
        <v>2014</v>
      </c>
      <c r="I14" s="1">
        <v>0</v>
      </c>
      <c r="J14" s="1">
        <v>9</v>
      </c>
      <c r="K14" s="1">
        <v>0</v>
      </c>
      <c r="L14" s="1">
        <v>1</v>
      </c>
      <c r="M14" s="1">
        <v>1</v>
      </c>
      <c r="O14" s="16" t="s">
        <v>98</v>
      </c>
      <c r="P14" s="1">
        <f>COUNTIF(D1:D109,"advocacy")</f>
        <v>1</v>
      </c>
      <c r="Q14"/>
      <c r="R14"/>
      <c r="S14" s="1">
        <f t="shared" si="0"/>
        <v>0</v>
      </c>
    </row>
    <row r="15" spans="1:19" ht="110.25">
      <c r="A15" s="1">
        <v>15</v>
      </c>
      <c r="B15" s="1" t="s">
        <v>313</v>
      </c>
      <c r="D15" s="1" t="s">
        <v>94</v>
      </c>
      <c r="E15" s="1" t="s">
        <v>296</v>
      </c>
      <c r="F15" s="4">
        <v>0.62011574074074072</v>
      </c>
      <c r="G15" s="5">
        <v>41873</v>
      </c>
      <c r="H15" s="1">
        <v>2014</v>
      </c>
      <c r="I15" s="1">
        <v>1</v>
      </c>
      <c r="J15" s="1">
        <v>10</v>
      </c>
      <c r="K15" s="1">
        <v>2</v>
      </c>
      <c r="L15" s="1">
        <v>1</v>
      </c>
      <c r="M15" s="1">
        <v>1</v>
      </c>
      <c r="O15" s="16" t="s">
        <v>2284</v>
      </c>
      <c r="P15" s="1">
        <f>COUNTIF(D1:D110,"social media campaign")</f>
        <v>0</v>
      </c>
      <c r="Q15" t="s">
        <v>2287</v>
      </c>
      <c r="R15">
        <f>SUM(P11:P15)</f>
        <v>5</v>
      </c>
      <c r="S15" s="1">
        <f t="shared" si="0"/>
        <v>5.8823529411764705E-2</v>
      </c>
    </row>
    <row r="16" spans="1:19" ht="78.75">
      <c r="A16" s="1">
        <v>16</v>
      </c>
      <c r="B16" s="1" t="s">
        <v>314</v>
      </c>
      <c r="D16" s="1" t="s">
        <v>96</v>
      </c>
      <c r="E16" s="1" t="s">
        <v>296</v>
      </c>
      <c r="F16" s="4">
        <v>0.5638657407407407</v>
      </c>
      <c r="G16" s="5">
        <v>41873</v>
      </c>
      <c r="H16" s="1">
        <v>2014</v>
      </c>
      <c r="I16" s="1">
        <v>0</v>
      </c>
      <c r="J16" s="1">
        <v>1</v>
      </c>
      <c r="K16" s="1">
        <v>0</v>
      </c>
      <c r="L16" s="1">
        <v>1</v>
      </c>
      <c r="M16" s="1">
        <v>1</v>
      </c>
      <c r="O16"/>
      <c r="P16"/>
      <c r="Q16" t="s">
        <v>2288</v>
      </c>
      <c r="R16">
        <f>SUM(P1:P15)</f>
        <v>28</v>
      </c>
      <c r="S16"/>
    </row>
    <row r="17" spans="1:13" ht="110.25">
      <c r="A17" s="1">
        <v>17</v>
      </c>
      <c r="B17" s="1" t="s">
        <v>315</v>
      </c>
      <c r="D17" s="1" t="s">
        <v>94</v>
      </c>
      <c r="E17" s="1" t="s">
        <v>296</v>
      </c>
      <c r="F17" s="4">
        <v>0.61104166666666659</v>
      </c>
      <c r="G17" s="5">
        <v>41872</v>
      </c>
      <c r="H17" s="1">
        <v>2014</v>
      </c>
      <c r="I17" s="1">
        <v>1</v>
      </c>
      <c r="J17" s="1">
        <v>25</v>
      </c>
      <c r="K17" s="1">
        <v>2</v>
      </c>
      <c r="L17" s="1">
        <v>1</v>
      </c>
      <c r="M17" s="1">
        <v>1</v>
      </c>
    </row>
    <row r="18" spans="1:13" ht="78.75">
      <c r="A18" s="1">
        <v>18</v>
      </c>
      <c r="B18" s="1" t="s">
        <v>316</v>
      </c>
      <c r="D18" s="1" t="s">
        <v>94</v>
      </c>
      <c r="E18" s="1" t="s">
        <v>296</v>
      </c>
      <c r="F18" s="4">
        <v>0.87935185185185183</v>
      </c>
      <c r="G18" s="5">
        <v>41871</v>
      </c>
      <c r="H18" s="1">
        <v>2014</v>
      </c>
      <c r="I18" s="1">
        <v>0</v>
      </c>
      <c r="J18" s="1">
        <v>6</v>
      </c>
      <c r="K18" s="1">
        <v>0</v>
      </c>
      <c r="L18" s="1">
        <v>1</v>
      </c>
      <c r="M18" s="1">
        <v>1</v>
      </c>
    </row>
    <row r="19" spans="1:13" ht="78.75">
      <c r="A19" s="1">
        <v>19</v>
      </c>
      <c r="B19" s="1" t="s">
        <v>317</v>
      </c>
      <c r="D19" s="1" t="s">
        <v>98</v>
      </c>
      <c r="E19" s="1" t="s">
        <v>296</v>
      </c>
      <c r="F19" s="4">
        <v>0.54101851851851845</v>
      </c>
      <c r="G19" s="5">
        <v>41870</v>
      </c>
      <c r="H19" s="1">
        <v>2014</v>
      </c>
      <c r="I19" s="1">
        <v>90</v>
      </c>
      <c r="J19" s="1">
        <v>25</v>
      </c>
      <c r="K19" s="1">
        <v>2</v>
      </c>
      <c r="L19" s="1">
        <v>1</v>
      </c>
      <c r="M19" s="1">
        <v>1</v>
      </c>
    </row>
    <row r="20" spans="1:13" ht="126">
      <c r="A20" s="1">
        <v>20</v>
      </c>
      <c r="B20" s="1" t="s">
        <v>318</v>
      </c>
      <c r="D20" s="1" t="s">
        <v>94</v>
      </c>
      <c r="E20" s="1" t="s">
        <v>296</v>
      </c>
      <c r="F20" s="4">
        <v>0.81943287037037038</v>
      </c>
      <c r="G20" s="5">
        <v>41869</v>
      </c>
      <c r="H20" s="1">
        <v>2014</v>
      </c>
      <c r="I20" s="1">
        <v>0</v>
      </c>
      <c r="J20" s="1">
        <v>22</v>
      </c>
      <c r="K20" s="1">
        <v>2</v>
      </c>
      <c r="L20" s="1">
        <v>1</v>
      </c>
      <c r="M20" s="1">
        <v>1</v>
      </c>
    </row>
    <row r="21" spans="1:13" ht="78.75">
      <c r="A21" s="1">
        <v>21</v>
      </c>
      <c r="B21" s="1" t="s">
        <v>319</v>
      </c>
      <c r="D21" s="1" t="s">
        <v>94</v>
      </c>
      <c r="E21" s="1" t="s">
        <v>296</v>
      </c>
      <c r="F21" s="4">
        <v>0.57288194444444451</v>
      </c>
      <c r="G21" s="5">
        <v>41866</v>
      </c>
      <c r="H21" s="1">
        <v>2014</v>
      </c>
      <c r="I21" s="1">
        <v>0</v>
      </c>
      <c r="J21" s="1">
        <v>20</v>
      </c>
      <c r="K21" s="1">
        <v>0</v>
      </c>
      <c r="L21" s="1">
        <v>1</v>
      </c>
      <c r="M21" s="1">
        <v>1</v>
      </c>
    </row>
    <row r="22" spans="1:13" ht="31.5">
      <c r="A22" s="1">
        <v>22</v>
      </c>
      <c r="C22" s="1" t="s">
        <v>320</v>
      </c>
      <c r="D22" s="1" t="s">
        <v>102</v>
      </c>
      <c r="E22" s="1" t="s">
        <v>296</v>
      </c>
      <c r="F22" s="4">
        <v>0.86116898148148147</v>
      </c>
      <c r="G22" s="5">
        <v>41865</v>
      </c>
      <c r="H22" s="1">
        <v>2014</v>
      </c>
      <c r="I22" s="1">
        <v>0</v>
      </c>
      <c r="J22" s="1">
        <v>16</v>
      </c>
      <c r="K22" s="1">
        <v>2</v>
      </c>
      <c r="L22" s="1">
        <v>1</v>
      </c>
      <c r="M22" s="1">
        <v>1</v>
      </c>
    </row>
    <row r="23" spans="1:13" ht="78.75">
      <c r="A23" s="1">
        <v>23</v>
      </c>
      <c r="B23" s="1" t="s">
        <v>321</v>
      </c>
      <c r="D23" s="1" t="s">
        <v>95</v>
      </c>
      <c r="E23" s="1" t="s">
        <v>296</v>
      </c>
      <c r="F23" s="4">
        <v>0.83572916666666675</v>
      </c>
      <c r="G23" s="5">
        <v>41865</v>
      </c>
      <c r="H23" s="1">
        <v>2014</v>
      </c>
      <c r="I23" s="1">
        <v>12</v>
      </c>
      <c r="J23" s="1">
        <v>10</v>
      </c>
      <c r="K23" s="1">
        <v>2</v>
      </c>
      <c r="L23" s="1">
        <v>1</v>
      </c>
      <c r="M23" s="1">
        <v>1</v>
      </c>
    </row>
    <row r="24" spans="1:13" ht="78.75">
      <c r="A24" s="1">
        <v>24</v>
      </c>
      <c r="B24" s="1" t="s">
        <v>322</v>
      </c>
      <c r="D24" s="1" t="s">
        <v>93</v>
      </c>
      <c r="E24" s="1" t="s">
        <v>296</v>
      </c>
      <c r="F24" s="4">
        <v>0.57060185185185186</v>
      </c>
      <c r="G24" s="5">
        <v>41865</v>
      </c>
      <c r="H24" s="1">
        <v>2014</v>
      </c>
      <c r="I24" s="1">
        <v>0</v>
      </c>
      <c r="J24" s="1">
        <v>11</v>
      </c>
      <c r="K24" s="1">
        <v>0</v>
      </c>
      <c r="L24" s="1">
        <v>1</v>
      </c>
      <c r="M24" s="1">
        <v>1</v>
      </c>
    </row>
    <row r="25" spans="1:13" ht="31.5">
      <c r="A25" s="1">
        <v>25</v>
      </c>
      <c r="B25" s="1" t="s">
        <v>323</v>
      </c>
      <c r="D25" s="1" t="s">
        <v>94</v>
      </c>
      <c r="E25" s="1" t="s">
        <v>296</v>
      </c>
      <c r="F25" s="4">
        <v>0.81427083333333339</v>
      </c>
      <c r="G25" s="5">
        <v>41864</v>
      </c>
      <c r="H25" s="1">
        <v>2014</v>
      </c>
      <c r="I25" s="1">
        <v>0</v>
      </c>
      <c r="J25" s="1">
        <v>19</v>
      </c>
      <c r="K25" s="1">
        <v>2</v>
      </c>
      <c r="L25" s="1">
        <v>1</v>
      </c>
      <c r="M25" s="1">
        <v>1</v>
      </c>
    </row>
    <row r="26" spans="1:13" ht="63">
      <c r="A26" s="1">
        <v>26</v>
      </c>
      <c r="B26" s="1" t="s">
        <v>324</v>
      </c>
      <c r="D26" s="1" t="s">
        <v>96</v>
      </c>
      <c r="E26" s="1" t="s">
        <v>296</v>
      </c>
      <c r="F26" s="4">
        <v>0.74586805555555558</v>
      </c>
      <c r="G26" s="5">
        <v>41863</v>
      </c>
      <c r="H26" s="1">
        <v>2014</v>
      </c>
      <c r="I26" s="1">
        <v>0</v>
      </c>
      <c r="J26" s="1">
        <v>4</v>
      </c>
      <c r="K26" s="1">
        <v>0</v>
      </c>
      <c r="L26" s="1">
        <v>1</v>
      </c>
      <c r="M26" s="1">
        <v>1</v>
      </c>
    </row>
    <row r="27" spans="1:13" ht="63">
      <c r="A27" s="1">
        <v>27</v>
      </c>
      <c r="B27" s="1" t="s">
        <v>325</v>
      </c>
      <c r="D27" s="1" t="s">
        <v>94</v>
      </c>
      <c r="E27" s="1" t="s">
        <v>296</v>
      </c>
      <c r="F27" s="4">
        <v>0.6473726851851852</v>
      </c>
      <c r="G27" s="5">
        <v>41862</v>
      </c>
      <c r="H27" s="1">
        <v>2014</v>
      </c>
      <c r="I27" s="1">
        <v>51</v>
      </c>
      <c r="J27" s="1">
        <v>25</v>
      </c>
      <c r="K27" s="1">
        <v>2</v>
      </c>
      <c r="L27" s="1">
        <v>1</v>
      </c>
      <c r="M27" s="1">
        <v>1</v>
      </c>
    </row>
    <row r="28" spans="1:13" ht="47.25">
      <c r="A28" s="1">
        <v>28</v>
      </c>
      <c r="B28" s="1" t="s">
        <v>326</v>
      </c>
      <c r="D28" s="1" t="s">
        <v>93</v>
      </c>
      <c r="E28" s="1" t="s">
        <v>296</v>
      </c>
      <c r="F28" s="4">
        <v>0.73430555555555566</v>
      </c>
      <c r="G28" s="5">
        <v>41859</v>
      </c>
      <c r="H28" s="1">
        <v>2014</v>
      </c>
      <c r="I28" s="1">
        <v>0</v>
      </c>
      <c r="J28" s="1">
        <v>1</v>
      </c>
      <c r="K28" s="1">
        <v>0</v>
      </c>
      <c r="L28" s="1">
        <v>1</v>
      </c>
      <c r="M28" s="1">
        <v>1</v>
      </c>
    </row>
    <row r="29" spans="1:13" ht="78.75">
      <c r="A29" s="1">
        <v>29</v>
      </c>
      <c r="B29" s="1" t="s">
        <v>327</v>
      </c>
      <c r="D29" s="1" t="s">
        <v>94</v>
      </c>
      <c r="E29" s="1" t="s">
        <v>296</v>
      </c>
      <c r="F29" s="4">
        <v>0.81884259259259251</v>
      </c>
      <c r="G29" s="5">
        <v>41858</v>
      </c>
      <c r="H29" s="1">
        <v>2014</v>
      </c>
      <c r="I29" s="1">
        <v>1</v>
      </c>
      <c r="J29" s="1">
        <v>12</v>
      </c>
      <c r="K29" s="1">
        <v>2</v>
      </c>
      <c r="L29" s="1">
        <v>1</v>
      </c>
      <c r="M29" s="1">
        <v>1</v>
      </c>
    </row>
    <row r="30" spans="1:13" ht="31.5">
      <c r="A30" s="1">
        <v>30</v>
      </c>
      <c r="B30" s="1" t="s">
        <v>328</v>
      </c>
      <c r="E30" s="1" t="s">
        <v>296</v>
      </c>
      <c r="F30" s="4">
        <v>0.87221064814814808</v>
      </c>
      <c r="G30" s="5">
        <v>41857</v>
      </c>
      <c r="H30" s="1">
        <v>2014</v>
      </c>
      <c r="I30" s="1">
        <v>1</v>
      </c>
      <c r="J30" s="1">
        <v>5</v>
      </c>
      <c r="K30" s="1">
        <v>0</v>
      </c>
      <c r="L30" s="1">
        <v>1</v>
      </c>
      <c r="M30" s="1">
        <v>1</v>
      </c>
    </row>
    <row r="31" spans="1:13" ht="78.75">
      <c r="A31" s="1">
        <v>31</v>
      </c>
      <c r="B31" s="1" t="s">
        <v>329</v>
      </c>
      <c r="E31" s="1" t="s">
        <v>296</v>
      </c>
      <c r="F31" s="4">
        <v>0.56312499999999999</v>
      </c>
      <c r="G31" s="5">
        <v>41857</v>
      </c>
      <c r="H31" s="1">
        <v>2014</v>
      </c>
      <c r="I31" s="1">
        <v>12</v>
      </c>
      <c r="J31" s="1">
        <v>9</v>
      </c>
      <c r="K31" s="1">
        <v>2</v>
      </c>
      <c r="L31" s="1">
        <v>1</v>
      </c>
      <c r="M31" s="1">
        <v>1</v>
      </c>
    </row>
    <row r="32" spans="1:13" ht="94.5">
      <c r="A32" s="1">
        <v>32</v>
      </c>
      <c r="B32" s="1" t="s">
        <v>330</v>
      </c>
      <c r="E32" s="1" t="s">
        <v>296</v>
      </c>
      <c r="F32" s="4">
        <v>0.66144675925925933</v>
      </c>
      <c r="G32" s="5">
        <v>41856</v>
      </c>
      <c r="H32" s="1">
        <v>2014</v>
      </c>
      <c r="I32" s="1">
        <v>0</v>
      </c>
      <c r="J32" s="1">
        <v>25</v>
      </c>
      <c r="K32" s="1">
        <v>2</v>
      </c>
      <c r="L32" s="1">
        <v>1</v>
      </c>
      <c r="M32" s="1">
        <v>1</v>
      </c>
    </row>
    <row r="33" spans="1:13" ht="94.5">
      <c r="A33" s="1">
        <v>33</v>
      </c>
      <c r="B33" s="1" t="s">
        <v>331</v>
      </c>
      <c r="E33" s="1" t="s">
        <v>296</v>
      </c>
      <c r="F33" s="4">
        <v>0.59709490740740734</v>
      </c>
      <c r="G33" s="5">
        <v>41856</v>
      </c>
      <c r="H33" s="1">
        <v>2014</v>
      </c>
      <c r="I33" s="1">
        <v>0</v>
      </c>
      <c r="J33" s="1">
        <v>13</v>
      </c>
      <c r="K33" s="1">
        <v>2</v>
      </c>
      <c r="L33" s="1">
        <v>1</v>
      </c>
      <c r="M33" s="1">
        <v>1</v>
      </c>
    </row>
    <row r="34" spans="1:13" ht="47.25">
      <c r="A34" s="1">
        <v>34</v>
      </c>
      <c r="B34" s="1" t="s">
        <v>332</v>
      </c>
      <c r="E34" s="1" t="s">
        <v>296</v>
      </c>
      <c r="F34" s="4">
        <v>0.64292824074074073</v>
      </c>
      <c r="G34" s="5">
        <v>41855</v>
      </c>
      <c r="H34" s="1">
        <v>2014</v>
      </c>
      <c r="I34" s="1">
        <v>0</v>
      </c>
      <c r="J34" s="1">
        <v>11</v>
      </c>
      <c r="K34" s="1">
        <v>0</v>
      </c>
      <c r="L34" s="1">
        <v>1</v>
      </c>
      <c r="M34" s="1">
        <v>1</v>
      </c>
    </row>
    <row r="35" spans="1:13" ht="63">
      <c r="A35" s="1">
        <v>35</v>
      </c>
      <c r="B35" s="1" t="s">
        <v>333</v>
      </c>
      <c r="E35" s="1" t="s">
        <v>296</v>
      </c>
      <c r="F35" s="4">
        <v>0.77609953703703705</v>
      </c>
      <c r="G35" s="5">
        <v>41852</v>
      </c>
      <c r="H35" s="1">
        <v>2014</v>
      </c>
      <c r="I35" s="1">
        <v>1</v>
      </c>
      <c r="J35" s="1">
        <v>10</v>
      </c>
      <c r="K35" s="1">
        <v>0</v>
      </c>
      <c r="L35" s="1">
        <v>1</v>
      </c>
      <c r="M35" s="1">
        <v>1</v>
      </c>
    </row>
    <row r="36" spans="1:13" ht="31.5">
      <c r="A36" s="1">
        <v>36</v>
      </c>
      <c r="B36" s="1" t="s">
        <v>334</v>
      </c>
      <c r="E36" s="1" t="s">
        <v>296</v>
      </c>
      <c r="F36" s="4">
        <v>0.57593749999999999</v>
      </c>
      <c r="G36" s="5">
        <v>41852</v>
      </c>
      <c r="H36" s="1">
        <v>2014</v>
      </c>
      <c r="I36" s="1">
        <v>0</v>
      </c>
      <c r="J36" s="1">
        <v>1</v>
      </c>
      <c r="K36" s="1">
        <v>0</v>
      </c>
      <c r="L36" s="1">
        <v>1</v>
      </c>
      <c r="M36" s="1">
        <v>1</v>
      </c>
    </row>
    <row r="37" spans="1:13" ht="63">
      <c r="A37" s="1">
        <v>37</v>
      </c>
      <c r="B37" s="1" t="s">
        <v>335</v>
      </c>
      <c r="C37" s="1" t="s">
        <v>336</v>
      </c>
      <c r="E37" s="1" t="s">
        <v>296</v>
      </c>
      <c r="F37" s="4">
        <v>0.85116898148148146</v>
      </c>
      <c r="G37" s="5">
        <v>41851</v>
      </c>
      <c r="H37" s="1">
        <v>2014</v>
      </c>
      <c r="I37" s="1">
        <v>0</v>
      </c>
      <c r="J37" s="1">
        <v>7</v>
      </c>
      <c r="K37" s="1">
        <v>0</v>
      </c>
      <c r="L37" s="1">
        <v>1</v>
      </c>
      <c r="M37" s="1">
        <v>1</v>
      </c>
    </row>
    <row r="38" spans="1:13" ht="78.75">
      <c r="A38" s="1">
        <v>38</v>
      </c>
      <c r="B38" s="1" t="s">
        <v>337</v>
      </c>
      <c r="E38" s="1" t="s">
        <v>296</v>
      </c>
      <c r="F38" s="4">
        <v>0.57383101851851859</v>
      </c>
      <c r="G38" s="5">
        <v>41851</v>
      </c>
      <c r="H38" s="1">
        <v>2014</v>
      </c>
      <c r="I38" s="1">
        <v>0</v>
      </c>
      <c r="J38" s="1">
        <v>7</v>
      </c>
      <c r="K38" s="1">
        <v>2</v>
      </c>
      <c r="L38" s="1">
        <v>1</v>
      </c>
      <c r="M38" s="1">
        <v>1</v>
      </c>
    </row>
    <row r="39" spans="1:13" ht="63">
      <c r="A39" s="1">
        <v>39</v>
      </c>
      <c r="B39" s="1" t="s">
        <v>338</v>
      </c>
      <c r="E39" s="1" t="s">
        <v>296</v>
      </c>
      <c r="F39" s="4">
        <v>0.71997685185185178</v>
      </c>
      <c r="G39" s="5">
        <v>41850</v>
      </c>
      <c r="H39" s="1">
        <v>2014</v>
      </c>
      <c r="I39" s="1">
        <v>57</v>
      </c>
      <c r="J39" s="1">
        <v>25</v>
      </c>
      <c r="K39" s="1">
        <v>2</v>
      </c>
      <c r="L39" s="1">
        <v>1</v>
      </c>
      <c r="M39" s="1">
        <v>1</v>
      </c>
    </row>
    <row r="40" spans="1:13" ht="31.5">
      <c r="A40" s="1">
        <v>40</v>
      </c>
      <c r="B40" s="1" t="s">
        <v>339</v>
      </c>
      <c r="E40" s="1" t="s">
        <v>296</v>
      </c>
      <c r="F40" s="4">
        <v>0.60320601851851852</v>
      </c>
      <c r="G40" s="5">
        <v>41850</v>
      </c>
      <c r="H40" s="1">
        <v>2014</v>
      </c>
      <c r="I40" s="1">
        <v>0</v>
      </c>
      <c r="J40" s="1">
        <v>5</v>
      </c>
      <c r="K40" s="1">
        <v>0</v>
      </c>
      <c r="L40" s="1">
        <v>1</v>
      </c>
      <c r="M40" s="1">
        <v>1</v>
      </c>
    </row>
    <row r="41" spans="1:13" ht="63">
      <c r="A41" s="1">
        <v>41</v>
      </c>
      <c r="B41" s="1" t="s">
        <v>340</v>
      </c>
      <c r="E41" s="1" t="s">
        <v>296</v>
      </c>
      <c r="F41" s="4">
        <v>0.79628472222222213</v>
      </c>
      <c r="G41" s="5">
        <v>41848</v>
      </c>
      <c r="H41" s="1">
        <v>2014</v>
      </c>
      <c r="I41" s="1">
        <v>15</v>
      </c>
      <c r="J41" s="1">
        <v>18</v>
      </c>
      <c r="K41" s="1">
        <v>2</v>
      </c>
      <c r="L41" s="1">
        <v>1</v>
      </c>
      <c r="M41" s="1">
        <v>1</v>
      </c>
    </row>
    <row r="42" spans="1:13">
      <c r="A42" s="1">
        <v>42</v>
      </c>
      <c r="B42" s="1" t="s">
        <v>341</v>
      </c>
      <c r="E42" s="1" t="s">
        <v>296</v>
      </c>
      <c r="F42" s="4">
        <v>0.5960185185185185</v>
      </c>
      <c r="G42" s="5">
        <v>41848</v>
      </c>
      <c r="H42" s="1">
        <v>2014</v>
      </c>
      <c r="I42" s="1">
        <v>0</v>
      </c>
      <c r="J42" s="1">
        <v>19</v>
      </c>
      <c r="K42" s="1">
        <v>0</v>
      </c>
      <c r="L42" s="1">
        <v>1</v>
      </c>
      <c r="M42" s="1">
        <v>1</v>
      </c>
    </row>
    <row r="43" spans="1:13" ht="31.5">
      <c r="A43" s="1">
        <v>43</v>
      </c>
      <c r="B43" s="1" t="s">
        <v>342</v>
      </c>
      <c r="E43" s="1" t="s">
        <v>296</v>
      </c>
      <c r="F43" s="4">
        <v>0.52491898148148153</v>
      </c>
      <c r="G43" s="5">
        <v>41848</v>
      </c>
      <c r="H43" s="1">
        <v>2014</v>
      </c>
      <c r="I43" s="1">
        <v>1</v>
      </c>
      <c r="J43" s="1">
        <v>17</v>
      </c>
      <c r="K43" s="1">
        <v>0</v>
      </c>
      <c r="L43" s="1">
        <v>1</v>
      </c>
      <c r="M43" s="1">
        <v>1</v>
      </c>
    </row>
    <row r="44" spans="1:13" ht="47.25">
      <c r="A44" s="1">
        <v>44</v>
      </c>
      <c r="B44" s="1" t="s">
        <v>343</v>
      </c>
      <c r="E44" s="1" t="s">
        <v>296</v>
      </c>
      <c r="F44" s="4">
        <v>0.77915509259259252</v>
      </c>
      <c r="G44" s="5">
        <v>41844</v>
      </c>
      <c r="H44" s="1">
        <v>2014</v>
      </c>
      <c r="I44" s="1">
        <v>0</v>
      </c>
      <c r="J44" s="1">
        <v>22</v>
      </c>
      <c r="K44" s="1">
        <v>2</v>
      </c>
      <c r="L44" s="1">
        <v>1</v>
      </c>
      <c r="M44" s="1">
        <v>1</v>
      </c>
    </row>
    <row r="45" spans="1:13" ht="94.5">
      <c r="A45" s="1">
        <v>45</v>
      </c>
      <c r="B45" s="1" t="s">
        <v>344</v>
      </c>
      <c r="E45" s="1" t="s">
        <v>296</v>
      </c>
      <c r="F45" s="4">
        <v>0.6413888888888889</v>
      </c>
      <c r="G45" s="5">
        <v>41844</v>
      </c>
      <c r="H45" s="1">
        <v>2014</v>
      </c>
      <c r="I45" s="1">
        <v>0</v>
      </c>
      <c r="J45" s="1">
        <v>8</v>
      </c>
      <c r="K45" s="1">
        <v>2</v>
      </c>
      <c r="L45" s="1">
        <v>1</v>
      </c>
      <c r="M45" s="1">
        <v>1</v>
      </c>
    </row>
    <row r="46" spans="1:13" ht="31.5">
      <c r="A46" s="1">
        <v>46</v>
      </c>
      <c r="B46" s="1" t="s">
        <v>345</v>
      </c>
      <c r="E46" s="1" t="s">
        <v>296</v>
      </c>
      <c r="F46" s="4">
        <v>0.80057870370370365</v>
      </c>
      <c r="G46" s="5">
        <v>41843</v>
      </c>
      <c r="H46" s="1">
        <v>2014</v>
      </c>
      <c r="I46" s="1">
        <v>0</v>
      </c>
      <c r="J46" s="1">
        <v>22</v>
      </c>
      <c r="K46" s="1">
        <v>0</v>
      </c>
      <c r="L46" s="1">
        <v>1</v>
      </c>
      <c r="M46" s="1">
        <v>1</v>
      </c>
    </row>
    <row r="47" spans="1:13" ht="31.5">
      <c r="A47" s="1">
        <v>47</v>
      </c>
      <c r="B47" s="1" t="s">
        <v>346</v>
      </c>
      <c r="E47" s="1" t="s">
        <v>296</v>
      </c>
      <c r="F47" s="4">
        <v>0.58822916666666669</v>
      </c>
      <c r="G47" s="5">
        <v>41843</v>
      </c>
      <c r="H47" s="1">
        <v>2014</v>
      </c>
      <c r="I47" s="1">
        <v>1</v>
      </c>
      <c r="J47" s="1">
        <v>25</v>
      </c>
      <c r="K47" s="1">
        <v>0</v>
      </c>
      <c r="L47" s="1">
        <v>1</v>
      </c>
      <c r="M47" s="1">
        <v>1</v>
      </c>
    </row>
    <row r="48" spans="1:13" ht="94.5">
      <c r="A48" s="1">
        <v>48</v>
      </c>
      <c r="B48" s="1" t="s">
        <v>347</v>
      </c>
      <c r="E48" s="1" t="s">
        <v>296</v>
      </c>
      <c r="F48" s="4">
        <v>0.56883101851851847</v>
      </c>
      <c r="G48" s="5">
        <v>41842</v>
      </c>
      <c r="H48" s="1">
        <v>2014</v>
      </c>
      <c r="I48" s="1">
        <v>23</v>
      </c>
      <c r="J48" s="1">
        <v>25</v>
      </c>
      <c r="K48" s="1">
        <v>0</v>
      </c>
      <c r="L48" s="1">
        <v>1</v>
      </c>
      <c r="M48" s="1">
        <v>1</v>
      </c>
    </row>
    <row r="49" spans="1:13">
      <c r="A49" s="1">
        <v>49</v>
      </c>
      <c r="B49" s="1" t="s">
        <v>348</v>
      </c>
      <c r="E49" s="1" t="s">
        <v>296</v>
      </c>
      <c r="F49" s="4">
        <v>0.88982638888888888</v>
      </c>
      <c r="G49" s="5">
        <v>41838</v>
      </c>
      <c r="H49" s="1">
        <v>2014</v>
      </c>
      <c r="I49" s="1">
        <v>0</v>
      </c>
      <c r="J49" s="1">
        <v>0</v>
      </c>
      <c r="K49" s="1">
        <v>0</v>
      </c>
      <c r="L49" s="1">
        <v>1</v>
      </c>
      <c r="M49" s="1">
        <v>1</v>
      </c>
    </row>
    <row r="50" spans="1:13">
      <c r="A50" s="1">
        <v>50</v>
      </c>
      <c r="B50" s="1" t="s">
        <v>349</v>
      </c>
      <c r="E50" s="1" t="s">
        <v>296</v>
      </c>
      <c r="F50" s="4">
        <v>0.88981481481481473</v>
      </c>
      <c r="G50" s="5">
        <v>41838</v>
      </c>
      <c r="H50" s="1">
        <v>2014</v>
      </c>
      <c r="I50" s="1">
        <v>0</v>
      </c>
      <c r="J50" s="1">
        <v>0</v>
      </c>
      <c r="K50" s="1">
        <v>0</v>
      </c>
      <c r="L50" s="1">
        <v>1</v>
      </c>
      <c r="M50" s="1">
        <v>1</v>
      </c>
    </row>
    <row r="51" spans="1:13" ht="47.25">
      <c r="A51" s="1">
        <v>51</v>
      </c>
      <c r="C51" s="1" t="s">
        <v>350</v>
      </c>
      <c r="E51" s="1" t="s">
        <v>296</v>
      </c>
      <c r="F51" s="4">
        <v>0.83135416666666673</v>
      </c>
      <c r="G51" s="5">
        <v>41838</v>
      </c>
      <c r="H51" s="1">
        <v>2014</v>
      </c>
      <c r="I51" s="1">
        <v>1</v>
      </c>
      <c r="J51" s="1">
        <v>25</v>
      </c>
      <c r="K51" s="1">
        <v>0</v>
      </c>
      <c r="L51" s="1">
        <v>1</v>
      </c>
      <c r="M51" s="1">
        <v>1</v>
      </c>
    </row>
    <row r="52" spans="1:13" ht="47.25">
      <c r="A52" s="1">
        <v>52</v>
      </c>
      <c r="C52" s="1" t="s">
        <v>351</v>
      </c>
      <c r="E52" s="1" t="s">
        <v>296</v>
      </c>
      <c r="F52" s="4">
        <v>0.82273148148148145</v>
      </c>
      <c r="G52" s="5">
        <v>41838</v>
      </c>
      <c r="H52" s="1">
        <v>2014</v>
      </c>
      <c r="I52" s="1">
        <v>1</v>
      </c>
      <c r="J52" s="1">
        <v>25</v>
      </c>
      <c r="K52" s="1">
        <v>0</v>
      </c>
      <c r="L52" s="1">
        <v>1</v>
      </c>
      <c r="M52" s="1">
        <v>1</v>
      </c>
    </row>
    <row r="53" spans="1:13" ht="94.5">
      <c r="A53" s="1">
        <v>53</v>
      </c>
      <c r="B53" s="1" t="s">
        <v>352</v>
      </c>
      <c r="E53" s="1" t="s">
        <v>296</v>
      </c>
      <c r="F53" s="4">
        <v>0.8790972222222222</v>
      </c>
      <c r="G53" s="5">
        <v>41837</v>
      </c>
      <c r="H53" s="1">
        <v>2014</v>
      </c>
      <c r="I53" s="1">
        <v>1</v>
      </c>
      <c r="J53" s="1">
        <v>25</v>
      </c>
      <c r="K53" s="1">
        <v>0</v>
      </c>
      <c r="L53" s="1">
        <v>1</v>
      </c>
      <c r="M53" s="1">
        <v>1</v>
      </c>
    </row>
    <row r="54" spans="1:13" ht="110.25">
      <c r="A54" s="1">
        <v>54</v>
      </c>
      <c r="B54" s="1" t="s">
        <v>353</v>
      </c>
      <c r="E54" s="1" t="s">
        <v>296</v>
      </c>
      <c r="F54" s="4">
        <v>0.80496527777777782</v>
      </c>
      <c r="G54" s="5">
        <v>41837</v>
      </c>
      <c r="H54" s="1">
        <v>2014</v>
      </c>
      <c r="I54" s="1">
        <v>0</v>
      </c>
      <c r="J54" s="1">
        <v>13</v>
      </c>
      <c r="K54" s="1">
        <v>0</v>
      </c>
      <c r="L54" s="1">
        <v>1</v>
      </c>
      <c r="M54" s="1">
        <v>1</v>
      </c>
    </row>
    <row r="55" spans="1:13" ht="110.25">
      <c r="A55" s="1">
        <v>55</v>
      </c>
      <c r="B55" s="1" t="s">
        <v>354</v>
      </c>
      <c r="E55" s="1" t="s">
        <v>296</v>
      </c>
      <c r="F55" s="4">
        <v>0.5863194444444445</v>
      </c>
      <c r="G55" s="5">
        <v>41837</v>
      </c>
      <c r="H55" s="1">
        <v>2014</v>
      </c>
      <c r="I55" s="1">
        <v>0</v>
      </c>
      <c r="J55" s="1">
        <v>25</v>
      </c>
      <c r="K55" s="1">
        <v>2</v>
      </c>
      <c r="L55" s="1">
        <v>1</v>
      </c>
      <c r="M55" s="1">
        <v>1</v>
      </c>
    </row>
    <row r="56" spans="1:13" ht="47.25">
      <c r="A56" s="1">
        <v>56</v>
      </c>
      <c r="B56" s="1" t="s">
        <v>355</v>
      </c>
      <c r="E56" s="1" t="s">
        <v>296</v>
      </c>
      <c r="F56" s="4">
        <v>0.98348379629629623</v>
      </c>
      <c r="G56" s="5">
        <v>41836</v>
      </c>
      <c r="H56" s="1">
        <v>2014</v>
      </c>
      <c r="I56" s="1">
        <v>0</v>
      </c>
      <c r="J56" s="1">
        <v>23</v>
      </c>
      <c r="K56" s="1">
        <v>0</v>
      </c>
      <c r="L56" s="1">
        <v>1</v>
      </c>
      <c r="M56" s="1">
        <v>1</v>
      </c>
    </row>
    <row r="57" spans="1:13" ht="31.5">
      <c r="A57" s="1">
        <v>57</v>
      </c>
      <c r="B57" s="1" t="s">
        <v>356</v>
      </c>
      <c r="E57" s="1" t="s">
        <v>296</v>
      </c>
      <c r="F57" s="4">
        <v>0.73773148148148149</v>
      </c>
      <c r="G57" s="5">
        <v>41836</v>
      </c>
      <c r="H57" s="1">
        <v>2014</v>
      </c>
      <c r="I57" s="1">
        <v>0</v>
      </c>
      <c r="J57" s="1">
        <v>25</v>
      </c>
      <c r="K57" s="1">
        <v>0</v>
      </c>
      <c r="L57" s="1">
        <v>1</v>
      </c>
      <c r="M57" s="1">
        <v>1</v>
      </c>
    </row>
    <row r="58" spans="1:13" ht="47.25">
      <c r="A58" s="1">
        <v>58</v>
      </c>
      <c r="B58" s="1" t="s">
        <v>357</v>
      </c>
      <c r="E58" s="1" t="s">
        <v>296</v>
      </c>
      <c r="F58" s="4">
        <v>0.57885416666666667</v>
      </c>
      <c r="G58" s="5">
        <v>41836</v>
      </c>
      <c r="H58" s="1">
        <v>2014</v>
      </c>
      <c r="I58" s="1">
        <v>0</v>
      </c>
      <c r="J58" s="1">
        <v>5</v>
      </c>
      <c r="K58" s="1">
        <v>0</v>
      </c>
      <c r="L58" s="1">
        <v>1</v>
      </c>
      <c r="M58" s="1">
        <v>1</v>
      </c>
    </row>
    <row r="59" spans="1:13" ht="63">
      <c r="A59" s="1">
        <v>59</v>
      </c>
      <c r="B59" s="1" t="s">
        <v>358</v>
      </c>
      <c r="E59" s="1" t="s">
        <v>296</v>
      </c>
      <c r="F59" s="4">
        <v>0.84149305555555554</v>
      </c>
      <c r="G59" s="5">
        <v>41835</v>
      </c>
      <c r="H59" s="1">
        <v>2014</v>
      </c>
      <c r="I59" s="1">
        <v>11</v>
      </c>
      <c r="J59" s="1">
        <v>14</v>
      </c>
      <c r="K59" s="1">
        <v>2</v>
      </c>
      <c r="L59" s="1">
        <v>1</v>
      </c>
      <c r="M59" s="1">
        <v>1</v>
      </c>
    </row>
    <row r="60" spans="1:13">
      <c r="A60" s="1">
        <v>60</v>
      </c>
      <c r="C60" s="1" t="s">
        <v>359</v>
      </c>
      <c r="E60" s="1" t="s">
        <v>296</v>
      </c>
      <c r="F60" s="4">
        <v>0.65981481481481474</v>
      </c>
      <c r="G60" s="5">
        <v>41834</v>
      </c>
      <c r="H60" s="1">
        <v>2014</v>
      </c>
      <c r="I60" s="1">
        <v>0</v>
      </c>
      <c r="J60" s="1">
        <v>5</v>
      </c>
      <c r="K60" s="1">
        <v>0</v>
      </c>
      <c r="L60" s="1">
        <v>1</v>
      </c>
      <c r="M60" s="1">
        <v>1</v>
      </c>
    </row>
    <row r="61" spans="1:13" ht="63">
      <c r="A61" s="1">
        <v>61</v>
      </c>
      <c r="B61" s="1" t="s">
        <v>360</v>
      </c>
      <c r="E61" s="1" t="s">
        <v>296</v>
      </c>
      <c r="F61" s="4">
        <v>0.8429861111111111</v>
      </c>
      <c r="G61" s="5">
        <v>41831</v>
      </c>
      <c r="H61" s="1">
        <v>2014</v>
      </c>
      <c r="I61" s="1">
        <v>0</v>
      </c>
      <c r="J61" s="1">
        <v>8</v>
      </c>
      <c r="K61" s="1">
        <v>2</v>
      </c>
      <c r="L61" s="1">
        <v>1</v>
      </c>
      <c r="M61" s="1">
        <v>1</v>
      </c>
    </row>
    <row r="62" spans="1:13" ht="78.75">
      <c r="A62" s="1">
        <v>62</v>
      </c>
      <c r="B62" s="1" t="s">
        <v>361</v>
      </c>
      <c r="E62" s="1" t="s">
        <v>296</v>
      </c>
      <c r="F62" s="4">
        <v>0.96121527777777782</v>
      </c>
      <c r="G62" s="5">
        <v>41830</v>
      </c>
      <c r="H62" s="1">
        <v>2014</v>
      </c>
      <c r="I62" s="1">
        <v>0</v>
      </c>
      <c r="J62" s="1">
        <v>12</v>
      </c>
      <c r="K62" s="1">
        <v>0</v>
      </c>
      <c r="L62" s="1">
        <v>1</v>
      </c>
      <c r="M62" s="1">
        <v>1</v>
      </c>
    </row>
    <row r="63" spans="1:13" ht="141.75">
      <c r="A63" s="1">
        <v>63</v>
      </c>
      <c r="B63" s="1" t="s">
        <v>362</v>
      </c>
      <c r="E63" s="1" t="s">
        <v>296</v>
      </c>
      <c r="F63" s="4">
        <v>0.68622685185185184</v>
      </c>
      <c r="G63" s="5">
        <v>41830</v>
      </c>
      <c r="H63" s="1">
        <v>2014</v>
      </c>
      <c r="I63" s="1">
        <v>41</v>
      </c>
      <c r="J63" s="1">
        <v>25</v>
      </c>
      <c r="K63" s="1">
        <v>2</v>
      </c>
      <c r="L63" s="1">
        <v>1</v>
      </c>
      <c r="M63" s="1">
        <v>1</v>
      </c>
    </row>
    <row r="64" spans="1:13" ht="78.75">
      <c r="A64" s="1">
        <v>64</v>
      </c>
      <c r="B64" s="1" t="s">
        <v>363</v>
      </c>
      <c r="E64" s="1" t="s">
        <v>296</v>
      </c>
      <c r="F64" s="4">
        <v>0.65915509259259253</v>
      </c>
      <c r="G64" s="5">
        <v>41829</v>
      </c>
      <c r="H64" s="1">
        <v>2014</v>
      </c>
      <c r="I64" s="1">
        <v>0</v>
      </c>
      <c r="J64" s="1">
        <v>9</v>
      </c>
      <c r="K64" s="1">
        <v>2</v>
      </c>
      <c r="L64" s="1">
        <v>0</v>
      </c>
      <c r="M64" s="1">
        <v>1</v>
      </c>
    </row>
    <row r="65" spans="1:13" ht="78.75">
      <c r="A65" s="1">
        <v>65</v>
      </c>
      <c r="B65" s="1" t="s">
        <v>364</v>
      </c>
      <c r="E65" s="1" t="s">
        <v>296</v>
      </c>
      <c r="F65" s="4">
        <v>0.60299768518518515</v>
      </c>
      <c r="G65" s="5">
        <v>41828</v>
      </c>
      <c r="H65" s="1">
        <v>2014</v>
      </c>
      <c r="I65" s="1">
        <v>0</v>
      </c>
      <c r="J65" s="1">
        <v>20</v>
      </c>
      <c r="K65" s="1">
        <v>0</v>
      </c>
      <c r="L65" s="1">
        <v>1</v>
      </c>
      <c r="M65" s="1">
        <v>1</v>
      </c>
    </row>
    <row r="66" spans="1:13" ht="63">
      <c r="A66" s="1">
        <v>66</v>
      </c>
      <c r="B66" s="1" t="s">
        <v>365</v>
      </c>
      <c r="E66" s="1" t="s">
        <v>296</v>
      </c>
      <c r="F66" s="4">
        <v>0.73534722222222226</v>
      </c>
      <c r="G66" s="5">
        <v>41827</v>
      </c>
      <c r="H66" s="1">
        <v>2014</v>
      </c>
      <c r="I66" s="1">
        <v>2</v>
      </c>
      <c r="J66" s="1">
        <v>14</v>
      </c>
      <c r="K66" s="1">
        <v>0</v>
      </c>
      <c r="L66" s="1">
        <v>1</v>
      </c>
      <c r="M66" s="1">
        <v>1</v>
      </c>
    </row>
    <row r="67" spans="1:13" ht="78.75">
      <c r="A67" s="1">
        <v>67</v>
      </c>
      <c r="B67" s="1" t="s">
        <v>366</v>
      </c>
      <c r="E67" s="1" t="s">
        <v>296</v>
      </c>
      <c r="F67" s="4">
        <v>0.61366898148148141</v>
      </c>
      <c r="G67" s="5">
        <v>41827</v>
      </c>
      <c r="H67" s="1">
        <v>2014</v>
      </c>
      <c r="I67" s="1">
        <v>1</v>
      </c>
      <c r="J67" s="1">
        <v>7</v>
      </c>
      <c r="K67" s="1">
        <v>0</v>
      </c>
      <c r="L67" s="1">
        <v>1</v>
      </c>
      <c r="M67" s="1">
        <v>1</v>
      </c>
    </row>
    <row r="68" spans="1:13" ht="78.75">
      <c r="A68" s="1">
        <v>68</v>
      </c>
      <c r="B68" s="1" t="s">
        <v>367</v>
      </c>
      <c r="E68" s="1" t="s">
        <v>296</v>
      </c>
      <c r="F68" s="4">
        <v>0.57384259259259263</v>
      </c>
      <c r="G68" s="5">
        <v>41823</v>
      </c>
      <c r="H68" s="1">
        <v>2014</v>
      </c>
      <c r="I68" s="1">
        <v>63</v>
      </c>
      <c r="J68" s="1">
        <v>25</v>
      </c>
      <c r="K68" s="1">
        <v>2</v>
      </c>
      <c r="L68" s="1">
        <v>1</v>
      </c>
      <c r="M68" s="1">
        <v>1</v>
      </c>
    </row>
    <row r="69" spans="1:13" ht="94.5">
      <c r="A69" s="1">
        <v>69</v>
      </c>
      <c r="B69" s="1" t="s">
        <v>368</v>
      </c>
      <c r="E69" s="1" t="s">
        <v>296</v>
      </c>
      <c r="F69" s="4">
        <v>0.84949074074074071</v>
      </c>
      <c r="G69" s="5">
        <v>41822</v>
      </c>
      <c r="H69" s="1">
        <v>2014</v>
      </c>
      <c r="I69" s="1">
        <v>1</v>
      </c>
      <c r="J69" s="1">
        <v>6</v>
      </c>
      <c r="K69" s="1">
        <v>0</v>
      </c>
      <c r="L69" s="1">
        <v>1</v>
      </c>
      <c r="M69" s="1">
        <v>1</v>
      </c>
    </row>
    <row r="70" spans="1:13" ht="94.5">
      <c r="A70" s="1">
        <v>70</v>
      </c>
      <c r="B70" s="1" t="s">
        <v>369</v>
      </c>
      <c r="E70" s="1" t="s">
        <v>296</v>
      </c>
      <c r="F70" s="4">
        <v>0.6667939814814815</v>
      </c>
      <c r="G70" s="5">
        <v>41822</v>
      </c>
      <c r="H70" s="1">
        <v>2014</v>
      </c>
      <c r="I70" s="1">
        <v>1</v>
      </c>
      <c r="J70" s="1">
        <v>2</v>
      </c>
      <c r="K70" s="1">
        <v>0</v>
      </c>
      <c r="L70" s="1">
        <v>1</v>
      </c>
      <c r="M70" s="1">
        <v>1</v>
      </c>
    </row>
    <row r="71" spans="1:13" ht="78.75">
      <c r="A71" s="1">
        <v>71</v>
      </c>
      <c r="B71" s="1" t="s">
        <v>370</v>
      </c>
      <c r="E71" s="1" t="s">
        <v>296</v>
      </c>
      <c r="F71" s="4">
        <v>0.85504629629629625</v>
      </c>
      <c r="G71" s="5">
        <v>41820</v>
      </c>
      <c r="H71" s="1">
        <v>2014</v>
      </c>
      <c r="I71" s="1">
        <v>0</v>
      </c>
      <c r="J71" s="1">
        <v>2</v>
      </c>
      <c r="K71" s="1">
        <v>0</v>
      </c>
      <c r="L71" s="1">
        <v>1</v>
      </c>
      <c r="M71" s="1">
        <v>1</v>
      </c>
    </row>
    <row r="72" spans="1:13" ht="47.25">
      <c r="A72" s="1">
        <v>72</v>
      </c>
      <c r="B72" s="1" t="s">
        <v>371</v>
      </c>
      <c r="E72" s="1" t="s">
        <v>296</v>
      </c>
      <c r="F72" s="4">
        <v>0.61252314814814812</v>
      </c>
      <c r="G72" s="5">
        <v>41820</v>
      </c>
      <c r="H72" s="1">
        <v>2014</v>
      </c>
      <c r="I72" s="1">
        <v>2</v>
      </c>
      <c r="J72" s="1">
        <v>25</v>
      </c>
      <c r="K72" s="1">
        <v>2</v>
      </c>
      <c r="L72" s="1">
        <v>1</v>
      </c>
      <c r="M72" s="1">
        <v>1</v>
      </c>
    </row>
    <row r="73" spans="1:13" ht="47.25">
      <c r="A73" s="1">
        <v>73</v>
      </c>
      <c r="B73" s="1" t="s">
        <v>372</v>
      </c>
      <c r="E73" s="1" t="s">
        <v>296</v>
      </c>
      <c r="F73" s="4">
        <v>0.86524305555555558</v>
      </c>
      <c r="G73" s="5">
        <v>41817</v>
      </c>
      <c r="H73" s="1">
        <v>2014</v>
      </c>
      <c r="I73" s="1">
        <v>0</v>
      </c>
      <c r="J73" s="1">
        <v>9</v>
      </c>
      <c r="K73" s="1">
        <v>0</v>
      </c>
      <c r="L73" s="1">
        <v>1</v>
      </c>
      <c r="M73" s="1">
        <v>1</v>
      </c>
    </row>
    <row r="74" spans="1:13">
      <c r="A74" s="1">
        <v>74</v>
      </c>
      <c r="B74" s="1" t="s">
        <v>373</v>
      </c>
      <c r="E74" s="1" t="s">
        <v>296</v>
      </c>
      <c r="F74" s="4">
        <v>0.70951388888888889</v>
      </c>
      <c r="G74" s="5">
        <v>41817</v>
      </c>
      <c r="H74" s="1">
        <v>2014</v>
      </c>
      <c r="I74" s="1">
        <v>0</v>
      </c>
      <c r="J74" s="1">
        <v>23</v>
      </c>
      <c r="K74" s="1">
        <v>0</v>
      </c>
      <c r="L74" s="1">
        <v>1</v>
      </c>
      <c r="M74" s="1">
        <v>1</v>
      </c>
    </row>
    <row r="75" spans="1:13" ht="94.5">
      <c r="A75" s="1">
        <v>75</v>
      </c>
      <c r="B75" s="1" t="s">
        <v>374</v>
      </c>
      <c r="E75" s="1" t="s">
        <v>296</v>
      </c>
      <c r="F75" s="4">
        <v>0.62837962962962968</v>
      </c>
      <c r="G75" s="5">
        <v>41817</v>
      </c>
      <c r="H75" s="1">
        <v>2014</v>
      </c>
      <c r="I75" s="1">
        <v>24</v>
      </c>
      <c r="J75" s="1">
        <v>11</v>
      </c>
      <c r="K75" s="1">
        <v>2</v>
      </c>
      <c r="L75" s="1">
        <v>1</v>
      </c>
      <c r="M75" s="1">
        <v>1</v>
      </c>
    </row>
    <row r="76" spans="1:13">
      <c r="A76" s="1">
        <v>76</v>
      </c>
      <c r="B76" s="1" t="s">
        <v>375</v>
      </c>
      <c r="E76" s="1" t="s">
        <v>296</v>
      </c>
      <c r="F76" s="4">
        <v>0.56842592592592589</v>
      </c>
      <c r="G76" s="5">
        <v>41817</v>
      </c>
      <c r="H76" s="1">
        <v>2014</v>
      </c>
      <c r="I76" s="1">
        <v>252</v>
      </c>
      <c r="J76" s="1">
        <v>25</v>
      </c>
      <c r="K76" s="1">
        <v>0</v>
      </c>
      <c r="L76" s="1">
        <v>1</v>
      </c>
      <c r="M76" s="1">
        <v>1</v>
      </c>
    </row>
    <row r="77" spans="1:13">
      <c r="A77" s="1">
        <v>77</v>
      </c>
      <c r="B77" s="1" t="s">
        <v>376</v>
      </c>
      <c r="E77" s="1" t="s">
        <v>296</v>
      </c>
      <c r="F77" s="4">
        <v>0.84337962962962953</v>
      </c>
      <c r="G77" s="5">
        <v>41816</v>
      </c>
      <c r="H77" s="1">
        <v>2014</v>
      </c>
      <c r="I77" s="1">
        <v>0</v>
      </c>
      <c r="J77" s="1">
        <v>7</v>
      </c>
      <c r="K77" s="1">
        <v>0</v>
      </c>
      <c r="L77" s="1">
        <v>1</v>
      </c>
      <c r="M77" s="1">
        <v>1</v>
      </c>
    </row>
    <row r="78" spans="1:13" ht="78.75">
      <c r="A78" s="1">
        <v>78</v>
      </c>
      <c r="B78" s="1" t="s">
        <v>377</v>
      </c>
      <c r="E78" s="1" t="s">
        <v>296</v>
      </c>
      <c r="F78" s="4">
        <v>0.58832175925925922</v>
      </c>
      <c r="G78" s="5">
        <v>41816</v>
      </c>
      <c r="H78" s="1">
        <v>2014</v>
      </c>
      <c r="I78" s="1">
        <v>0</v>
      </c>
      <c r="J78" s="1">
        <v>4</v>
      </c>
      <c r="K78" s="1">
        <v>0</v>
      </c>
      <c r="L78" s="1">
        <v>1</v>
      </c>
      <c r="M78" s="1">
        <v>1</v>
      </c>
    </row>
    <row r="79" spans="1:13" ht="63">
      <c r="A79" s="1">
        <v>79</v>
      </c>
      <c r="B79" s="1" t="s">
        <v>378</v>
      </c>
      <c r="E79" s="1" t="s">
        <v>296</v>
      </c>
      <c r="F79" s="4">
        <v>0.58362268518518523</v>
      </c>
      <c r="G79" s="5">
        <v>41816</v>
      </c>
      <c r="H79" s="1">
        <v>2014</v>
      </c>
      <c r="I79" s="1">
        <v>0</v>
      </c>
      <c r="J79" s="1">
        <v>4</v>
      </c>
      <c r="K79" s="1">
        <v>0</v>
      </c>
      <c r="L79" s="1">
        <v>1</v>
      </c>
      <c r="M79" s="1">
        <v>1</v>
      </c>
    </row>
    <row r="80" spans="1:13" ht="78.75">
      <c r="A80" s="1">
        <v>80</v>
      </c>
      <c r="B80" s="1" t="s">
        <v>379</v>
      </c>
      <c r="E80" s="1" t="s">
        <v>296</v>
      </c>
      <c r="F80" s="4">
        <v>0.55052083333333335</v>
      </c>
      <c r="G80" s="5">
        <v>41816</v>
      </c>
      <c r="H80" s="1">
        <v>2014</v>
      </c>
      <c r="I80" s="1">
        <v>3</v>
      </c>
      <c r="J80" s="1">
        <v>25</v>
      </c>
      <c r="K80" s="1">
        <v>2</v>
      </c>
      <c r="L80" s="1">
        <v>1</v>
      </c>
      <c r="M80" s="1">
        <v>1</v>
      </c>
    </row>
    <row r="81" spans="1:13" ht="63">
      <c r="A81" s="1">
        <v>81</v>
      </c>
      <c r="B81" s="1" t="s">
        <v>380</v>
      </c>
      <c r="E81" s="1" t="s">
        <v>296</v>
      </c>
      <c r="F81" s="4">
        <v>0.7709259259259259</v>
      </c>
      <c r="G81" s="5">
        <v>41815</v>
      </c>
      <c r="H81" s="1">
        <v>2014</v>
      </c>
      <c r="I81" s="1">
        <v>0</v>
      </c>
      <c r="J81" s="1">
        <v>15</v>
      </c>
      <c r="K81" s="1">
        <v>2</v>
      </c>
      <c r="L81" s="1">
        <v>1</v>
      </c>
      <c r="M81" s="1">
        <v>1</v>
      </c>
    </row>
    <row r="82" spans="1:13" ht="31.5">
      <c r="A82" s="1">
        <v>82</v>
      </c>
      <c r="C82" s="1" t="s">
        <v>381</v>
      </c>
      <c r="E82" s="1" t="s">
        <v>296</v>
      </c>
      <c r="F82" s="4">
        <v>0.64122685185185191</v>
      </c>
      <c r="G82" s="5">
        <v>41815</v>
      </c>
      <c r="H82" s="1">
        <v>2014</v>
      </c>
      <c r="I82" s="1">
        <v>0</v>
      </c>
      <c r="J82" s="1">
        <v>11</v>
      </c>
      <c r="K82" s="1">
        <v>0</v>
      </c>
      <c r="L82" s="1">
        <v>1</v>
      </c>
      <c r="M82" s="1">
        <v>1</v>
      </c>
    </row>
    <row r="83" spans="1:13" ht="47.25">
      <c r="A83" s="1">
        <v>83</v>
      </c>
      <c r="B83" s="1" t="s">
        <v>382</v>
      </c>
      <c r="E83" s="1" t="s">
        <v>296</v>
      </c>
      <c r="F83" s="4">
        <v>0.57793981481481482</v>
      </c>
      <c r="G83" s="5">
        <v>41815</v>
      </c>
      <c r="H83" s="1">
        <v>2014</v>
      </c>
      <c r="I83" s="1">
        <v>0</v>
      </c>
      <c r="J83" s="1">
        <v>25</v>
      </c>
      <c r="K83" s="1">
        <v>0</v>
      </c>
      <c r="L83" s="1">
        <v>1</v>
      </c>
      <c r="M83" s="1">
        <v>1</v>
      </c>
    </row>
    <row r="84" spans="1:13" ht="47.25">
      <c r="A84" s="1">
        <v>84</v>
      </c>
      <c r="B84" s="1" t="s">
        <v>383</v>
      </c>
      <c r="C84" s="1" t="s">
        <v>384</v>
      </c>
      <c r="E84" s="1" t="s">
        <v>296</v>
      </c>
      <c r="F84" s="4">
        <v>0.62459490740740742</v>
      </c>
      <c r="G84" s="5">
        <v>41814</v>
      </c>
      <c r="H84" s="1">
        <v>2014</v>
      </c>
      <c r="I84" s="1">
        <v>0</v>
      </c>
      <c r="J84" s="1">
        <v>9</v>
      </c>
      <c r="K84" s="1">
        <v>0</v>
      </c>
      <c r="L84" s="1">
        <v>1</v>
      </c>
      <c r="M84" s="1">
        <v>1</v>
      </c>
    </row>
    <row r="85" spans="1:13" ht="94.5">
      <c r="A85" s="1">
        <v>85</v>
      </c>
      <c r="B85" s="1" t="s">
        <v>385</v>
      </c>
      <c r="C85" s="1" t="s">
        <v>386</v>
      </c>
      <c r="E85" s="1" t="s">
        <v>296</v>
      </c>
      <c r="F85" s="4">
        <v>0.52253472222222219</v>
      </c>
      <c r="G85" s="5">
        <v>41813</v>
      </c>
      <c r="H85" s="1">
        <v>2014</v>
      </c>
      <c r="I85" s="1">
        <v>0</v>
      </c>
      <c r="J85" s="1">
        <v>4</v>
      </c>
      <c r="K85" s="1">
        <v>0</v>
      </c>
      <c r="L85" s="1">
        <v>0</v>
      </c>
      <c r="M85" s="1">
        <v>1</v>
      </c>
    </row>
    <row r="86" spans="1:13" ht="63">
      <c r="A86" s="1">
        <v>86</v>
      </c>
      <c r="B86" s="1" t="s">
        <v>387</v>
      </c>
      <c r="E86" s="1" t="s">
        <v>296</v>
      </c>
      <c r="F86" s="4">
        <v>0.81903935185185184</v>
      </c>
      <c r="G86" s="5">
        <v>41810</v>
      </c>
      <c r="H86" s="1">
        <v>2014</v>
      </c>
      <c r="I86" s="1">
        <v>0</v>
      </c>
      <c r="J86" s="1">
        <v>7</v>
      </c>
      <c r="K86" s="1">
        <v>0</v>
      </c>
      <c r="L86" s="1">
        <v>1</v>
      </c>
      <c r="M86" s="1">
        <v>1</v>
      </c>
    </row>
    <row r="87" spans="1:13" ht="63">
      <c r="A87" s="1">
        <v>87</v>
      </c>
      <c r="B87" s="1" t="s">
        <v>388</v>
      </c>
      <c r="E87" s="1" t="s">
        <v>296</v>
      </c>
      <c r="F87" s="4">
        <v>0.55425925925925923</v>
      </c>
      <c r="G87" s="5">
        <v>41810</v>
      </c>
      <c r="H87" s="1">
        <v>2014</v>
      </c>
      <c r="I87" s="1">
        <v>0</v>
      </c>
      <c r="J87" s="1">
        <v>25</v>
      </c>
      <c r="K87" s="1">
        <v>2</v>
      </c>
      <c r="L87" s="1">
        <v>1</v>
      </c>
      <c r="M87" s="1">
        <v>1</v>
      </c>
    </row>
    <row r="88" spans="1:13">
      <c r="A88" s="1">
        <v>88</v>
      </c>
      <c r="B88" s="1" t="s">
        <v>389</v>
      </c>
      <c r="E88" s="1" t="s">
        <v>296</v>
      </c>
      <c r="F88" s="4">
        <v>0.66751157407407413</v>
      </c>
      <c r="G88" s="5">
        <v>41809</v>
      </c>
      <c r="H88" s="1">
        <v>2014</v>
      </c>
      <c r="I88" s="1">
        <v>0</v>
      </c>
      <c r="J88" s="1">
        <v>3</v>
      </c>
      <c r="K88" s="1">
        <v>2</v>
      </c>
      <c r="L88" s="1">
        <v>1</v>
      </c>
      <c r="M88" s="1">
        <v>1</v>
      </c>
    </row>
    <row r="89" spans="1:13" ht="78.75">
      <c r="A89" s="1">
        <v>89</v>
      </c>
      <c r="B89" s="1" t="s">
        <v>390</v>
      </c>
      <c r="E89" s="1" t="s">
        <v>296</v>
      </c>
      <c r="F89" s="4">
        <v>0.62067129629629625</v>
      </c>
      <c r="G89" s="5">
        <v>41808</v>
      </c>
      <c r="H89" s="1">
        <v>2014</v>
      </c>
      <c r="I89" s="1">
        <v>0</v>
      </c>
      <c r="J89" s="1">
        <v>7</v>
      </c>
      <c r="K89" s="1">
        <v>0</v>
      </c>
      <c r="L89" s="1">
        <v>0</v>
      </c>
      <c r="M89" s="1">
        <v>1</v>
      </c>
    </row>
    <row r="90" spans="1:13">
      <c r="A90" s="1">
        <v>90</v>
      </c>
      <c r="B90" s="1" t="s">
        <v>391</v>
      </c>
      <c r="E90" s="1" t="s">
        <v>296</v>
      </c>
      <c r="F90" s="4">
        <v>0.86424768518518524</v>
      </c>
      <c r="G90" s="5">
        <v>41807</v>
      </c>
      <c r="H90" s="1">
        <v>2014</v>
      </c>
      <c r="I90" s="1">
        <v>0</v>
      </c>
      <c r="J90" s="1">
        <v>6</v>
      </c>
      <c r="K90" s="1">
        <v>0</v>
      </c>
      <c r="L90" s="1">
        <v>1</v>
      </c>
      <c r="M90" s="1">
        <v>1</v>
      </c>
    </row>
    <row r="91" spans="1:13" ht="63">
      <c r="A91" s="1">
        <v>91</v>
      </c>
      <c r="B91" s="1" t="s">
        <v>392</v>
      </c>
      <c r="E91" s="1" t="s">
        <v>296</v>
      </c>
      <c r="F91" s="4">
        <v>0.85170138888888891</v>
      </c>
      <c r="G91" s="5">
        <v>41806</v>
      </c>
      <c r="H91" s="1">
        <v>2014</v>
      </c>
      <c r="I91" s="1">
        <v>0</v>
      </c>
      <c r="J91" s="1">
        <v>13</v>
      </c>
      <c r="K91" s="1">
        <v>0</v>
      </c>
      <c r="L91" s="1">
        <v>1</v>
      </c>
      <c r="M91" s="1">
        <v>1</v>
      </c>
    </row>
    <row r="92" spans="1:13" ht="94.5">
      <c r="A92" s="1">
        <v>92</v>
      </c>
      <c r="B92" s="1" t="s">
        <v>393</v>
      </c>
      <c r="E92" s="1" t="s">
        <v>296</v>
      </c>
      <c r="F92" s="4">
        <v>0.86329861111111106</v>
      </c>
      <c r="G92" s="5">
        <v>41803</v>
      </c>
      <c r="H92" s="1">
        <v>2014</v>
      </c>
      <c r="I92" s="1">
        <v>0</v>
      </c>
      <c r="J92" s="1">
        <v>10</v>
      </c>
      <c r="K92" s="1">
        <v>0</v>
      </c>
      <c r="L92" s="1">
        <v>1</v>
      </c>
      <c r="M92" s="1">
        <v>1</v>
      </c>
    </row>
    <row r="93" spans="1:13" ht="31.5">
      <c r="A93" s="1">
        <v>93</v>
      </c>
      <c r="C93" s="1" t="s">
        <v>320</v>
      </c>
      <c r="E93" s="1" t="s">
        <v>296</v>
      </c>
      <c r="F93" s="4">
        <v>0.77987268518518515</v>
      </c>
      <c r="G93" s="5">
        <v>41803</v>
      </c>
      <c r="H93" s="1">
        <v>2014</v>
      </c>
      <c r="I93" s="1">
        <v>0</v>
      </c>
      <c r="J93" s="1">
        <v>0</v>
      </c>
      <c r="K93" s="1">
        <v>0</v>
      </c>
      <c r="L93" s="1">
        <v>1</v>
      </c>
      <c r="M93" s="1">
        <v>1</v>
      </c>
    </row>
    <row r="94" spans="1:13" ht="47.25">
      <c r="A94" s="1">
        <v>94</v>
      </c>
      <c r="B94" s="1" t="s">
        <v>394</v>
      </c>
      <c r="E94" s="1" t="s">
        <v>296</v>
      </c>
      <c r="F94" s="4">
        <v>0.87723379629629628</v>
      </c>
      <c r="G94" s="5">
        <v>41801</v>
      </c>
      <c r="H94" s="1">
        <v>2014</v>
      </c>
      <c r="I94" s="1">
        <v>0</v>
      </c>
      <c r="J94" s="1">
        <v>5</v>
      </c>
      <c r="K94" s="1">
        <v>0</v>
      </c>
      <c r="L94" s="1">
        <v>1</v>
      </c>
      <c r="M94" s="1">
        <v>1</v>
      </c>
    </row>
    <row r="95" spans="1:13" ht="31.5">
      <c r="A95" s="1">
        <v>95</v>
      </c>
      <c r="B95" s="1" t="s">
        <v>395</v>
      </c>
      <c r="E95" s="1" t="s">
        <v>296</v>
      </c>
      <c r="F95" s="4">
        <v>0.5718981481481481</v>
      </c>
      <c r="G95" s="5">
        <v>41801</v>
      </c>
      <c r="H95" s="1">
        <v>2014</v>
      </c>
      <c r="I95" s="1">
        <v>0</v>
      </c>
      <c r="J95" s="1">
        <v>8</v>
      </c>
      <c r="K95" s="1">
        <v>0</v>
      </c>
      <c r="L95" s="1">
        <v>1</v>
      </c>
      <c r="M95" s="1">
        <v>1</v>
      </c>
    </row>
    <row r="96" spans="1:13" ht="126">
      <c r="A96" s="1">
        <v>96</v>
      </c>
      <c r="B96" s="1" t="s">
        <v>396</v>
      </c>
      <c r="E96" s="1" t="s">
        <v>296</v>
      </c>
      <c r="F96" s="4">
        <v>0.78075231481481477</v>
      </c>
      <c r="G96" s="5">
        <v>41800</v>
      </c>
      <c r="H96" s="1">
        <v>2014</v>
      </c>
      <c r="I96" s="1">
        <v>0</v>
      </c>
      <c r="J96" s="1">
        <v>5</v>
      </c>
      <c r="K96" s="1">
        <v>0</v>
      </c>
      <c r="L96" s="1">
        <v>1</v>
      </c>
      <c r="M96" s="1">
        <v>1</v>
      </c>
    </row>
    <row r="97" spans="1:13" ht="157.5">
      <c r="A97" s="1">
        <v>97</v>
      </c>
      <c r="B97" s="1" t="s">
        <v>397</v>
      </c>
      <c r="E97" s="1" t="s">
        <v>296</v>
      </c>
      <c r="F97" s="4">
        <v>0.59265046296296298</v>
      </c>
      <c r="G97" s="5">
        <v>41800</v>
      </c>
      <c r="H97" s="1">
        <v>2014</v>
      </c>
      <c r="I97" s="1">
        <v>1</v>
      </c>
      <c r="J97" s="1">
        <v>24</v>
      </c>
      <c r="K97" s="1">
        <v>2</v>
      </c>
      <c r="L97" s="1">
        <v>0</v>
      </c>
      <c r="M97" s="1">
        <v>0</v>
      </c>
    </row>
    <row r="98" spans="1:13" ht="78.75">
      <c r="A98" s="1">
        <v>98</v>
      </c>
      <c r="B98" s="1" t="s">
        <v>398</v>
      </c>
      <c r="E98" s="1" t="s">
        <v>296</v>
      </c>
      <c r="F98" s="4">
        <v>0.52925925925925921</v>
      </c>
      <c r="G98" s="5">
        <v>41800</v>
      </c>
      <c r="H98" s="1">
        <v>2014</v>
      </c>
      <c r="I98" s="1">
        <v>0</v>
      </c>
      <c r="J98" s="1">
        <v>0</v>
      </c>
      <c r="K98" s="1">
        <v>0</v>
      </c>
      <c r="L98" s="1">
        <v>1</v>
      </c>
      <c r="M98" s="1">
        <v>1</v>
      </c>
    </row>
    <row r="99" spans="1:13" ht="31.5">
      <c r="A99" s="1">
        <v>99</v>
      </c>
      <c r="B99" s="1" t="s">
        <v>399</v>
      </c>
      <c r="E99" s="1" t="s">
        <v>296</v>
      </c>
      <c r="F99" s="4">
        <v>0.65795138888888893</v>
      </c>
      <c r="G99" s="5">
        <v>41799</v>
      </c>
      <c r="H99" s="1">
        <v>2014</v>
      </c>
      <c r="I99" s="1">
        <v>0</v>
      </c>
      <c r="J99" s="1">
        <v>12</v>
      </c>
      <c r="K99" s="1">
        <v>0</v>
      </c>
      <c r="L99" s="1">
        <v>1</v>
      </c>
      <c r="M99" s="1">
        <v>1</v>
      </c>
    </row>
    <row r="100" spans="1:13" ht="94.5">
      <c r="A100" s="1">
        <v>100</v>
      </c>
      <c r="B100" s="1" t="s">
        <v>400</v>
      </c>
      <c r="E100" s="1" t="s">
        <v>296</v>
      </c>
      <c r="F100" s="4">
        <v>0.59995370370370371</v>
      </c>
      <c r="G100" s="5">
        <v>41799</v>
      </c>
      <c r="H100" s="1">
        <v>2014</v>
      </c>
      <c r="I100" s="1">
        <v>24</v>
      </c>
      <c r="J100" s="1">
        <v>9</v>
      </c>
      <c r="K100" s="1">
        <v>2</v>
      </c>
      <c r="L100" s="1">
        <v>1</v>
      </c>
      <c r="M100" s="1">
        <v>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opLeftCell="C16" zoomScale="85" zoomScaleNormal="85" workbookViewId="0">
      <selection activeCell="V21" sqref="V21"/>
    </sheetView>
  </sheetViews>
  <sheetFormatPr defaultColWidth="11" defaultRowHeight="15.75"/>
  <cols>
    <col min="1" max="1" width="4.125" style="1" bestFit="1" customWidth="1"/>
    <col min="2" max="2" width="80.625" style="1" bestFit="1" customWidth="1"/>
    <col min="3" max="4" width="48.5" style="1" customWidth="1"/>
    <col min="5" max="5" width="22.125" style="1" customWidth="1"/>
    <col min="6" max="6" width="8.375" style="1" bestFit="1" customWidth="1"/>
    <col min="7" max="7" width="7" style="1" bestFit="1" customWidth="1"/>
    <col min="8" max="8" width="5.125" style="1" bestFit="1" customWidth="1"/>
    <col min="9" max="9" width="2.125" style="1" bestFit="1" customWidth="1"/>
    <col min="10" max="10" width="3.125" style="1" bestFit="1" customWidth="1"/>
    <col min="11" max="13" width="2.125" style="1" bestFit="1" customWidth="1"/>
    <col min="14" max="15" width="10.875" style="1"/>
  </cols>
  <sheetData>
    <row r="1" spans="1:19" ht="47.25">
      <c r="A1" s="1">
        <v>1</v>
      </c>
      <c r="B1" s="1" t="s">
        <v>402</v>
      </c>
      <c r="D1" s="1" t="s">
        <v>94</v>
      </c>
      <c r="E1" s="1" t="s">
        <v>403</v>
      </c>
      <c r="F1" s="4">
        <v>0.78138888888888891</v>
      </c>
      <c r="G1" s="5">
        <v>41893</v>
      </c>
      <c r="H1" s="1">
        <v>2014</v>
      </c>
      <c r="I1" s="1">
        <v>0</v>
      </c>
      <c r="J1" s="1">
        <v>2</v>
      </c>
      <c r="K1" s="1">
        <v>0</v>
      </c>
      <c r="L1" s="1">
        <v>1</v>
      </c>
      <c r="M1" s="1">
        <v>1</v>
      </c>
      <c r="O1" s="14" t="s">
        <v>99</v>
      </c>
      <c r="P1" s="1">
        <f>COUNTIF(D1:D100,"education/tools")</f>
        <v>3</v>
      </c>
      <c r="Q1" s="1"/>
      <c r="R1" s="1"/>
      <c r="S1" s="1"/>
    </row>
    <row r="2" spans="1:19" ht="47.25">
      <c r="A2" s="1">
        <v>2</v>
      </c>
      <c r="B2" s="1" t="s">
        <v>404</v>
      </c>
      <c r="D2" s="1" t="s">
        <v>94</v>
      </c>
      <c r="E2" s="1" t="s">
        <v>403</v>
      </c>
      <c r="F2" s="4">
        <v>0.70143518518518511</v>
      </c>
      <c r="G2" s="5">
        <v>41893</v>
      </c>
      <c r="H2" s="1">
        <v>2014</v>
      </c>
      <c r="I2" s="1">
        <v>0</v>
      </c>
      <c r="J2" s="1">
        <v>0</v>
      </c>
      <c r="K2" s="1">
        <v>0</v>
      </c>
      <c r="L2" s="1">
        <v>1</v>
      </c>
      <c r="M2" s="1">
        <v>1</v>
      </c>
      <c r="O2" s="14" t="s">
        <v>102</v>
      </c>
      <c r="P2" s="1">
        <f>COUNTIF(D1:D100,"media")</f>
        <v>0</v>
      </c>
      <c r="Q2" s="1"/>
      <c r="R2" s="1"/>
      <c r="S2" s="1"/>
    </row>
    <row r="3" spans="1:19" ht="47.25">
      <c r="A3" s="1">
        <v>3</v>
      </c>
      <c r="B3" s="1" t="s">
        <v>405</v>
      </c>
      <c r="C3" s="1" t="s">
        <v>406</v>
      </c>
      <c r="D3" s="1" t="s">
        <v>104</v>
      </c>
      <c r="E3" s="1" t="s">
        <v>403</v>
      </c>
      <c r="F3" s="4">
        <v>0.63015046296296295</v>
      </c>
      <c r="G3" s="5">
        <v>41893</v>
      </c>
      <c r="H3" s="1">
        <v>2014</v>
      </c>
      <c r="I3" s="1">
        <v>0</v>
      </c>
      <c r="J3" s="1">
        <v>0</v>
      </c>
      <c r="K3" s="1">
        <v>0</v>
      </c>
      <c r="L3" s="1">
        <v>1</v>
      </c>
      <c r="M3" s="1">
        <v>1</v>
      </c>
      <c r="O3" s="14" t="s">
        <v>94</v>
      </c>
      <c r="P3" s="1">
        <f>COUNTIF(D1:D100,"news")</f>
        <v>6</v>
      </c>
      <c r="Q3" s="1"/>
      <c r="R3" s="1"/>
      <c r="S3" s="1"/>
    </row>
    <row r="4" spans="1:19" ht="47.25">
      <c r="A4" s="1">
        <v>4</v>
      </c>
      <c r="B4" s="1" t="s">
        <v>407</v>
      </c>
      <c r="C4" s="1" t="s">
        <v>408</v>
      </c>
      <c r="D4" s="1" t="s">
        <v>96</v>
      </c>
      <c r="E4" s="1" t="s">
        <v>403</v>
      </c>
      <c r="F4" s="4">
        <v>0.46195601851851853</v>
      </c>
      <c r="G4" s="5">
        <v>41893</v>
      </c>
      <c r="H4" s="1">
        <v>2014</v>
      </c>
      <c r="I4" s="1">
        <v>0</v>
      </c>
      <c r="J4" s="1">
        <v>0</v>
      </c>
      <c r="K4" s="1">
        <v>0</v>
      </c>
      <c r="L4" s="1">
        <v>1</v>
      </c>
      <c r="M4" s="1">
        <v>1</v>
      </c>
      <c r="O4" s="14" t="s">
        <v>93</v>
      </c>
      <c r="P4" s="1">
        <f>COUNTIF(D1:D100,"website/organization update")</f>
        <v>3</v>
      </c>
      <c r="Q4" s="1"/>
      <c r="R4" s="1"/>
      <c r="S4" s="1"/>
    </row>
    <row r="5" spans="1:19" ht="47.25">
      <c r="A5" s="1">
        <v>5</v>
      </c>
      <c r="B5" s="1" t="s">
        <v>409</v>
      </c>
      <c r="D5" s="1" t="s">
        <v>96</v>
      </c>
      <c r="E5" s="1" t="s">
        <v>403</v>
      </c>
      <c r="F5" s="4">
        <v>0.71934027777777787</v>
      </c>
      <c r="G5" s="5">
        <v>41892</v>
      </c>
      <c r="H5" s="1">
        <v>2014</v>
      </c>
      <c r="I5" s="1">
        <v>1</v>
      </c>
      <c r="J5" s="1">
        <v>0</v>
      </c>
      <c r="K5" s="1">
        <v>0</v>
      </c>
      <c r="L5" s="1">
        <v>1</v>
      </c>
      <c r="M5" s="1">
        <v>1</v>
      </c>
      <c r="O5" s="14" t="s">
        <v>101</v>
      </c>
      <c r="P5" s="1">
        <f>COUNTIF(D1:D100,"special day")</f>
        <v>0</v>
      </c>
      <c r="Q5" s="1" t="s">
        <v>2285</v>
      </c>
      <c r="R5" s="1">
        <f>SUM(P1:P5)</f>
        <v>12</v>
      </c>
      <c r="S5" s="1">
        <f>R5/85</f>
        <v>0.14117647058823529</v>
      </c>
    </row>
    <row r="6" spans="1:19" ht="47.25">
      <c r="A6" s="1">
        <v>6</v>
      </c>
      <c r="B6" s="1" t="s">
        <v>410</v>
      </c>
      <c r="D6" s="1" t="s">
        <v>96</v>
      </c>
      <c r="E6" s="1" t="s">
        <v>403</v>
      </c>
      <c r="F6" s="4">
        <v>0.5423958333333333</v>
      </c>
      <c r="G6" s="5">
        <v>41892</v>
      </c>
      <c r="H6" s="1">
        <v>2014</v>
      </c>
      <c r="I6" s="1">
        <v>1</v>
      </c>
      <c r="J6" s="1">
        <v>1</v>
      </c>
      <c r="K6" s="1">
        <v>0</v>
      </c>
      <c r="L6" s="1">
        <v>1</v>
      </c>
      <c r="M6" s="1">
        <v>1</v>
      </c>
      <c r="O6" s="15" t="s">
        <v>95</v>
      </c>
      <c r="P6" s="1">
        <f>COUNTIF(D2:D101,"conversation")</f>
        <v>0</v>
      </c>
      <c r="Q6" s="1"/>
      <c r="R6" s="1"/>
      <c r="S6" s="1">
        <f t="shared" ref="S6:S15" si="0">R6/85</f>
        <v>0</v>
      </c>
    </row>
    <row r="7" spans="1:19" ht="47.25">
      <c r="A7" s="1">
        <v>7</v>
      </c>
      <c r="B7" s="1" t="s">
        <v>411</v>
      </c>
      <c r="D7" s="1" t="s">
        <v>104</v>
      </c>
      <c r="E7" s="1" t="s">
        <v>403</v>
      </c>
      <c r="F7" s="4">
        <v>0.63582175925925932</v>
      </c>
      <c r="G7" s="5">
        <v>41891</v>
      </c>
      <c r="H7" s="1">
        <v>2014</v>
      </c>
      <c r="I7" s="1">
        <v>0</v>
      </c>
      <c r="J7" s="1">
        <v>3</v>
      </c>
      <c r="K7" s="1">
        <v>0</v>
      </c>
      <c r="L7" s="1">
        <v>1</v>
      </c>
      <c r="M7" s="1">
        <v>1</v>
      </c>
      <c r="O7" s="15" t="s">
        <v>97</v>
      </c>
      <c r="P7" s="1">
        <f>COUNTIF(D1:D102,"recognition and thank")</f>
        <v>0</v>
      </c>
      <c r="Q7" s="1"/>
      <c r="R7" s="1"/>
      <c r="S7" s="1">
        <f t="shared" si="0"/>
        <v>0</v>
      </c>
    </row>
    <row r="8" spans="1:19" ht="47.25">
      <c r="A8" s="1">
        <v>8</v>
      </c>
      <c r="B8" s="1" t="s">
        <v>412</v>
      </c>
      <c r="D8" s="1" t="s">
        <v>96</v>
      </c>
      <c r="E8" s="1" t="s">
        <v>403</v>
      </c>
      <c r="F8" s="4">
        <v>0.53162037037037035</v>
      </c>
      <c r="G8" s="5">
        <v>41891</v>
      </c>
      <c r="H8" s="1">
        <v>2014</v>
      </c>
      <c r="I8" s="1">
        <v>0</v>
      </c>
      <c r="J8" s="1">
        <v>1</v>
      </c>
      <c r="K8" s="1">
        <v>0</v>
      </c>
      <c r="L8" s="1">
        <v>1</v>
      </c>
      <c r="M8" s="1">
        <v>1</v>
      </c>
      <c r="O8" s="15" t="s">
        <v>104</v>
      </c>
      <c r="P8" s="1">
        <f>COUNTIF(D1:D103,"other organization")</f>
        <v>2</v>
      </c>
      <c r="Q8" s="1"/>
      <c r="R8" s="1"/>
      <c r="S8" s="1">
        <f t="shared" si="0"/>
        <v>0</v>
      </c>
    </row>
    <row r="9" spans="1:19" ht="63">
      <c r="A9" s="1">
        <v>9</v>
      </c>
      <c r="B9" s="1" t="s">
        <v>413</v>
      </c>
      <c r="C9" s="1" t="s">
        <v>414</v>
      </c>
      <c r="D9" s="1" t="s">
        <v>96</v>
      </c>
      <c r="E9" s="1" t="s">
        <v>403</v>
      </c>
      <c r="F9" s="4">
        <v>5.2060185185185182E-2</v>
      </c>
      <c r="G9" s="5">
        <v>41891</v>
      </c>
      <c r="H9" s="1">
        <v>2014</v>
      </c>
      <c r="I9" s="1">
        <v>0</v>
      </c>
      <c r="J9" s="1">
        <v>8</v>
      </c>
      <c r="K9" s="1">
        <v>0</v>
      </c>
      <c r="L9" s="1">
        <v>0</v>
      </c>
      <c r="M9" s="1">
        <v>1</v>
      </c>
      <c r="O9" s="15" t="s">
        <v>2282</v>
      </c>
      <c r="P9" s="1">
        <f>COUNTIF(D1:D104,"reporter")</f>
        <v>0</v>
      </c>
      <c r="Q9" s="1"/>
      <c r="R9" s="1"/>
      <c r="S9" s="1">
        <f t="shared" si="0"/>
        <v>0</v>
      </c>
    </row>
    <row r="10" spans="1:19" ht="47.25">
      <c r="A10" s="1">
        <v>10</v>
      </c>
      <c r="B10" s="1" t="s">
        <v>415</v>
      </c>
      <c r="D10" s="1" t="s">
        <v>96</v>
      </c>
      <c r="E10" s="1" t="s">
        <v>403</v>
      </c>
      <c r="F10" s="4">
        <v>0.65657407407407409</v>
      </c>
      <c r="G10" s="5">
        <v>41890</v>
      </c>
      <c r="H10" s="1">
        <v>2014</v>
      </c>
      <c r="I10" s="1">
        <v>0</v>
      </c>
      <c r="J10" s="1">
        <v>0</v>
      </c>
      <c r="K10" s="1">
        <v>0</v>
      </c>
      <c r="L10" s="1">
        <v>1</v>
      </c>
      <c r="M10" s="1">
        <v>1</v>
      </c>
      <c r="O10" s="15" t="s">
        <v>2283</v>
      </c>
      <c r="P10" s="1">
        <f>COUNTIF(D1:D105,"live tweeting")</f>
        <v>0</v>
      </c>
      <c r="Q10" s="1" t="s">
        <v>2286</v>
      </c>
      <c r="R10" s="17">
        <f>SUM(P6:P10)</f>
        <v>2</v>
      </c>
      <c r="S10" s="1">
        <f t="shared" si="0"/>
        <v>2.3529411764705882E-2</v>
      </c>
    </row>
    <row r="11" spans="1:19" ht="47.25">
      <c r="A11" s="1">
        <v>11</v>
      </c>
      <c r="B11" s="1" t="s">
        <v>416</v>
      </c>
      <c r="D11" s="1" t="s">
        <v>96</v>
      </c>
      <c r="E11" s="1" t="s">
        <v>403</v>
      </c>
      <c r="F11" s="4">
        <v>0.5431597222222222</v>
      </c>
      <c r="G11" s="5">
        <v>41890</v>
      </c>
      <c r="H11" s="1">
        <v>2014</v>
      </c>
      <c r="I11" s="1">
        <v>0</v>
      </c>
      <c r="J11" s="1">
        <v>0</v>
      </c>
      <c r="K11" s="1">
        <v>0</v>
      </c>
      <c r="L11" s="1">
        <v>1</v>
      </c>
      <c r="M11" s="1">
        <v>1</v>
      </c>
      <c r="O11" s="16" t="s">
        <v>103</v>
      </c>
      <c r="P11" s="1">
        <f>COUNTIF(D1:D106,"call for action")</f>
        <v>0</v>
      </c>
      <c r="Q11" s="11"/>
      <c r="R11" s="11"/>
      <c r="S11" s="1">
        <f t="shared" si="0"/>
        <v>0</v>
      </c>
    </row>
    <row r="12" spans="1:19" ht="204.75">
      <c r="A12" s="1">
        <v>12</v>
      </c>
      <c r="B12" s="1" t="s">
        <v>417</v>
      </c>
      <c r="D12" s="1" t="s">
        <v>96</v>
      </c>
      <c r="E12" s="1" t="s">
        <v>403</v>
      </c>
      <c r="F12" s="4">
        <v>0.65716435185185185</v>
      </c>
      <c r="G12" s="5">
        <v>41888</v>
      </c>
      <c r="H12" s="1">
        <v>2014</v>
      </c>
      <c r="I12" s="1">
        <v>0</v>
      </c>
      <c r="J12" s="1">
        <v>0</v>
      </c>
      <c r="K12" s="1">
        <v>0</v>
      </c>
      <c r="L12" s="1">
        <v>1</v>
      </c>
      <c r="M12" s="1">
        <v>1</v>
      </c>
      <c r="O12" s="16" t="s">
        <v>96</v>
      </c>
      <c r="P12" s="1">
        <f>COUNTIF(D1:D107,"event")</f>
        <v>16</v>
      </c>
      <c r="S12" s="1">
        <f t="shared" si="0"/>
        <v>0</v>
      </c>
    </row>
    <row r="13" spans="1:19" ht="47.25">
      <c r="A13" s="1">
        <v>13</v>
      </c>
      <c r="B13" s="1" t="s">
        <v>418</v>
      </c>
      <c r="D13" s="1" t="s">
        <v>99</v>
      </c>
      <c r="E13" s="1" t="s">
        <v>403</v>
      </c>
      <c r="F13" s="4">
        <v>0.60464120370370367</v>
      </c>
      <c r="G13" s="5">
        <v>41888</v>
      </c>
      <c r="H13" s="1">
        <v>2014</v>
      </c>
      <c r="I13" s="1">
        <v>0</v>
      </c>
      <c r="J13" s="1">
        <v>1</v>
      </c>
      <c r="K13" s="1">
        <v>0</v>
      </c>
      <c r="L13" s="1">
        <v>1</v>
      </c>
      <c r="M13" s="1">
        <v>1</v>
      </c>
      <c r="O13" s="16" t="s">
        <v>100</v>
      </c>
      <c r="P13" s="1">
        <f>COUNTIF(D1:D108,"fundraising")</f>
        <v>0</v>
      </c>
      <c r="S13" s="1">
        <f t="shared" si="0"/>
        <v>0</v>
      </c>
    </row>
    <row r="14" spans="1:19" ht="47.25">
      <c r="A14" s="1">
        <v>14</v>
      </c>
      <c r="B14" s="1" t="s">
        <v>419</v>
      </c>
      <c r="D14" s="1" t="s">
        <v>96</v>
      </c>
      <c r="E14" s="1" t="s">
        <v>403</v>
      </c>
      <c r="F14" s="4">
        <v>0.84060185185185177</v>
      </c>
      <c r="G14" s="5">
        <v>41887</v>
      </c>
      <c r="H14" s="1">
        <v>2014</v>
      </c>
      <c r="I14" s="1">
        <v>0</v>
      </c>
      <c r="J14" s="1">
        <v>2</v>
      </c>
      <c r="K14" s="1">
        <v>0</v>
      </c>
      <c r="L14" s="1">
        <v>1</v>
      </c>
      <c r="M14" s="1">
        <v>1</v>
      </c>
      <c r="O14" s="16" t="s">
        <v>98</v>
      </c>
      <c r="P14" s="1">
        <f>COUNTIF(D1:D109,"advocacy")</f>
        <v>0</v>
      </c>
      <c r="S14" s="1">
        <f t="shared" si="0"/>
        <v>0</v>
      </c>
    </row>
    <row r="15" spans="1:19" ht="47.25">
      <c r="A15" s="1">
        <v>15</v>
      </c>
      <c r="B15" s="1" t="s">
        <v>420</v>
      </c>
      <c r="D15" s="1" t="s">
        <v>94</v>
      </c>
      <c r="E15" s="1" t="s">
        <v>403</v>
      </c>
      <c r="F15" s="4">
        <v>0.75189814814814815</v>
      </c>
      <c r="G15" s="5">
        <v>41887</v>
      </c>
      <c r="H15" s="1">
        <v>2014</v>
      </c>
      <c r="I15" s="1">
        <v>0</v>
      </c>
      <c r="J15" s="1">
        <v>0</v>
      </c>
      <c r="K15" s="1">
        <v>0</v>
      </c>
      <c r="L15" s="1">
        <v>1</v>
      </c>
      <c r="M15" s="1">
        <v>1</v>
      </c>
      <c r="O15" s="16" t="s">
        <v>2284</v>
      </c>
      <c r="P15" s="1">
        <f>COUNTIF(D1:D110,"social media campaign")</f>
        <v>0</v>
      </c>
      <c r="Q15" t="s">
        <v>2287</v>
      </c>
      <c r="R15">
        <f>SUM(P11:P15)</f>
        <v>16</v>
      </c>
      <c r="S15" s="1">
        <f t="shared" si="0"/>
        <v>0.18823529411764706</v>
      </c>
    </row>
    <row r="16" spans="1:19" ht="47.25">
      <c r="A16" s="1">
        <v>16</v>
      </c>
      <c r="B16" s="1" t="s">
        <v>421</v>
      </c>
      <c r="D16" s="1" t="s">
        <v>93</v>
      </c>
      <c r="E16" s="1" t="s">
        <v>403</v>
      </c>
      <c r="F16" s="4">
        <v>0.69960648148148152</v>
      </c>
      <c r="G16" s="5">
        <v>41887</v>
      </c>
      <c r="H16" s="1">
        <v>2014</v>
      </c>
      <c r="I16" s="1">
        <v>1</v>
      </c>
      <c r="J16" s="1">
        <v>8</v>
      </c>
      <c r="K16" s="1">
        <v>0</v>
      </c>
      <c r="L16" s="1">
        <v>1</v>
      </c>
      <c r="M16" s="1">
        <v>1</v>
      </c>
      <c r="O16"/>
      <c r="Q16" t="s">
        <v>2288</v>
      </c>
      <c r="R16">
        <f>SUM(P1:P15)</f>
        <v>30</v>
      </c>
    </row>
    <row r="17" spans="1:13" ht="47.25">
      <c r="A17" s="1">
        <v>17</v>
      </c>
      <c r="B17" s="1" t="s">
        <v>422</v>
      </c>
      <c r="D17" s="1" t="s">
        <v>93</v>
      </c>
      <c r="E17" s="1" t="s">
        <v>403</v>
      </c>
      <c r="F17" s="4">
        <v>0.68150462962962965</v>
      </c>
      <c r="G17" s="5">
        <v>41887</v>
      </c>
      <c r="H17" s="1">
        <v>2014</v>
      </c>
      <c r="I17" s="1">
        <v>0</v>
      </c>
      <c r="J17" s="1">
        <v>20</v>
      </c>
      <c r="K17" s="1">
        <v>0</v>
      </c>
      <c r="L17" s="1">
        <v>1</v>
      </c>
      <c r="M17" s="1">
        <v>1</v>
      </c>
    </row>
    <row r="18" spans="1:13" ht="47.25">
      <c r="A18" s="1">
        <v>18</v>
      </c>
      <c r="B18" s="1" t="s">
        <v>423</v>
      </c>
      <c r="D18" s="1" t="s">
        <v>96</v>
      </c>
      <c r="E18" s="1" t="s">
        <v>403</v>
      </c>
      <c r="F18" s="4">
        <v>0.61148148148148151</v>
      </c>
      <c r="G18" s="5">
        <v>41887</v>
      </c>
      <c r="H18" s="1">
        <v>2014</v>
      </c>
      <c r="I18" s="1">
        <v>1</v>
      </c>
      <c r="J18" s="1">
        <v>3</v>
      </c>
      <c r="K18" s="1">
        <v>2</v>
      </c>
      <c r="L18" s="1">
        <v>1</v>
      </c>
      <c r="M18" s="1">
        <v>1</v>
      </c>
    </row>
    <row r="19" spans="1:13" ht="47.25">
      <c r="A19" s="1">
        <v>19</v>
      </c>
      <c r="B19" s="1" t="s">
        <v>424</v>
      </c>
      <c r="D19" s="1" t="s">
        <v>99</v>
      </c>
      <c r="E19" s="1" t="s">
        <v>403</v>
      </c>
      <c r="F19" s="4">
        <v>0.52810185185185188</v>
      </c>
      <c r="G19" s="5">
        <v>41887</v>
      </c>
      <c r="H19" s="1">
        <v>2014</v>
      </c>
      <c r="I19" s="1">
        <v>0</v>
      </c>
      <c r="J19" s="1">
        <v>0</v>
      </c>
      <c r="K19" s="1">
        <v>0</v>
      </c>
      <c r="L19" s="1">
        <v>1</v>
      </c>
      <c r="M19" s="1">
        <v>1</v>
      </c>
    </row>
    <row r="20" spans="1:13" ht="47.25">
      <c r="A20" s="1">
        <v>20</v>
      </c>
      <c r="B20" s="1" t="s">
        <v>425</v>
      </c>
      <c r="D20" s="1" t="s">
        <v>94</v>
      </c>
      <c r="E20" s="1" t="s">
        <v>403</v>
      </c>
      <c r="F20" s="4">
        <v>0.82324074074074083</v>
      </c>
      <c r="G20" s="5">
        <v>41886</v>
      </c>
      <c r="H20" s="1">
        <v>2014</v>
      </c>
      <c r="I20" s="1">
        <v>0</v>
      </c>
      <c r="J20" s="1">
        <v>2</v>
      </c>
      <c r="K20" s="1">
        <v>0</v>
      </c>
      <c r="L20" s="1">
        <v>1</v>
      </c>
      <c r="M20" s="1">
        <v>1</v>
      </c>
    </row>
    <row r="21" spans="1:13" ht="94.5">
      <c r="A21" s="1">
        <v>21</v>
      </c>
      <c r="B21" s="1" t="s">
        <v>426</v>
      </c>
      <c r="C21" s="1" t="s">
        <v>427</v>
      </c>
      <c r="D21" s="1" t="s">
        <v>96</v>
      </c>
      <c r="E21" s="1" t="s">
        <v>403</v>
      </c>
      <c r="F21" s="4">
        <v>0.79896990740740748</v>
      </c>
      <c r="G21" s="5">
        <v>41886</v>
      </c>
      <c r="H21" s="1">
        <v>2014</v>
      </c>
      <c r="I21" s="1">
        <v>0</v>
      </c>
      <c r="J21" s="1">
        <v>1</v>
      </c>
      <c r="K21" s="1">
        <v>0</v>
      </c>
      <c r="L21" s="1">
        <v>0</v>
      </c>
      <c r="M21" s="1">
        <v>1</v>
      </c>
    </row>
    <row r="22" spans="1:13" ht="31.5">
      <c r="A22" s="1">
        <v>22</v>
      </c>
      <c r="B22" s="1" t="s">
        <v>428</v>
      </c>
      <c r="D22" s="1" t="s">
        <v>96</v>
      </c>
      <c r="E22" s="1" t="s">
        <v>132</v>
      </c>
      <c r="F22" s="4">
        <v>0.78092592592592591</v>
      </c>
      <c r="G22" s="5">
        <v>41886</v>
      </c>
      <c r="H22" s="1">
        <v>2014</v>
      </c>
      <c r="I22" s="1">
        <v>0</v>
      </c>
      <c r="J22" s="1">
        <v>1</v>
      </c>
      <c r="K22" s="1">
        <v>0</v>
      </c>
      <c r="L22" s="1">
        <v>0</v>
      </c>
      <c r="M22" s="1">
        <v>1</v>
      </c>
    </row>
    <row r="23" spans="1:13" ht="47.25">
      <c r="A23" s="1">
        <v>23</v>
      </c>
      <c r="B23" s="1" t="s">
        <v>429</v>
      </c>
      <c r="D23" s="1" t="s">
        <v>93</v>
      </c>
      <c r="E23" s="1" t="s">
        <v>403</v>
      </c>
      <c r="F23" s="4">
        <v>0.74012731481481486</v>
      </c>
      <c r="G23" s="5">
        <v>41886</v>
      </c>
      <c r="H23" s="1">
        <v>2014</v>
      </c>
      <c r="I23" s="1">
        <v>0</v>
      </c>
      <c r="J23" s="1">
        <v>0</v>
      </c>
      <c r="K23" s="1">
        <v>0</v>
      </c>
      <c r="L23" s="1">
        <v>1</v>
      </c>
      <c r="M23" s="1">
        <v>1</v>
      </c>
    </row>
    <row r="24" spans="1:13" ht="47.25">
      <c r="A24" s="1">
        <v>24</v>
      </c>
      <c r="B24" s="1" t="s">
        <v>416</v>
      </c>
      <c r="D24" s="1" t="s">
        <v>96</v>
      </c>
      <c r="E24" s="1" t="s">
        <v>403</v>
      </c>
      <c r="F24" s="4">
        <v>0.6149189814814815</v>
      </c>
      <c r="G24" s="5">
        <v>41886</v>
      </c>
      <c r="H24" s="1">
        <v>2014</v>
      </c>
      <c r="I24" s="1">
        <v>0</v>
      </c>
      <c r="J24" s="1">
        <v>2</v>
      </c>
      <c r="K24" s="1">
        <v>0</v>
      </c>
      <c r="L24" s="1">
        <v>1</v>
      </c>
      <c r="M24" s="1">
        <v>1</v>
      </c>
    </row>
    <row r="25" spans="1:13" ht="47.25">
      <c r="A25" s="1">
        <v>25</v>
      </c>
      <c r="C25" s="1" t="s">
        <v>430</v>
      </c>
      <c r="D25" s="1" t="s">
        <v>96</v>
      </c>
      <c r="E25" s="1" t="s">
        <v>403</v>
      </c>
      <c r="F25" s="4">
        <v>0.58770833333333339</v>
      </c>
      <c r="G25" s="5">
        <v>41886</v>
      </c>
      <c r="H25" s="1">
        <v>2014</v>
      </c>
      <c r="I25" s="1">
        <v>0</v>
      </c>
      <c r="J25" s="1">
        <v>0</v>
      </c>
      <c r="K25" s="1">
        <v>0</v>
      </c>
      <c r="L25" s="1">
        <v>0</v>
      </c>
      <c r="M25" s="1">
        <v>1</v>
      </c>
    </row>
    <row r="26" spans="1:13" ht="47.25">
      <c r="A26" s="1">
        <v>26</v>
      </c>
      <c r="B26" s="1" t="s">
        <v>431</v>
      </c>
      <c r="D26" s="1" t="s">
        <v>96</v>
      </c>
      <c r="E26" s="1" t="s">
        <v>403</v>
      </c>
      <c r="F26" s="4">
        <v>0.5316319444444445</v>
      </c>
      <c r="G26" s="5">
        <v>41886</v>
      </c>
      <c r="H26" s="1">
        <v>2014</v>
      </c>
      <c r="I26" s="1">
        <v>0</v>
      </c>
      <c r="J26" s="1">
        <v>1</v>
      </c>
      <c r="K26" s="1">
        <v>0</v>
      </c>
      <c r="L26" s="1">
        <v>1</v>
      </c>
      <c r="M26" s="1">
        <v>1</v>
      </c>
    </row>
    <row r="27" spans="1:13" ht="47.25">
      <c r="A27" s="1">
        <v>27</v>
      </c>
      <c r="B27" s="1" t="s">
        <v>432</v>
      </c>
      <c r="D27" s="1" t="s">
        <v>94</v>
      </c>
      <c r="E27" s="1" t="s">
        <v>403</v>
      </c>
      <c r="F27" s="4">
        <v>0.87557870370370372</v>
      </c>
      <c r="G27" s="5">
        <v>41885</v>
      </c>
      <c r="H27" s="1">
        <v>2014</v>
      </c>
      <c r="I27" s="1">
        <v>0</v>
      </c>
      <c r="J27" s="1">
        <v>4</v>
      </c>
      <c r="K27" s="1">
        <v>2</v>
      </c>
      <c r="L27" s="1">
        <v>1</v>
      </c>
      <c r="M27" s="1">
        <v>1</v>
      </c>
    </row>
    <row r="28" spans="1:13" ht="47.25">
      <c r="A28" s="1">
        <v>28</v>
      </c>
      <c r="B28" s="1" t="s">
        <v>433</v>
      </c>
      <c r="D28" s="1" t="s">
        <v>99</v>
      </c>
      <c r="E28" s="1" t="s">
        <v>403</v>
      </c>
      <c r="F28" s="4">
        <v>0.81322916666666656</v>
      </c>
      <c r="G28" s="5">
        <v>41885</v>
      </c>
      <c r="H28" s="1">
        <v>2014</v>
      </c>
      <c r="I28" s="1">
        <v>0</v>
      </c>
      <c r="J28" s="1">
        <v>1</v>
      </c>
      <c r="K28" s="1">
        <v>0</v>
      </c>
      <c r="L28" s="1">
        <v>1</v>
      </c>
      <c r="M28" s="1">
        <v>1</v>
      </c>
    </row>
    <row r="29" spans="1:13" ht="47.25">
      <c r="A29" s="1">
        <v>29</v>
      </c>
      <c r="B29" s="1" t="s">
        <v>434</v>
      </c>
      <c r="D29" s="1" t="s">
        <v>94</v>
      </c>
      <c r="E29" s="1" t="s">
        <v>403</v>
      </c>
      <c r="F29" s="4">
        <v>0.71899305555555548</v>
      </c>
      <c r="G29" s="5">
        <v>41885</v>
      </c>
      <c r="H29" s="1">
        <v>2014</v>
      </c>
      <c r="I29" s="1">
        <v>0</v>
      </c>
      <c r="J29" s="1">
        <v>4</v>
      </c>
      <c r="K29" s="1">
        <v>2</v>
      </c>
      <c r="L29" s="1">
        <v>1</v>
      </c>
      <c r="M29" s="1">
        <v>1</v>
      </c>
    </row>
    <row r="30" spans="1:13" ht="47.25">
      <c r="A30" s="1">
        <v>30</v>
      </c>
      <c r="B30" s="1" t="s">
        <v>409</v>
      </c>
      <c r="D30" s="1" t="s">
        <v>96</v>
      </c>
      <c r="E30" s="1" t="s">
        <v>403</v>
      </c>
      <c r="F30" s="4">
        <v>0.62677083333333339</v>
      </c>
      <c r="G30" s="5">
        <v>41885</v>
      </c>
      <c r="H30" s="1">
        <v>2014</v>
      </c>
      <c r="I30" s="1">
        <v>0</v>
      </c>
      <c r="J30" s="1">
        <v>0</v>
      </c>
      <c r="K30" s="1">
        <v>0</v>
      </c>
      <c r="L30" s="1">
        <v>1</v>
      </c>
      <c r="M30" s="1">
        <v>1</v>
      </c>
    </row>
    <row r="31" spans="1:13" ht="47.25">
      <c r="A31" s="1">
        <v>31</v>
      </c>
      <c r="B31" s="1" t="s">
        <v>435</v>
      </c>
      <c r="E31" s="1" t="s">
        <v>403</v>
      </c>
      <c r="F31" s="4">
        <v>0.52135416666666667</v>
      </c>
      <c r="G31" s="5">
        <v>41885</v>
      </c>
      <c r="H31" s="1">
        <v>2014</v>
      </c>
      <c r="I31" s="1">
        <v>0</v>
      </c>
      <c r="J31" s="1">
        <v>1</v>
      </c>
      <c r="K31" s="1">
        <v>0</v>
      </c>
      <c r="L31" s="1">
        <v>1</v>
      </c>
      <c r="M31" s="1">
        <v>1</v>
      </c>
    </row>
    <row r="32" spans="1:13" ht="47.25">
      <c r="A32" s="1">
        <v>32</v>
      </c>
      <c r="B32" s="1" t="s">
        <v>436</v>
      </c>
      <c r="E32" s="1" t="s">
        <v>403</v>
      </c>
      <c r="F32" s="4">
        <v>0.79185185185185192</v>
      </c>
      <c r="G32" s="5">
        <v>41884</v>
      </c>
      <c r="H32" s="1">
        <v>2014</v>
      </c>
      <c r="I32" s="1">
        <v>0</v>
      </c>
      <c r="J32" s="1">
        <v>1</v>
      </c>
      <c r="K32" s="1">
        <v>0</v>
      </c>
      <c r="L32" s="1">
        <v>1</v>
      </c>
      <c r="M32" s="1">
        <v>1</v>
      </c>
    </row>
    <row r="33" spans="1:13" ht="47.25">
      <c r="A33" s="1">
        <v>33</v>
      </c>
      <c r="B33" s="1" t="s">
        <v>437</v>
      </c>
      <c r="E33" s="1" t="s">
        <v>403</v>
      </c>
      <c r="F33" s="4">
        <v>0.67723379629629632</v>
      </c>
      <c r="G33" s="5">
        <v>41884</v>
      </c>
      <c r="H33" s="1">
        <v>2014</v>
      </c>
      <c r="I33" s="1">
        <v>0</v>
      </c>
      <c r="J33" s="1">
        <v>0</v>
      </c>
      <c r="K33" s="1">
        <v>0</v>
      </c>
      <c r="L33" s="1">
        <v>1</v>
      </c>
      <c r="M33" s="1">
        <v>1</v>
      </c>
    </row>
    <row r="34" spans="1:13" ht="78.75">
      <c r="A34" s="1">
        <v>34</v>
      </c>
      <c r="B34" s="1" t="s">
        <v>438</v>
      </c>
      <c r="E34" s="1" t="s">
        <v>403</v>
      </c>
      <c r="F34" s="4">
        <v>0.59271990740740743</v>
      </c>
      <c r="G34" s="5">
        <v>41884</v>
      </c>
      <c r="H34" s="1">
        <v>2014</v>
      </c>
      <c r="I34" s="1">
        <v>0</v>
      </c>
      <c r="J34" s="1">
        <v>16</v>
      </c>
      <c r="K34" s="1">
        <v>0</v>
      </c>
      <c r="L34" s="1">
        <v>1</v>
      </c>
      <c r="M34" s="1">
        <v>1</v>
      </c>
    </row>
    <row r="35" spans="1:13" ht="110.25">
      <c r="A35" s="1">
        <v>35</v>
      </c>
      <c r="B35" s="1" t="s">
        <v>439</v>
      </c>
      <c r="E35" s="1" t="s">
        <v>403</v>
      </c>
      <c r="F35" s="4">
        <v>0.76214120370370375</v>
      </c>
      <c r="G35" s="5">
        <v>41883</v>
      </c>
      <c r="H35" s="1">
        <v>2014</v>
      </c>
      <c r="I35" s="1">
        <v>0</v>
      </c>
      <c r="J35" s="1">
        <v>0</v>
      </c>
      <c r="K35" s="1">
        <v>0</v>
      </c>
      <c r="L35" s="1">
        <v>1</v>
      </c>
      <c r="M35" s="1">
        <v>1</v>
      </c>
    </row>
    <row r="36" spans="1:13" ht="47.25">
      <c r="A36" s="1">
        <v>36</v>
      </c>
      <c r="B36" s="1" t="s">
        <v>440</v>
      </c>
      <c r="E36" s="1" t="s">
        <v>403</v>
      </c>
      <c r="F36" s="4">
        <v>0.54246527777777775</v>
      </c>
      <c r="G36" s="5">
        <v>41883</v>
      </c>
      <c r="H36" s="1">
        <v>2014</v>
      </c>
      <c r="I36" s="1">
        <v>0</v>
      </c>
      <c r="J36" s="1">
        <v>2</v>
      </c>
      <c r="K36" s="1">
        <v>0</v>
      </c>
      <c r="L36" s="1">
        <v>1</v>
      </c>
      <c r="M36" s="1">
        <v>1</v>
      </c>
    </row>
    <row r="37" spans="1:13" ht="47.25">
      <c r="A37" s="1">
        <v>37</v>
      </c>
      <c r="B37" s="1" t="s">
        <v>441</v>
      </c>
      <c r="E37" s="1" t="s">
        <v>403</v>
      </c>
      <c r="F37" s="4">
        <v>1.6493055555555556E-2</v>
      </c>
      <c r="G37" s="5">
        <v>41883</v>
      </c>
      <c r="H37" s="1">
        <v>2014</v>
      </c>
      <c r="I37" s="1">
        <v>0</v>
      </c>
      <c r="J37" s="1">
        <v>9</v>
      </c>
      <c r="K37" s="1">
        <v>0</v>
      </c>
      <c r="L37" s="1">
        <v>1</v>
      </c>
      <c r="M37" s="1">
        <v>1</v>
      </c>
    </row>
    <row r="38" spans="1:13" ht="47.25">
      <c r="A38" s="1">
        <v>38</v>
      </c>
      <c r="B38" s="1" t="s">
        <v>442</v>
      </c>
      <c r="E38" s="1" t="s">
        <v>403</v>
      </c>
      <c r="F38" s="4">
        <v>0.60466435185185186</v>
      </c>
      <c r="G38" s="5">
        <v>41881</v>
      </c>
      <c r="H38" s="1">
        <v>2014</v>
      </c>
      <c r="I38" s="1">
        <v>0</v>
      </c>
      <c r="J38" s="1">
        <v>1</v>
      </c>
      <c r="K38" s="1">
        <v>0</v>
      </c>
      <c r="L38" s="1">
        <v>1</v>
      </c>
      <c r="M38" s="1">
        <v>1</v>
      </c>
    </row>
    <row r="39" spans="1:13" ht="47.25">
      <c r="A39" s="1">
        <v>39</v>
      </c>
      <c r="B39" s="1" t="s">
        <v>443</v>
      </c>
      <c r="E39" s="1" t="s">
        <v>403</v>
      </c>
      <c r="F39" s="4">
        <v>0.8369212962962963</v>
      </c>
      <c r="G39" s="5">
        <v>41880</v>
      </c>
      <c r="H39" s="1">
        <v>2014</v>
      </c>
      <c r="I39" s="1">
        <v>0</v>
      </c>
      <c r="J39" s="1">
        <v>4</v>
      </c>
      <c r="K39" s="1">
        <v>2</v>
      </c>
      <c r="L39" s="1">
        <v>1</v>
      </c>
      <c r="M39" s="1">
        <v>1</v>
      </c>
    </row>
    <row r="40" spans="1:13" ht="47.25">
      <c r="A40" s="1">
        <v>40</v>
      </c>
      <c r="B40" s="1" t="s">
        <v>444</v>
      </c>
      <c r="E40" s="1" t="s">
        <v>403</v>
      </c>
      <c r="F40" s="4">
        <v>0.73275462962962967</v>
      </c>
      <c r="G40" s="5">
        <v>41880</v>
      </c>
      <c r="H40" s="1">
        <v>2014</v>
      </c>
      <c r="I40" s="1">
        <v>0</v>
      </c>
      <c r="J40" s="1">
        <v>8</v>
      </c>
      <c r="K40" s="1">
        <v>0</v>
      </c>
      <c r="L40" s="1">
        <v>1</v>
      </c>
      <c r="M40" s="1">
        <v>1</v>
      </c>
    </row>
    <row r="41" spans="1:13" ht="47.25">
      <c r="A41" s="1">
        <v>41</v>
      </c>
      <c r="B41" s="1" t="s">
        <v>445</v>
      </c>
      <c r="E41" s="1" t="s">
        <v>403</v>
      </c>
      <c r="F41" s="4">
        <v>0.61482638888888885</v>
      </c>
      <c r="G41" s="5">
        <v>41880</v>
      </c>
      <c r="H41" s="1">
        <v>2014</v>
      </c>
      <c r="I41" s="1">
        <v>0</v>
      </c>
      <c r="J41" s="1">
        <v>8</v>
      </c>
      <c r="K41" s="1">
        <v>2</v>
      </c>
      <c r="L41" s="1">
        <v>1</v>
      </c>
      <c r="M41" s="1">
        <v>1</v>
      </c>
    </row>
    <row r="42" spans="1:13" ht="47.25">
      <c r="A42" s="1">
        <v>42</v>
      </c>
      <c r="B42" s="1" t="s">
        <v>446</v>
      </c>
      <c r="E42" s="1" t="s">
        <v>403</v>
      </c>
      <c r="F42" s="4">
        <v>0.52160879629629631</v>
      </c>
      <c r="G42" s="5">
        <v>41880</v>
      </c>
      <c r="H42" s="1">
        <v>2014</v>
      </c>
      <c r="I42" s="1">
        <v>0</v>
      </c>
      <c r="J42" s="1">
        <v>4</v>
      </c>
      <c r="K42" s="1">
        <v>0</v>
      </c>
      <c r="L42" s="1">
        <v>1</v>
      </c>
      <c r="M42" s="1">
        <v>1</v>
      </c>
    </row>
    <row r="43" spans="1:13" ht="47.25">
      <c r="A43" s="1">
        <v>43</v>
      </c>
      <c r="B43" s="1" t="s">
        <v>447</v>
      </c>
      <c r="E43" s="1" t="s">
        <v>403</v>
      </c>
      <c r="F43" s="4">
        <v>0.82315972222222233</v>
      </c>
      <c r="G43" s="5">
        <v>41879</v>
      </c>
      <c r="H43" s="1">
        <v>2014</v>
      </c>
      <c r="I43" s="1">
        <v>0</v>
      </c>
      <c r="J43" s="1">
        <v>1</v>
      </c>
      <c r="K43" s="1">
        <v>0</v>
      </c>
      <c r="L43" s="1">
        <v>1</v>
      </c>
      <c r="M43" s="1">
        <v>1</v>
      </c>
    </row>
    <row r="44" spans="1:13" ht="47.25">
      <c r="A44" s="1">
        <v>44</v>
      </c>
      <c r="B44" s="1" t="s">
        <v>448</v>
      </c>
      <c r="E44" s="1" t="s">
        <v>403</v>
      </c>
      <c r="F44" s="4">
        <v>0.73988425925925927</v>
      </c>
      <c r="G44" s="5">
        <v>41879</v>
      </c>
      <c r="H44" s="1">
        <v>2014</v>
      </c>
      <c r="I44" s="1">
        <v>0</v>
      </c>
      <c r="J44" s="1">
        <v>1</v>
      </c>
      <c r="K44" s="1">
        <v>0</v>
      </c>
      <c r="L44" s="1">
        <v>1</v>
      </c>
      <c r="M44" s="1">
        <v>1</v>
      </c>
    </row>
    <row r="45" spans="1:13" ht="47.25">
      <c r="A45" s="1">
        <v>45</v>
      </c>
      <c r="B45" s="1" t="s">
        <v>449</v>
      </c>
      <c r="E45" s="1" t="s">
        <v>403</v>
      </c>
      <c r="F45" s="4">
        <v>0.63578703703703698</v>
      </c>
      <c r="G45" s="5">
        <v>41879</v>
      </c>
      <c r="H45" s="1">
        <v>2014</v>
      </c>
      <c r="I45" s="1">
        <v>0</v>
      </c>
      <c r="J45" s="1">
        <v>0</v>
      </c>
      <c r="K45" s="1">
        <v>0</v>
      </c>
      <c r="L45" s="1">
        <v>1</v>
      </c>
      <c r="M45" s="1">
        <v>1</v>
      </c>
    </row>
    <row r="46" spans="1:13" ht="47.25">
      <c r="A46" s="1">
        <v>46</v>
      </c>
      <c r="B46" s="1" t="s">
        <v>450</v>
      </c>
      <c r="E46" s="1" t="s">
        <v>403</v>
      </c>
      <c r="F46" s="4">
        <v>0.52784722222222225</v>
      </c>
      <c r="G46" s="5">
        <v>41879</v>
      </c>
      <c r="H46" s="1">
        <v>2014</v>
      </c>
      <c r="I46" s="1">
        <v>1</v>
      </c>
      <c r="J46" s="1">
        <v>3</v>
      </c>
      <c r="K46" s="1">
        <v>0</v>
      </c>
      <c r="L46" s="1">
        <v>1</v>
      </c>
      <c r="M46" s="1">
        <v>1</v>
      </c>
    </row>
    <row r="47" spans="1:13" ht="47.25">
      <c r="A47" s="1">
        <v>47</v>
      </c>
      <c r="B47" s="1" t="s">
        <v>451</v>
      </c>
      <c r="E47" s="1" t="s">
        <v>403</v>
      </c>
      <c r="F47" s="4">
        <v>0.80584490740740744</v>
      </c>
      <c r="G47" s="5">
        <v>41878</v>
      </c>
      <c r="H47" s="1">
        <v>2014</v>
      </c>
      <c r="I47" s="1">
        <v>0</v>
      </c>
      <c r="J47" s="1">
        <v>4</v>
      </c>
      <c r="K47" s="1">
        <v>2</v>
      </c>
      <c r="L47" s="1">
        <v>1</v>
      </c>
      <c r="M47" s="1">
        <v>1</v>
      </c>
    </row>
    <row r="48" spans="1:13" ht="47.25">
      <c r="A48" s="1">
        <v>48</v>
      </c>
      <c r="B48" s="1" t="s">
        <v>452</v>
      </c>
      <c r="E48" s="1" t="s">
        <v>403</v>
      </c>
      <c r="F48" s="4">
        <v>0.77221064814814822</v>
      </c>
      <c r="G48" s="5">
        <v>41878</v>
      </c>
      <c r="H48" s="1">
        <v>2014</v>
      </c>
      <c r="I48" s="1">
        <v>0</v>
      </c>
      <c r="J48" s="1">
        <v>6</v>
      </c>
      <c r="K48" s="1">
        <v>0</v>
      </c>
      <c r="L48" s="1">
        <v>1</v>
      </c>
      <c r="M48" s="1">
        <v>1</v>
      </c>
    </row>
    <row r="49" spans="1:13" ht="47.25">
      <c r="A49" s="1">
        <v>49</v>
      </c>
      <c r="B49" s="1" t="s">
        <v>453</v>
      </c>
      <c r="C49" s="1" t="s">
        <v>454</v>
      </c>
      <c r="E49" s="1" t="s">
        <v>403</v>
      </c>
      <c r="F49" s="4">
        <v>0.52320601851851845</v>
      </c>
      <c r="G49" s="5">
        <v>41878</v>
      </c>
      <c r="H49" s="1">
        <v>2014</v>
      </c>
      <c r="I49" s="1">
        <v>0</v>
      </c>
      <c r="J49" s="1">
        <v>10</v>
      </c>
      <c r="K49" s="1">
        <v>0</v>
      </c>
      <c r="L49" s="1">
        <v>1</v>
      </c>
      <c r="M49" s="1">
        <v>1</v>
      </c>
    </row>
    <row r="50" spans="1:13" ht="94.5">
      <c r="A50" s="1">
        <v>50</v>
      </c>
      <c r="B50" s="1" t="s">
        <v>455</v>
      </c>
      <c r="C50" s="1" t="s">
        <v>456</v>
      </c>
      <c r="E50" s="1" t="s">
        <v>403</v>
      </c>
      <c r="F50" s="4">
        <v>0.85908564814814825</v>
      </c>
      <c r="G50" s="5">
        <v>41877</v>
      </c>
      <c r="H50" s="1">
        <v>2014</v>
      </c>
      <c r="I50" s="1">
        <v>0</v>
      </c>
      <c r="J50" s="1">
        <v>0</v>
      </c>
      <c r="K50" s="1">
        <v>0</v>
      </c>
      <c r="L50" s="1">
        <v>1</v>
      </c>
      <c r="M50" s="1">
        <v>1</v>
      </c>
    </row>
    <row r="51" spans="1:13" ht="47.25">
      <c r="A51" s="1">
        <v>51</v>
      </c>
      <c r="B51" s="1" t="s">
        <v>457</v>
      </c>
      <c r="E51" s="1" t="s">
        <v>403</v>
      </c>
      <c r="F51" s="4">
        <v>0.82325231481481476</v>
      </c>
      <c r="G51" s="5">
        <v>41877</v>
      </c>
      <c r="H51" s="1">
        <v>2014</v>
      </c>
      <c r="I51" s="1">
        <v>0</v>
      </c>
      <c r="J51" s="1">
        <v>3</v>
      </c>
      <c r="K51" s="1">
        <v>0</v>
      </c>
      <c r="L51" s="1">
        <v>1</v>
      </c>
      <c r="M51" s="1">
        <v>1</v>
      </c>
    </row>
    <row r="52" spans="1:13" ht="47.25">
      <c r="A52" s="1">
        <v>52</v>
      </c>
      <c r="B52" s="1" t="s">
        <v>458</v>
      </c>
      <c r="E52" s="1" t="s">
        <v>403</v>
      </c>
      <c r="F52" s="4">
        <v>0.72968749999999993</v>
      </c>
      <c r="G52" s="5">
        <v>41877</v>
      </c>
      <c r="H52" s="1">
        <v>2014</v>
      </c>
      <c r="I52" s="1">
        <v>0</v>
      </c>
      <c r="J52" s="1">
        <v>0</v>
      </c>
      <c r="K52" s="1">
        <v>0</v>
      </c>
      <c r="L52" s="1">
        <v>1</v>
      </c>
      <c r="M52" s="1">
        <v>1</v>
      </c>
    </row>
    <row r="53" spans="1:13" ht="47.25">
      <c r="A53" s="1">
        <v>53</v>
      </c>
      <c r="B53" s="1" t="s">
        <v>459</v>
      </c>
      <c r="E53" s="1" t="s">
        <v>403</v>
      </c>
      <c r="F53" s="4">
        <v>0.63575231481481487</v>
      </c>
      <c r="G53" s="5">
        <v>41877</v>
      </c>
      <c r="H53" s="1">
        <v>2014</v>
      </c>
      <c r="I53" s="1">
        <v>0</v>
      </c>
      <c r="J53" s="1">
        <v>7</v>
      </c>
      <c r="K53" s="1">
        <v>2</v>
      </c>
      <c r="L53" s="1">
        <v>1</v>
      </c>
      <c r="M53" s="1">
        <v>1</v>
      </c>
    </row>
    <row r="54" spans="1:13" ht="47.25">
      <c r="A54" s="1">
        <v>54</v>
      </c>
      <c r="B54" s="1" t="s">
        <v>460</v>
      </c>
      <c r="E54" s="1" t="s">
        <v>403</v>
      </c>
      <c r="F54" s="4">
        <v>0.52182870370370371</v>
      </c>
      <c r="G54" s="5">
        <v>41877</v>
      </c>
      <c r="H54" s="1">
        <v>2014</v>
      </c>
      <c r="I54" s="1">
        <v>0</v>
      </c>
      <c r="J54" s="1">
        <v>7</v>
      </c>
      <c r="K54" s="1">
        <v>2</v>
      </c>
      <c r="L54" s="1">
        <v>1</v>
      </c>
      <c r="M54" s="1">
        <v>1</v>
      </c>
    </row>
    <row r="55" spans="1:13" ht="47.25">
      <c r="A55" s="1">
        <v>55</v>
      </c>
      <c r="B55" s="1" t="s">
        <v>461</v>
      </c>
      <c r="E55" s="1" t="s">
        <v>403</v>
      </c>
      <c r="F55" s="4">
        <v>0.78140046296296306</v>
      </c>
      <c r="G55" s="5">
        <v>41876</v>
      </c>
      <c r="H55" s="1">
        <v>2014</v>
      </c>
      <c r="I55" s="1">
        <v>0</v>
      </c>
      <c r="J55" s="1">
        <v>0</v>
      </c>
      <c r="K55" s="1">
        <v>0</v>
      </c>
      <c r="L55" s="1">
        <v>1</v>
      </c>
      <c r="M55" s="1">
        <v>1</v>
      </c>
    </row>
    <row r="56" spans="1:13" ht="47.25">
      <c r="A56" s="1">
        <v>56</v>
      </c>
      <c r="B56" s="1" t="s">
        <v>462</v>
      </c>
      <c r="E56" s="1" t="s">
        <v>403</v>
      </c>
      <c r="F56" s="4">
        <v>0.54371527777777773</v>
      </c>
      <c r="G56" s="5">
        <v>41876</v>
      </c>
      <c r="H56" s="1">
        <v>2014</v>
      </c>
      <c r="I56" s="1">
        <v>0</v>
      </c>
      <c r="J56" s="1">
        <v>16</v>
      </c>
      <c r="K56" s="1">
        <v>0</v>
      </c>
      <c r="L56" s="1">
        <v>1</v>
      </c>
      <c r="M56" s="1">
        <v>1</v>
      </c>
    </row>
    <row r="57" spans="1:13" ht="47.25">
      <c r="A57" s="1">
        <v>57</v>
      </c>
      <c r="B57" s="1" t="s">
        <v>449</v>
      </c>
      <c r="E57" s="1" t="s">
        <v>403</v>
      </c>
      <c r="F57" s="4">
        <v>0.53506944444444449</v>
      </c>
      <c r="G57" s="5">
        <v>41876</v>
      </c>
      <c r="H57" s="1">
        <v>2014</v>
      </c>
      <c r="I57" s="1">
        <v>0</v>
      </c>
      <c r="J57" s="1">
        <v>0</v>
      </c>
      <c r="K57" s="1">
        <v>0</v>
      </c>
      <c r="L57" s="1">
        <v>1</v>
      </c>
      <c r="M57" s="1">
        <v>1</v>
      </c>
    </row>
    <row r="58" spans="1:13" ht="47.25">
      <c r="A58" s="1">
        <v>58</v>
      </c>
      <c r="B58" s="1" t="s">
        <v>463</v>
      </c>
      <c r="E58" s="1" t="s">
        <v>403</v>
      </c>
      <c r="F58" s="4">
        <v>0.60457175925925932</v>
      </c>
      <c r="G58" s="5">
        <v>41875</v>
      </c>
      <c r="H58" s="1">
        <v>2014</v>
      </c>
      <c r="I58" s="1">
        <v>0</v>
      </c>
      <c r="J58" s="1">
        <v>1</v>
      </c>
      <c r="K58" s="1">
        <v>2</v>
      </c>
      <c r="L58" s="1">
        <v>1</v>
      </c>
      <c r="M58" s="1">
        <v>1</v>
      </c>
    </row>
    <row r="59" spans="1:13" ht="47.25">
      <c r="A59" s="1">
        <v>59</v>
      </c>
      <c r="B59" s="1" t="s">
        <v>464</v>
      </c>
      <c r="E59" s="1" t="s">
        <v>403</v>
      </c>
      <c r="F59" s="4">
        <v>0.5315509259259259</v>
      </c>
      <c r="G59" s="5">
        <v>41874</v>
      </c>
      <c r="H59" s="1">
        <v>2014</v>
      </c>
      <c r="I59" s="1">
        <v>0</v>
      </c>
      <c r="J59" s="1">
        <v>8</v>
      </c>
      <c r="K59" s="1">
        <v>0</v>
      </c>
      <c r="L59" s="1">
        <v>1</v>
      </c>
      <c r="M59" s="1">
        <v>1</v>
      </c>
    </row>
    <row r="60" spans="1:13" ht="47.25">
      <c r="A60" s="1">
        <v>60</v>
      </c>
      <c r="B60" s="1" t="s">
        <v>465</v>
      </c>
      <c r="E60" s="1" t="s">
        <v>403</v>
      </c>
      <c r="F60" s="4">
        <v>0.83716435185185178</v>
      </c>
      <c r="G60" s="5">
        <v>41873</v>
      </c>
      <c r="H60" s="1">
        <v>2014</v>
      </c>
      <c r="I60" s="1">
        <v>0</v>
      </c>
      <c r="J60" s="1">
        <v>1</v>
      </c>
      <c r="K60" s="1">
        <v>0</v>
      </c>
      <c r="L60" s="1">
        <v>1</v>
      </c>
      <c r="M60" s="1">
        <v>1</v>
      </c>
    </row>
    <row r="61" spans="1:13" ht="47.25">
      <c r="A61" s="1">
        <v>61</v>
      </c>
      <c r="B61" s="1" t="s">
        <v>466</v>
      </c>
      <c r="E61" s="1" t="s">
        <v>403</v>
      </c>
      <c r="F61" s="4">
        <v>0.82475694444444436</v>
      </c>
      <c r="G61" s="5">
        <v>41873</v>
      </c>
      <c r="H61" s="1">
        <v>2014</v>
      </c>
      <c r="I61" s="1">
        <v>0</v>
      </c>
      <c r="J61" s="1">
        <v>12</v>
      </c>
      <c r="K61" s="1">
        <v>0</v>
      </c>
      <c r="L61" s="1">
        <v>1</v>
      </c>
      <c r="M61" s="1">
        <v>1</v>
      </c>
    </row>
    <row r="62" spans="1:13" ht="47.25">
      <c r="A62" s="1">
        <v>62</v>
      </c>
      <c r="B62" s="1" t="s">
        <v>467</v>
      </c>
      <c r="E62" s="1" t="s">
        <v>403</v>
      </c>
      <c r="F62" s="4">
        <v>0.72973379629629631</v>
      </c>
      <c r="G62" s="5">
        <v>41873</v>
      </c>
      <c r="H62" s="1">
        <v>2014</v>
      </c>
      <c r="I62" s="1">
        <v>0</v>
      </c>
      <c r="J62" s="1">
        <v>3</v>
      </c>
      <c r="K62" s="1">
        <v>0</v>
      </c>
      <c r="L62" s="1">
        <v>1</v>
      </c>
      <c r="M62" s="1">
        <v>1</v>
      </c>
    </row>
    <row r="63" spans="1:13" ht="47.25">
      <c r="A63" s="1">
        <v>63</v>
      </c>
      <c r="B63" s="1" t="s">
        <v>468</v>
      </c>
      <c r="E63" s="1" t="s">
        <v>403</v>
      </c>
      <c r="F63" s="4">
        <v>0.63576388888888891</v>
      </c>
      <c r="G63" s="5">
        <v>41873</v>
      </c>
      <c r="H63" s="1">
        <v>2014</v>
      </c>
      <c r="I63" s="1">
        <v>0</v>
      </c>
      <c r="J63" s="1">
        <v>7</v>
      </c>
      <c r="K63" s="1">
        <v>0</v>
      </c>
      <c r="L63" s="1">
        <v>1</v>
      </c>
      <c r="M63" s="1">
        <v>1</v>
      </c>
    </row>
    <row r="64" spans="1:13" ht="47.25">
      <c r="A64" s="1">
        <v>64</v>
      </c>
      <c r="B64" s="1" t="s">
        <v>469</v>
      </c>
      <c r="E64" s="1" t="s">
        <v>403</v>
      </c>
      <c r="F64" s="4">
        <v>0.54910879629629628</v>
      </c>
      <c r="G64" s="5">
        <v>41873</v>
      </c>
      <c r="H64" s="1">
        <v>2014</v>
      </c>
      <c r="I64" s="1">
        <v>0</v>
      </c>
      <c r="J64" s="1">
        <v>1</v>
      </c>
      <c r="K64" s="1">
        <v>2</v>
      </c>
      <c r="L64" s="1">
        <v>1</v>
      </c>
      <c r="M64" s="1">
        <v>1</v>
      </c>
    </row>
    <row r="65" spans="1:13" ht="47.25">
      <c r="A65" s="1">
        <v>65</v>
      </c>
      <c r="B65" s="1" t="s">
        <v>470</v>
      </c>
      <c r="E65" s="1" t="s">
        <v>403</v>
      </c>
      <c r="F65" s="4">
        <v>0.90663194444444439</v>
      </c>
      <c r="G65" s="5">
        <v>41872</v>
      </c>
      <c r="H65" s="1">
        <v>2014</v>
      </c>
      <c r="I65" s="1">
        <v>0</v>
      </c>
      <c r="J65" s="1">
        <v>0</v>
      </c>
      <c r="K65" s="1">
        <v>0</v>
      </c>
      <c r="L65" s="1">
        <v>1</v>
      </c>
      <c r="M65" s="1">
        <v>1</v>
      </c>
    </row>
    <row r="66" spans="1:13" ht="47.25">
      <c r="A66" s="1">
        <v>66</v>
      </c>
      <c r="B66" s="1" t="s">
        <v>471</v>
      </c>
      <c r="E66" s="1" t="s">
        <v>403</v>
      </c>
      <c r="F66" s="4">
        <v>0.90623842592592585</v>
      </c>
      <c r="G66" s="5">
        <v>41872</v>
      </c>
      <c r="H66" s="1">
        <v>2014</v>
      </c>
      <c r="I66" s="1">
        <v>0</v>
      </c>
      <c r="J66" s="1">
        <v>2</v>
      </c>
      <c r="K66" s="1">
        <v>0</v>
      </c>
      <c r="L66" s="1">
        <v>1</v>
      </c>
      <c r="M66" s="1">
        <v>1</v>
      </c>
    </row>
    <row r="67" spans="1:13" ht="47.25">
      <c r="A67" s="1">
        <v>67</v>
      </c>
      <c r="B67" s="1" t="s">
        <v>472</v>
      </c>
      <c r="E67" s="1" t="s">
        <v>403</v>
      </c>
      <c r="F67" s="4">
        <v>0.81968750000000001</v>
      </c>
      <c r="G67" s="5">
        <v>41872</v>
      </c>
      <c r="H67" s="1">
        <v>2014</v>
      </c>
      <c r="I67" s="1">
        <v>0</v>
      </c>
      <c r="J67" s="1">
        <v>8</v>
      </c>
      <c r="K67" s="1">
        <v>0</v>
      </c>
      <c r="L67" s="1">
        <v>1</v>
      </c>
      <c r="M67" s="1">
        <v>1</v>
      </c>
    </row>
    <row r="68" spans="1:13" ht="47.25">
      <c r="A68" s="1">
        <v>68</v>
      </c>
      <c r="B68" s="1" t="s">
        <v>473</v>
      </c>
      <c r="E68" s="1" t="s">
        <v>403</v>
      </c>
      <c r="F68" s="4">
        <v>0.71907407407407409</v>
      </c>
      <c r="G68" s="5">
        <v>41872</v>
      </c>
      <c r="H68" s="1">
        <v>2014</v>
      </c>
      <c r="I68" s="1">
        <v>0</v>
      </c>
      <c r="J68" s="1">
        <v>8</v>
      </c>
      <c r="K68" s="1">
        <v>2</v>
      </c>
      <c r="L68" s="1">
        <v>1</v>
      </c>
      <c r="M68" s="1">
        <v>1</v>
      </c>
    </row>
    <row r="69" spans="1:13" ht="47.25">
      <c r="A69" s="1">
        <v>69</v>
      </c>
      <c r="B69" s="1" t="s">
        <v>474</v>
      </c>
      <c r="E69" s="1" t="s">
        <v>403</v>
      </c>
      <c r="F69" s="4">
        <v>0.65703703703703698</v>
      </c>
      <c r="G69" s="5">
        <v>41872</v>
      </c>
      <c r="H69" s="1">
        <v>2014</v>
      </c>
      <c r="I69" s="1">
        <v>0</v>
      </c>
      <c r="J69" s="1">
        <v>4</v>
      </c>
      <c r="K69" s="1">
        <v>0</v>
      </c>
      <c r="L69" s="1">
        <v>1</v>
      </c>
      <c r="M69" s="1">
        <v>1</v>
      </c>
    </row>
    <row r="70" spans="1:13" ht="47.25">
      <c r="A70" s="1">
        <v>70</v>
      </c>
      <c r="B70" s="1" t="s">
        <v>475</v>
      </c>
      <c r="E70" s="1" t="s">
        <v>403</v>
      </c>
      <c r="F70" s="4">
        <v>0.6325925925925926</v>
      </c>
      <c r="G70" s="5">
        <v>41872</v>
      </c>
      <c r="H70" s="1">
        <v>2014</v>
      </c>
      <c r="I70" s="1">
        <v>0</v>
      </c>
      <c r="J70" s="1">
        <v>1</v>
      </c>
      <c r="K70" s="1">
        <v>0</v>
      </c>
      <c r="L70" s="1">
        <v>1</v>
      </c>
      <c r="M70" s="1">
        <v>1</v>
      </c>
    </row>
    <row r="71" spans="1:13" ht="47.25">
      <c r="A71" s="1">
        <v>71</v>
      </c>
      <c r="B71" s="1" t="s">
        <v>475</v>
      </c>
      <c r="E71" s="1" t="s">
        <v>403</v>
      </c>
      <c r="F71" s="4">
        <v>0.63219907407407405</v>
      </c>
      <c r="G71" s="5">
        <v>41872</v>
      </c>
      <c r="H71" s="1">
        <v>2014</v>
      </c>
      <c r="I71" s="1">
        <v>0</v>
      </c>
      <c r="J71" s="1">
        <v>0</v>
      </c>
      <c r="K71" s="1">
        <v>0</v>
      </c>
      <c r="L71" s="1">
        <v>1</v>
      </c>
      <c r="M71" s="1">
        <v>1</v>
      </c>
    </row>
    <row r="72" spans="1:13" ht="47.25">
      <c r="A72" s="1">
        <v>72</v>
      </c>
      <c r="B72" s="1" t="s">
        <v>476</v>
      </c>
      <c r="E72" s="1" t="s">
        <v>403</v>
      </c>
      <c r="F72" s="4">
        <v>0.54572916666666671</v>
      </c>
      <c r="G72" s="5">
        <v>41872</v>
      </c>
      <c r="H72" s="1">
        <v>2014</v>
      </c>
      <c r="I72" s="1">
        <v>0</v>
      </c>
      <c r="J72" s="1">
        <v>2</v>
      </c>
      <c r="K72" s="1">
        <v>2</v>
      </c>
      <c r="L72" s="1">
        <v>1</v>
      </c>
      <c r="M72" s="1">
        <v>1</v>
      </c>
    </row>
    <row r="73" spans="1:13" ht="47.25">
      <c r="A73" s="1">
        <v>73</v>
      </c>
      <c r="B73" s="1" t="s">
        <v>477</v>
      </c>
      <c r="C73" s="1" t="s">
        <v>427</v>
      </c>
      <c r="E73" s="1" t="s">
        <v>403</v>
      </c>
      <c r="F73" s="4">
        <v>0.13501157407407408</v>
      </c>
      <c r="G73" s="5">
        <v>41872</v>
      </c>
      <c r="H73" s="1">
        <v>2014</v>
      </c>
      <c r="I73" s="1">
        <v>0</v>
      </c>
      <c r="J73" s="1">
        <v>0</v>
      </c>
      <c r="K73" s="1">
        <v>0</v>
      </c>
      <c r="L73" s="1">
        <v>0</v>
      </c>
      <c r="M73" s="1">
        <v>1</v>
      </c>
    </row>
    <row r="74" spans="1:13" ht="47.25">
      <c r="A74" s="1">
        <v>74</v>
      </c>
      <c r="B74" s="1" t="s">
        <v>478</v>
      </c>
      <c r="E74" s="1" t="s">
        <v>403</v>
      </c>
      <c r="F74" s="4">
        <v>0.86483796296296289</v>
      </c>
      <c r="G74" s="5">
        <v>41871</v>
      </c>
      <c r="H74" s="1">
        <v>2014</v>
      </c>
      <c r="I74" s="1">
        <v>0</v>
      </c>
      <c r="J74" s="1">
        <v>17</v>
      </c>
      <c r="K74" s="1">
        <v>2</v>
      </c>
      <c r="L74" s="1">
        <v>1</v>
      </c>
      <c r="M74" s="1">
        <v>1</v>
      </c>
    </row>
    <row r="75" spans="1:13" ht="47.25">
      <c r="A75" s="1">
        <v>75</v>
      </c>
      <c r="B75" s="1" t="s">
        <v>479</v>
      </c>
      <c r="E75" s="1" t="s">
        <v>403</v>
      </c>
      <c r="F75" s="4">
        <v>0.7605439814814815</v>
      </c>
      <c r="G75" s="5">
        <v>41871</v>
      </c>
      <c r="H75" s="1">
        <v>2014</v>
      </c>
      <c r="I75" s="1">
        <v>0</v>
      </c>
      <c r="J75" s="1">
        <v>7</v>
      </c>
      <c r="K75" s="1">
        <v>2</v>
      </c>
      <c r="L75" s="1">
        <v>1</v>
      </c>
      <c r="M75" s="1">
        <v>1</v>
      </c>
    </row>
    <row r="76" spans="1:13" ht="63">
      <c r="A76" s="1">
        <v>76</v>
      </c>
      <c r="B76" s="1" t="s">
        <v>480</v>
      </c>
      <c r="E76" s="1" t="s">
        <v>403</v>
      </c>
      <c r="F76" s="4">
        <v>0.72513888888888889</v>
      </c>
      <c r="G76" s="5">
        <v>41871</v>
      </c>
      <c r="H76" s="1">
        <v>2014</v>
      </c>
      <c r="I76" s="1">
        <v>0</v>
      </c>
      <c r="J76" s="1">
        <v>3</v>
      </c>
      <c r="K76" s="1">
        <v>0</v>
      </c>
      <c r="L76" s="1">
        <v>1</v>
      </c>
      <c r="M76" s="1">
        <v>1</v>
      </c>
    </row>
    <row r="77" spans="1:13" ht="47.25">
      <c r="A77" s="1">
        <v>77</v>
      </c>
      <c r="B77" s="1" t="s">
        <v>481</v>
      </c>
      <c r="E77" s="1" t="s">
        <v>403</v>
      </c>
      <c r="F77" s="4">
        <v>0.68085648148148159</v>
      </c>
      <c r="G77" s="5">
        <v>41871</v>
      </c>
      <c r="H77" s="1">
        <v>2014</v>
      </c>
      <c r="I77" s="1">
        <v>0</v>
      </c>
      <c r="J77" s="1">
        <v>2</v>
      </c>
      <c r="K77" s="1">
        <v>0</v>
      </c>
      <c r="L77" s="1">
        <v>1</v>
      </c>
      <c r="M77" s="1">
        <v>1</v>
      </c>
    </row>
    <row r="78" spans="1:13" ht="47.25">
      <c r="A78" s="1">
        <v>78</v>
      </c>
      <c r="B78" s="1" t="s">
        <v>482</v>
      </c>
      <c r="C78" s="1" t="s">
        <v>406</v>
      </c>
      <c r="E78" s="1" t="s">
        <v>403</v>
      </c>
      <c r="F78" s="4">
        <v>0.58922453703703703</v>
      </c>
      <c r="G78" s="5">
        <v>41871</v>
      </c>
      <c r="H78" s="1">
        <v>2014</v>
      </c>
      <c r="I78" s="1">
        <v>0</v>
      </c>
      <c r="J78" s="1">
        <v>7</v>
      </c>
      <c r="K78" s="1">
        <v>0</v>
      </c>
      <c r="L78" s="1">
        <v>1</v>
      </c>
      <c r="M78" s="1">
        <v>1</v>
      </c>
    </row>
    <row r="79" spans="1:13" ht="47.25">
      <c r="A79" s="1">
        <v>79</v>
      </c>
      <c r="B79" s="1" t="s">
        <v>483</v>
      </c>
      <c r="E79" s="1" t="s">
        <v>403</v>
      </c>
      <c r="F79" s="4">
        <v>0.58709490740740744</v>
      </c>
      <c r="G79" s="5">
        <v>41871</v>
      </c>
      <c r="H79" s="1">
        <v>2014</v>
      </c>
      <c r="I79" s="1">
        <v>1</v>
      </c>
      <c r="J79" s="1">
        <v>10</v>
      </c>
      <c r="K79" s="1">
        <v>0</v>
      </c>
      <c r="L79" s="1">
        <v>1</v>
      </c>
      <c r="M79" s="1">
        <v>1</v>
      </c>
    </row>
    <row r="80" spans="1:13" ht="47.25">
      <c r="A80" s="1">
        <v>80</v>
      </c>
      <c r="B80" s="1" t="s">
        <v>484</v>
      </c>
      <c r="E80" s="1" t="s">
        <v>403</v>
      </c>
      <c r="F80" s="4">
        <v>0.51074074074074072</v>
      </c>
      <c r="G80" s="5">
        <v>41871</v>
      </c>
      <c r="H80" s="1">
        <v>2014</v>
      </c>
      <c r="I80" s="1">
        <v>1</v>
      </c>
      <c r="J80" s="1">
        <v>7</v>
      </c>
      <c r="K80" s="1">
        <v>0</v>
      </c>
      <c r="L80" s="1">
        <v>1</v>
      </c>
      <c r="M80" s="1">
        <v>1</v>
      </c>
    </row>
    <row r="81" spans="1:13" ht="47.25">
      <c r="A81" s="1">
        <v>81</v>
      </c>
      <c r="B81" s="1" t="s">
        <v>485</v>
      </c>
      <c r="E81" s="1" t="s">
        <v>403</v>
      </c>
      <c r="F81" s="4">
        <v>0.896550925925926</v>
      </c>
      <c r="G81" s="5">
        <v>41870</v>
      </c>
      <c r="H81" s="1">
        <v>2014</v>
      </c>
      <c r="I81" s="1">
        <v>0</v>
      </c>
      <c r="J81" s="1">
        <v>5</v>
      </c>
      <c r="K81" s="1">
        <v>0</v>
      </c>
      <c r="L81" s="1">
        <v>1</v>
      </c>
      <c r="M81" s="1">
        <v>1</v>
      </c>
    </row>
    <row r="82" spans="1:13" ht="47.25">
      <c r="A82" s="1">
        <v>82</v>
      </c>
      <c r="B82" s="1" t="s">
        <v>486</v>
      </c>
      <c r="E82" s="1" t="s">
        <v>403</v>
      </c>
      <c r="F82" s="4">
        <v>0.79556712962962972</v>
      </c>
      <c r="G82" s="5">
        <v>41870</v>
      </c>
      <c r="H82" s="1">
        <v>2014</v>
      </c>
      <c r="I82" s="1">
        <v>0</v>
      </c>
      <c r="J82" s="1">
        <v>8</v>
      </c>
      <c r="K82" s="1">
        <v>0</v>
      </c>
      <c r="L82" s="1">
        <v>1</v>
      </c>
      <c r="M82" s="1">
        <v>1</v>
      </c>
    </row>
    <row r="83" spans="1:13" ht="47.25">
      <c r="A83" s="1">
        <v>83</v>
      </c>
      <c r="B83" s="1" t="s">
        <v>487</v>
      </c>
      <c r="E83" s="1" t="s">
        <v>403</v>
      </c>
      <c r="F83" s="4">
        <v>0.69815972222222233</v>
      </c>
      <c r="G83" s="5">
        <v>41870</v>
      </c>
      <c r="H83" s="1">
        <v>2014</v>
      </c>
      <c r="I83" s="1">
        <v>0</v>
      </c>
      <c r="J83" s="1">
        <v>1</v>
      </c>
      <c r="K83" s="1">
        <v>0</v>
      </c>
      <c r="L83" s="1">
        <v>1</v>
      </c>
      <c r="M83" s="1">
        <v>1</v>
      </c>
    </row>
    <row r="84" spans="1:13" ht="47.25">
      <c r="A84" s="1">
        <v>84</v>
      </c>
      <c r="B84" s="1" t="s">
        <v>488</v>
      </c>
      <c r="E84" s="1" t="s">
        <v>403</v>
      </c>
      <c r="F84" s="4">
        <v>0.59064814814814814</v>
      </c>
      <c r="G84" s="5">
        <v>41870</v>
      </c>
      <c r="H84" s="1">
        <v>2014</v>
      </c>
      <c r="I84" s="1">
        <v>0</v>
      </c>
      <c r="J84" s="1">
        <v>2</v>
      </c>
      <c r="K84" s="1">
        <v>0</v>
      </c>
      <c r="L84" s="1">
        <v>1</v>
      </c>
      <c r="M84" s="1">
        <v>1</v>
      </c>
    </row>
    <row r="85" spans="1:13" ht="47.25">
      <c r="A85" s="1">
        <v>85</v>
      </c>
      <c r="B85" s="1" t="s">
        <v>489</v>
      </c>
      <c r="E85" s="1" t="s">
        <v>403</v>
      </c>
      <c r="F85" s="4">
        <v>0.510625</v>
      </c>
      <c r="G85" s="5">
        <v>41870</v>
      </c>
      <c r="H85" s="1">
        <v>2014</v>
      </c>
      <c r="I85" s="1">
        <v>0</v>
      </c>
      <c r="J85" s="1">
        <v>7</v>
      </c>
      <c r="K85" s="1">
        <v>0</v>
      </c>
      <c r="L85" s="1">
        <v>1</v>
      </c>
      <c r="M85" s="1">
        <v>1</v>
      </c>
    </row>
    <row r="86" spans="1:13" ht="47.25">
      <c r="A86" s="1">
        <v>86</v>
      </c>
      <c r="B86" s="1" t="s">
        <v>490</v>
      </c>
      <c r="E86" s="1" t="s">
        <v>403</v>
      </c>
      <c r="F86" s="4">
        <v>0.7709259259259259</v>
      </c>
      <c r="G86" s="5">
        <v>41869</v>
      </c>
      <c r="H86" s="1">
        <v>2014</v>
      </c>
      <c r="I86" s="1">
        <v>0</v>
      </c>
      <c r="J86" s="1">
        <v>0</v>
      </c>
      <c r="K86" s="1">
        <v>0</v>
      </c>
      <c r="L86" s="1">
        <v>1</v>
      </c>
      <c r="M86" s="1">
        <v>1</v>
      </c>
    </row>
    <row r="87" spans="1:13" ht="94.5">
      <c r="A87" s="1">
        <v>87</v>
      </c>
      <c r="B87" s="1" t="s">
        <v>491</v>
      </c>
      <c r="E87" s="1" t="s">
        <v>403</v>
      </c>
      <c r="F87" s="4">
        <v>0.75237268518518519</v>
      </c>
      <c r="G87" s="5">
        <v>41869</v>
      </c>
      <c r="H87" s="1">
        <v>2014</v>
      </c>
      <c r="I87" s="1">
        <v>0</v>
      </c>
      <c r="J87" s="1">
        <v>6</v>
      </c>
      <c r="K87" s="1">
        <v>2</v>
      </c>
      <c r="L87" s="1">
        <v>1</v>
      </c>
      <c r="M87" s="1">
        <v>1</v>
      </c>
    </row>
    <row r="88" spans="1:13" ht="47.25">
      <c r="A88" s="1">
        <v>88</v>
      </c>
      <c r="B88" s="1" t="s">
        <v>492</v>
      </c>
      <c r="E88" s="1" t="s">
        <v>403</v>
      </c>
      <c r="F88" s="4">
        <v>0.65682870370370372</v>
      </c>
      <c r="G88" s="5">
        <v>41869</v>
      </c>
      <c r="H88" s="1">
        <v>2014</v>
      </c>
      <c r="I88" s="1">
        <v>0</v>
      </c>
      <c r="J88" s="1">
        <v>2</v>
      </c>
      <c r="K88" s="1">
        <v>0</v>
      </c>
      <c r="L88" s="1">
        <v>1</v>
      </c>
      <c r="M88" s="1">
        <v>1</v>
      </c>
    </row>
    <row r="89" spans="1:13" ht="47.25">
      <c r="A89" s="1">
        <v>89</v>
      </c>
      <c r="B89" s="1" t="s">
        <v>493</v>
      </c>
      <c r="E89" s="1" t="s">
        <v>403</v>
      </c>
      <c r="F89" s="4">
        <v>0.53165509259259258</v>
      </c>
      <c r="G89" s="5">
        <v>41869</v>
      </c>
      <c r="H89" s="1">
        <v>2014</v>
      </c>
      <c r="I89" s="1">
        <v>0</v>
      </c>
      <c r="J89" s="1">
        <v>12</v>
      </c>
      <c r="K89" s="1">
        <v>0</v>
      </c>
      <c r="L89" s="1">
        <v>1</v>
      </c>
      <c r="M89" s="1">
        <v>1</v>
      </c>
    </row>
    <row r="90" spans="1:13" ht="47.25">
      <c r="A90" s="1">
        <v>90</v>
      </c>
      <c r="B90" s="1" t="s">
        <v>494</v>
      </c>
      <c r="E90" s="1" t="s">
        <v>403</v>
      </c>
      <c r="F90" s="4">
        <v>0.7397800925925927</v>
      </c>
      <c r="G90" s="5">
        <v>41868</v>
      </c>
      <c r="H90" s="1">
        <v>2014</v>
      </c>
      <c r="I90" s="1">
        <v>0</v>
      </c>
      <c r="J90" s="1">
        <v>0</v>
      </c>
      <c r="K90" s="1">
        <v>0</v>
      </c>
      <c r="L90" s="1">
        <v>1</v>
      </c>
      <c r="M90" s="1">
        <v>1</v>
      </c>
    </row>
    <row r="91" spans="1:13" ht="47.25">
      <c r="A91" s="1">
        <v>91</v>
      </c>
      <c r="B91" s="1" t="s">
        <v>495</v>
      </c>
      <c r="E91" s="1" t="s">
        <v>403</v>
      </c>
      <c r="F91" s="4">
        <v>0.573125</v>
      </c>
      <c r="G91" s="5">
        <v>41868</v>
      </c>
      <c r="H91" s="1">
        <v>2014</v>
      </c>
      <c r="I91" s="1">
        <v>0</v>
      </c>
      <c r="J91" s="1">
        <v>13</v>
      </c>
      <c r="K91" s="1">
        <v>2</v>
      </c>
      <c r="L91" s="1">
        <v>1</v>
      </c>
      <c r="M91" s="1">
        <v>1</v>
      </c>
    </row>
    <row r="92" spans="1:13" ht="47.25">
      <c r="A92" s="1">
        <v>92</v>
      </c>
      <c r="B92" s="1" t="s">
        <v>496</v>
      </c>
      <c r="E92" s="1" t="s">
        <v>403</v>
      </c>
      <c r="F92" s="4">
        <v>0.69805555555555554</v>
      </c>
      <c r="G92" s="5">
        <v>41867</v>
      </c>
      <c r="H92" s="1">
        <v>2014</v>
      </c>
      <c r="I92" s="1">
        <v>0</v>
      </c>
      <c r="J92" s="1">
        <v>0</v>
      </c>
      <c r="K92" s="1">
        <v>0</v>
      </c>
      <c r="L92" s="1">
        <v>1</v>
      </c>
      <c r="M92" s="1">
        <v>1</v>
      </c>
    </row>
    <row r="93" spans="1:13" ht="47.25">
      <c r="A93" s="1">
        <v>93</v>
      </c>
      <c r="B93" s="1" t="s">
        <v>497</v>
      </c>
      <c r="E93" s="1" t="s">
        <v>403</v>
      </c>
      <c r="F93" s="4">
        <v>0.54873842592592592</v>
      </c>
      <c r="G93" s="5">
        <v>41867</v>
      </c>
      <c r="H93" s="1">
        <v>2014</v>
      </c>
      <c r="I93" s="1">
        <v>0</v>
      </c>
      <c r="J93" s="1">
        <v>0</v>
      </c>
      <c r="K93" s="1">
        <v>0</v>
      </c>
      <c r="L93" s="1">
        <v>1</v>
      </c>
      <c r="M93" s="1">
        <v>1</v>
      </c>
    </row>
    <row r="94" spans="1:13" ht="47.25">
      <c r="A94" s="1">
        <v>94</v>
      </c>
      <c r="B94" s="1" t="s">
        <v>498</v>
      </c>
      <c r="E94" s="1" t="s">
        <v>403</v>
      </c>
      <c r="F94" s="4">
        <v>0.8962268518518518</v>
      </c>
      <c r="G94" s="5">
        <v>41866</v>
      </c>
      <c r="H94" s="1">
        <v>2014</v>
      </c>
      <c r="I94" s="1">
        <v>0</v>
      </c>
      <c r="J94" s="1">
        <v>0</v>
      </c>
      <c r="K94" s="1">
        <v>0</v>
      </c>
      <c r="L94" s="1">
        <v>1</v>
      </c>
      <c r="M94" s="1">
        <v>1</v>
      </c>
    </row>
    <row r="95" spans="1:13" ht="47.25">
      <c r="A95" s="1">
        <v>95</v>
      </c>
      <c r="B95" s="1" t="s">
        <v>126</v>
      </c>
      <c r="E95" s="1" t="s">
        <v>127</v>
      </c>
      <c r="F95" s="4">
        <v>0.87307870370370377</v>
      </c>
      <c r="G95" s="5">
        <v>41866</v>
      </c>
      <c r="H95" s="1">
        <v>2014</v>
      </c>
      <c r="I95" s="1">
        <v>0</v>
      </c>
      <c r="J95" s="1">
        <v>2</v>
      </c>
      <c r="K95" s="1">
        <v>2</v>
      </c>
      <c r="L95" s="1">
        <v>1</v>
      </c>
      <c r="M95" s="1">
        <v>1</v>
      </c>
    </row>
    <row r="96" spans="1:13" ht="47.25">
      <c r="A96" s="1">
        <v>96</v>
      </c>
      <c r="B96" s="1" t="s">
        <v>499</v>
      </c>
      <c r="E96" s="1" t="s">
        <v>403</v>
      </c>
      <c r="F96" s="4">
        <v>0.7987037037037038</v>
      </c>
      <c r="G96" s="5">
        <v>41866</v>
      </c>
      <c r="H96" s="1">
        <v>2014</v>
      </c>
      <c r="I96" s="1">
        <v>0</v>
      </c>
      <c r="J96" s="1">
        <v>4</v>
      </c>
      <c r="K96" s="1">
        <v>0</v>
      </c>
      <c r="L96" s="1">
        <v>1</v>
      </c>
      <c r="M96" s="1">
        <v>1</v>
      </c>
    </row>
    <row r="97" spans="1:13" ht="47.25">
      <c r="A97" s="1">
        <v>97</v>
      </c>
      <c r="B97" s="1" t="s">
        <v>500</v>
      </c>
      <c r="E97" s="1" t="s">
        <v>403</v>
      </c>
      <c r="F97" s="4">
        <v>0.6912962962962963</v>
      </c>
      <c r="G97" s="5">
        <v>41866</v>
      </c>
      <c r="H97" s="1">
        <v>2014</v>
      </c>
      <c r="I97" s="1">
        <v>0</v>
      </c>
      <c r="J97" s="1">
        <v>20</v>
      </c>
      <c r="K97" s="1">
        <v>0</v>
      </c>
      <c r="L97" s="1">
        <v>1</v>
      </c>
      <c r="M97" s="1">
        <v>1</v>
      </c>
    </row>
    <row r="98" spans="1:13" ht="47.25">
      <c r="A98" s="1">
        <v>98</v>
      </c>
      <c r="B98" s="1" t="s">
        <v>501</v>
      </c>
      <c r="E98" s="1" t="s">
        <v>403</v>
      </c>
      <c r="F98" s="4">
        <v>0.57619212962962962</v>
      </c>
      <c r="G98" s="5">
        <v>41866</v>
      </c>
      <c r="H98" s="1">
        <v>2014</v>
      </c>
      <c r="I98" s="1">
        <v>0</v>
      </c>
      <c r="J98" s="1">
        <v>1</v>
      </c>
      <c r="K98" s="1">
        <v>0</v>
      </c>
      <c r="L98" s="1">
        <v>1</v>
      </c>
      <c r="M98" s="1">
        <v>1</v>
      </c>
    </row>
    <row r="99" spans="1:13" ht="78.75">
      <c r="A99" s="1">
        <v>99</v>
      </c>
      <c r="B99" s="1" t="s">
        <v>502</v>
      </c>
      <c r="E99" s="1" t="s">
        <v>403</v>
      </c>
      <c r="F99" s="4">
        <v>0.65079861111111115</v>
      </c>
      <c r="G99" s="5">
        <v>41865</v>
      </c>
      <c r="H99" s="1">
        <v>2014</v>
      </c>
      <c r="I99" s="1">
        <v>0</v>
      </c>
      <c r="J99" s="1">
        <v>1</v>
      </c>
      <c r="K99" s="1">
        <v>0</v>
      </c>
      <c r="L99" s="1">
        <v>1</v>
      </c>
      <c r="M99" s="1">
        <v>1</v>
      </c>
    </row>
    <row r="100" spans="1:13" ht="47.25">
      <c r="A100" s="1">
        <v>100</v>
      </c>
      <c r="B100" s="1" t="s">
        <v>503</v>
      </c>
      <c r="E100" s="1" t="s">
        <v>403</v>
      </c>
      <c r="F100" s="4">
        <v>0.53216435185185185</v>
      </c>
      <c r="G100" s="5">
        <v>41864</v>
      </c>
      <c r="H100" s="1">
        <v>2014</v>
      </c>
      <c r="I100" s="1">
        <v>0</v>
      </c>
      <c r="J100" s="1">
        <v>17</v>
      </c>
      <c r="K100" s="1">
        <v>2</v>
      </c>
      <c r="L100" s="1">
        <v>1</v>
      </c>
      <c r="M100" s="1">
        <v>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
  <sheetViews>
    <sheetView topLeftCell="C19" workbookViewId="0">
      <selection activeCell="O1" sqref="O1:S16"/>
    </sheetView>
  </sheetViews>
  <sheetFormatPr defaultColWidth="11" defaultRowHeight="15.75"/>
  <cols>
    <col min="1" max="1" width="4.125" style="1" bestFit="1" customWidth="1"/>
    <col min="2" max="2" width="62.5" style="1" customWidth="1"/>
    <col min="3" max="3" width="25.375" style="1" customWidth="1"/>
    <col min="4" max="4" width="26" style="1" customWidth="1"/>
    <col min="5" max="5" width="30.375" style="1" bestFit="1" customWidth="1"/>
    <col min="6" max="6" width="8.375" style="1" bestFit="1" customWidth="1"/>
    <col min="7" max="7" width="7" style="1" bestFit="1" customWidth="1"/>
    <col min="8" max="8" width="5.125" style="1" bestFit="1" customWidth="1"/>
    <col min="9" max="13" width="2.125" style="1" bestFit="1" customWidth="1"/>
    <col min="14" max="32" width="10.875" style="1"/>
  </cols>
  <sheetData>
    <row r="1" spans="1:19" ht="47.25">
      <c r="A1" s="1">
        <v>1</v>
      </c>
      <c r="B1" s="1" t="s">
        <v>504</v>
      </c>
      <c r="D1" s="1" t="s">
        <v>93</v>
      </c>
      <c r="E1" s="1" t="s">
        <v>505</v>
      </c>
      <c r="F1" s="4">
        <v>0.78543981481481484</v>
      </c>
      <c r="G1" s="5">
        <v>41893</v>
      </c>
      <c r="H1" s="1">
        <v>2014</v>
      </c>
      <c r="I1" s="1">
        <v>0</v>
      </c>
      <c r="J1" s="1">
        <v>0</v>
      </c>
      <c r="K1" s="1">
        <v>0</v>
      </c>
      <c r="L1" s="1">
        <v>1</v>
      </c>
      <c r="M1" s="1">
        <v>1</v>
      </c>
      <c r="O1" s="14" t="s">
        <v>99</v>
      </c>
      <c r="P1" s="1">
        <f>COUNTIF(D1:D100,"education/tools")</f>
        <v>9</v>
      </c>
    </row>
    <row r="2" spans="1:19" ht="47.25">
      <c r="A2" s="1">
        <v>2</v>
      </c>
      <c r="B2" s="1" t="s">
        <v>506</v>
      </c>
      <c r="D2" s="1" t="s">
        <v>99</v>
      </c>
      <c r="E2" s="1" t="s">
        <v>505</v>
      </c>
      <c r="F2" s="4">
        <v>0.72771990740740744</v>
      </c>
      <c r="G2" s="5">
        <v>41893</v>
      </c>
      <c r="H2" s="1">
        <v>2014</v>
      </c>
      <c r="I2" s="1">
        <v>0</v>
      </c>
      <c r="J2" s="1">
        <v>0</v>
      </c>
      <c r="K2" s="1">
        <v>0</v>
      </c>
      <c r="L2" s="1">
        <v>0</v>
      </c>
      <c r="M2" s="1">
        <v>1</v>
      </c>
      <c r="O2" s="14" t="s">
        <v>102</v>
      </c>
      <c r="P2" s="1">
        <f>COUNTIF(D1:D100,"media")</f>
        <v>0</v>
      </c>
    </row>
    <row r="3" spans="1:19" ht="31.5">
      <c r="A3" s="1">
        <v>3</v>
      </c>
      <c r="B3" s="1" t="s">
        <v>507</v>
      </c>
      <c r="D3" s="1" t="s">
        <v>96</v>
      </c>
      <c r="E3" s="1" t="s">
        <v>505</v>
      </c>
      <c r="F3" s="4">
        <v>0.62745370370370368</v>
      </c>
      <c r="G3" s="5">
        <v>41892</v>
      </c>
      <c r="H3" s="1">
        <v>2014</v>
      </c>
      <c r="I3" s="1">
        <v>0</v>
      </c>
      <c r="J3" s="1">
        <v>1</v>
      </c>
      <c r="K3" s="1">
        <v>0</v>
      </c>
      <c r="L3" s="1">
        <v>1</v>
      </c>
      <c r="M3" s="1">
        <v>1</v>
      </c>
      <c r="O3" s="14" t="s">
        <v>94</v>
      </c>
      <c r="P3" s="1">
        <f>COUNTIF(D1:D100,"news")</f>
        <v>4</v>
      </c>
    </row>
    <row r="4" spans="1:19" ht="47.25">
      <c r="A4" s="1">
        <v>4</v>
      </c>
      <c r="B4" s="1" t="s">
        <v>508</v>
      </c>
      <c r="D4" s="1" t="s">
        <v>94</v>
      </c>
      <c r="E4" s="1" t="s">
        <v>505</v>
      </c>
      <c r="F4" s="4">
        <v>0.6031481481481481</v>
      </c>
      <c r="G4" s="5">
        <v>41888</v>
      </c>
      <c r="H4" s="1">
        <v>2014</v>
      </c>
      <c r="I4" s="1">
        <v>0</v>
      </c>
      <c r="J4" s="1">
        <v>1</v>
      </c>
      <c r="K4" s="1">
        <v>0</v>
      </c>
      <c r="L4" s="1">
        <v>0</v>
      </c>
      <c r="M4" s="1">
        <v>0</v>
      </c>
      <c r="O4" s="14" t="s">
        <v>93</v>
      </c>
      <c r="P4" s="1">
        <f>COUNTIF(D1:D100,"website/organization update")</f>
        <v>3</v>
      </c>
    </row>
    <row r="5" spans="1:19" ht="47.25">
      <c r="A5" s="1">
        <v>5</v>
      </c>
      <c r="B5" s="1" t="s">
        <v>509</v>
      </c>
      <c r="D5" s="1" t="s">
        <v>96</v>
      </c>
      <c r="E5" s="1" t="s">
        <v>505</v>
      </c>
      <c r="F5" s="4">
        <v>0.67951388888888886</v>
      </c>
      <c r="G5" s="5">
        <v>41887</v>
      </c>
      <c r="H5" s="1">
        <v>2014</v>
      </c>
      <c r="I5" s="1">
        <v>1</v>
      </c>
      <c r="J5" s="1">
        <v>5</v>
      </c>
      <c r="K5" s="1">
        <v>0</v>
      </c>
      <c r="L5" s="1">
        <v>1</v>
      </c>
      <c r="M5" s="1">
        <v>1</v>
      </c>
      <c r="O5" s="14" t="s">
        <v>101</v>
      </c>
      <c r="P5" s="1">
        <f>COUNTIF(D1:D100,"special day")</f>
        <v>0</v>
      </c>
      <c r="Q5" s="1" t="s">
        <v>2285</v>
      </c>
      <c r="R5" s="1">
        <f>SUM(P1:P5)</f>
        <v>16</v>
      </c>
      <c r="S5" s="1">
        <f>R5/85</f>
        <v>0.18823529411764706</v>
      </c>
    </row>
    <row r="6" spans="1:19">
      <c r="A6" s="1">
        <v>6</v>
      </c>
      <c r="B6" s="1" t="s">
        <v>510</v>
      </c>
      <c r="D6" s="1" t="s">
        <v>96</v>
      </c>
      <c r="E6" s="1" t="s">
        <v>505</v>
      </c>
      <c r="F6" s="4">
        <v>0.60050925925925924</v>
      </c>
      <c r="G6" s="5">
        <v>41887</v>
      </c>
      <c r="H6" s="1">
        <v>2014</v>
      </c>
      <c r="I6" s="1">
        <v>0</v>
      </c>
      <c r="J6" s="1">
        <v>1</v>
      </c>
      <c r="K6" s="1">
        <v>2</v>
      </c>
      <c r="L6" s="1">
        <v>1</v>
      </c>
      <c r="M6" s="1">
        <v>1</v>
      </c>
      <c r="O6" s="15" t="s">
        <v>95</v>
      </c>
      <c r="P6" s="1">
        <f>COUNTIF(D2:D101,"conversation")</f>
        <v>0</v>
      </c>
      <c r="S6" s="1">
        <f t="shared" ref="S6:S15" si="0">R6/85</f>
        <v>0</v>
      </c>
    </row>
    <row r="7" spans="1:19" ht="47.25">
      <c r="A7" s="1">
        <v>7</v>
      </c>
      <c r="B7" s="1" t="s">
        <v>511</v>
      </c>
      <c r="D7" s="1" t="s">
        <v>103</v>
      </c>
      <c r="E7" s="1" t="s">
        <v>505</v>
      </c>
      <c r="F7" s="4">
        <v>0.78211805555555547</v>
      </c>
      <c r="G7" s="5">
        <v>41886</v>
      </c>
      <c r="H7" s="1">
        <v>2014</v>
      </c>
      <c r="I7" s="1">
        <v>0</v>
      </c>
      <c r="J7" s="1">
        <v>0</v>
      </c>
      <c r="K7" s="1">
        <v>0</v>
      </c>
      <c r="L7" s="1">
        <v>0</v>
      </c>
      <c r="M7" s="1">
        <v>1</v>
      </c>
      <c r="O7" s="15" t="s">
        <v>97</v>
      </c>
      <c r="P7" s="1">
        <f>COUNTIF(D1:D102,"recognition and thank")</f>
        <v>0</v>
      </c>
      <c r="S7" s="1">
        <f t="shared" si="0"/>
        <v>0</v>
      </c>
    </row>
    <row r="8" spans="1:19" ht="47.25">
      <c r="A8" s="1">
        <v>8</v>
      </c>
      <c r="B8" s="1" t="s">
        <v>512</v>
      </c>
      <c r="D8" s="1" t="s">
        <v>103</v>
      </c>
      <c r="E8" s="1" t="s">
        <v>505</v>
      </c>
      <c r="F8" s="4">
        <v>0.7591782407407407</v>
      </c>
      <c r="G8" s="5">
        <v>41876</v>
      </c>
      <c r="H8" s="1">
        <v>2014</v>
      </c>
      <c r="I8" s="1">
        <v>0</v>
      </c>
      <c r="J8" s="1">
        <v>1</v>
      </c>
      <c r="K8" s="1">
        <v>0</v>
      </c>
      <c r="L8" s="1">
        <v>1</v>
      </c>
      <c r="M8" s="1">
        <v>1</v>
      </c>
      <c r="O8" s="15" t="s">
        <v>104</v>
      </c>
      <c r="P8" s="1">
        <f>COUNTIF(D1:D103,"other organization")</f>
        <v>0</v>
      </c>
      <c r="S8" s="1">
        <f t="shared" si="0"/>
        <v>0</v>
      </c>
    </row>
    <row r="9" spans="1:19" ht="63">
      <c r="A9" s="1">
        <v>9</v>
      </c>
      <c r="B9" s="1" t="s">
        <v>513</v>
      </c>
      <c r="D9" s="1" t="s">
        <v>96</v>
      </c>
      <c r="E9" s="1" t="s">
        <v>505</v>
      </c>
      <c r="F9" s="4">
        <v>0.66893518518518524</v>
      </c>
      <c r="G9" s="5">
        <v>41873</v>
      </c>
      <c r="H9" s="1">
        <v>2014</v>
      </c>
      <c r="I9" s="1">
        <v>0</v>
      </c>
      <c r="J9" s="1">
        <v>0</v>
      </c>
      <c r="K9" s="1">
        <v>0</v>
      </c>
      <c r="L9" s="1">
        <v>1</v>
      </c>
      <c r="M9" s="1">
        <v>1</v>
      </c>
      <c r="O9" s="15" t="s">
        <v>2282</v>
      </c>
      <c r="P9" s="1">
        <f>COUNTIF(D1:D104,"reporter")</f>
        <v>0</v>
      </c>
      <c r="S9" s="1">
        <f t="shared" si="0"/>
        <v>0</v>
      </c>
    </row>
    <row r="10" spans="1:19" ht="47.25">
      <c r="A10" s="1">
        <v>10</v>
      </c>
      <c r="B10" s="1" t="s">
        <v>514</v>
      </c>
      <c r="D10" s="1" t="s">
        <v>99</v>
      </c>
      <c r="E10" s="1" t="s">
        <v>505</v>
      </c>
      <c r="F10" s="4">
        <v>0.77380787037037047</v>
      </c>
      <c r="G10" s="5">
        <v>41872</v>
      </c>
      <c r="H10" s="1">
        <v>2014</v>
      </c>
      <c r="I10" s="1">
        <v>1</v>
      </c>
      <c r="J10" s="1">
        <v>4</v>
      </c>
      <c r="K10" s="1">
        <v>0</v>
      </c>
      <c r="L10" s="1">
        <v>1</v>
      </c>
      <c r="M10" s="1">
        <v>1</v>
      </c>
      <c r="O10" s="15" t="s">
        <v>2283</v>
      </c>
      <c r="P10" s="1">
        <f>COUNTIF(D1:D105,"live tweeting")</f>
        <v>0</v>
      </c>
      <c r="Q10" s="1" t="s">
        <v>2286</v>
      </c>
      <c r="R10" s="17">
        <f>SUM(P6:P10)</f>
        <v>0</v>
      </c>
      <c r="S10" s="1">
        <f t="shared" si="0"/>
        <v>0</v>
      </c>
    </row>
    <row r="11" spans="1:19" ht="63">
      <c r="A11" s="1">
        <v>11</v>
      </c>
      <c r="B11" s="1" t="s">
        <v>515</v>
      </c>
      <c r="D11" s="1" t="s">
        <v>99</v>
      </c>
      <c r="E11" s="1" t="s">
        <v>505</v>
      </c>
      <c r="F11" s="4">
        <v>0.70810185185185182</v>
      </c>
      <c r="G11" s="5">
        <v>41871</v>
      </c>
      <c r="H11" s="1">
        <v>2014</v>
      </c>
      <c r="I11" s="1">
        <v>0</v>
      </c>
      <c r="J11" s="1">
        <v>1</v>
      </c>
      <c r="K11" s="1">
        <v>0</v>
      </c>
      <c r="L11" s="1">
        <v>1</v>
      </c>
      <c r="M11" s="1">
        <v>1</v>
      </c>
      <c r="O11" s="16" t="s">
        <v>103</v>
      </c>
      <c r="P11" s="1">
        <f>COUNTIF(D1:D106,"call for action")</f>
        <v>2</v>
      </c>
      <c r="Q11" s="11"/>
      <c r="R11" s="11"/>
      <c r="S11" s="1">
        <f t="shared" si="0"/>
        <v>0</v>
      </c>
    </row>
    <row r="12" spans="1:19" ht="31.5">
      <c r="A12" s="1">
        <v>12</v>
      </c>
      <c r="B12" s="1" t="s">
        <v>516</v>
      </c>
      <c r="D12" s="1" t="s">
        <v>96</v>
      </c>
      <c r="E12" s="1" t="s">
        <v>505</v>
      </c>
      <c r="F12" s="4">
        <v>0.6759722222222222</v>
      </c>
      <c r="G12" s="5">
        <v>41870</v>
      </c>
      <c r="H12" s="1">
        <v>2014</v>
      </c>
      <c r="I12" s="1">
        <v>1</v>
      </c>
      <c r="J12" s="1">
        <v>0</v>
      </c>
      <c r="K12" s="1">
        <v>0</v>
      </c>
      <c r="L12" s="1">
        <v>1</v>
      </c>
      <c r="M12" s="1">
        <v>1</v>
      </c>
      <c r="O12" s="16" t="s">
        <v>96</v>
      </c>
      <c r="P12" s="1">
        <f>COUNTIF(D1:D107,"event")</f>
        <v>12</v>
      </c>
      <c r="Q12"/>
      <c r="R12"/>
      <c r="S12" s="1">
        <f t="shared" si="0"/>
        <v>0</v>
      </c>
    </row>
    <row r="13" spans="1:19" ht="47.25">
      <c r="A13" s="1">
        <v>13</v>
      </c>
      <c r="B13" s="1" t="s">
        <v>517</v>
      </c>
      <c r="D13" s="1" t="s">
        <v>99</v>
      </c>
      <c r="E13" s="1" t="s">
        <v>505</v>
      </c>
      <c r="F13" s="4">
        <v>0.63385416666666672</v>
      </c>
      <c r="G13" s="5">
        <v>41870</v>
      </c>
      <c r="H13" s="1">
        <v>2014</v>
      </c>
      <c r="I13" s="1">
        <v>0</v>
      </c>
      <c r="J13" s="1">
        <v>1</v>
      </c>
      <c r="K13" s="1">
        <v>0</v>
      </c>
      <c r="L13" s="1">
        <v>1</v>
      </c>
      <c r="M13" s="1">
        <v>1</v>
      </c>
      <c r="O13" s="16" t="s">
        <v>100</v>
      </c>
      <c r="P13" s="1">
        <f>COUNTIF(D1:D108,"fundraising")</f>
        <v>0</v>
      </c>
      <c r="Q13"/>
      <c r="R13"/>
      <c r="S13" s="1">
        <f t="shared" si="0"/>
        <v>0</v>
      </c>
    </row>
    <row r="14" spans="1:19" ht="63">
      <c r="A14" s="1">
        <v>14</v>
      </c>
      <c r="B14" s="1" t="s">
        <v>518</v>
      </c>
      <c r="D14" s="1" t="s">
        <v>96</v>
      </c>
      <c r="E14" s="1" t="s">
        <v>505</v>
      </c>
      <c r="F14" s="4">
        <v>0.82363425925925926</v>
      </c>
      <c r="G14" s="5">
        <v>41869</v>
      </c>
      <c r="H14" s="1">
        <v>2014</v>
      </c>
      <c r="I14" s="1">
        <v>0</v>
      </c>
      <c r="J14" s="1">
        <v>1</v>
      </c>
      <c r="K14" s="1">
        <v>0</v>
      </c>
      <c r="L14" s="1">
        <v>1</v>
      </c>
      <c r="M14" s="1">
        <v>1</v>
      </c>
      <c r="O14" s="16" t="s">
        <v>98</v>
      </c>
      <c r="P14" s="1">
        <f>COUNTIF(D1:D109,"advocacy")</f>
        <v>0</v>
      </c>
      <c r="Q14"/>
      <c r="R14"/>
      <c r="S14" s="1">
        <f t="shared" si="0"/>
        <v>0</v>
      </c>
    </row>
    <row r="15" spans="1:19" ht="94.5">
      <c r="A15" s="1">
        <v>15</v>
      </c>
      <c r="B15" s="1" t="s">
        <v>519</v>
      </c>
      <c r="D15" s="1" t="s">
        <v>93</v>
      </c>
      <c r="E15" s="1" t="s">
        <v>505</v>
      </c>
      <c r="F15" s="4">
        <v>0.71337962962962964</v>
      </c>
      <c r="G15" s="5">
        <v>41869</v>
      </c>
      <c r="H15" s="1">
        <v>2014</v>
      </c>
      <c r="I15" s="1">
        <v>0</v>
      </c>
      <c r="J15" s="1">
        <v>0</v>
      </c>
      <c r="K15" s="1">
        <v>0</v>
      </c>
      <c r="L15" s="1">
        <v>1</v>
      </c>
      <c r="M15" s="1">
        <v>1</v>
      </c>
      <c r="O15" s="16" t="s">
        <v>2284</v>
      </c>
      <c r="P15" s="1">
        <f>COUNTIF(D1:D110,"social media campaign")</f>
        <v>0</v>
      </c>
      <c r="Q15" t="s">
        <v>2287</v>
      </c>
      <c r="R15">
        <f>SUM(P11:P15)</f>
        <v>14</v>
      </c>
      <c r="S15" s="1">
        <f t="shared" si="0"/>
        <v>0.16470588235294117</v>
      </c>
    </row>
    <row r="16" spans="1:19" ht="47.25">
      <c r="A16" s="1">
        <v>16</v>
      </c>
      <c r="B16" s="1" t="s">
        <v>520</v>
      </c>
      <c r="D16" s="1" t="s">
        <v>96</v>
      </c>
      <c r="E16" s="1" t="s">
        <v>505</v>
      </c>
      <c r="F16" s="4">
        <v>0.67375000000000007</v>
      </c>
      <c r="G16" s="5">
        <v>41866</v>
      </c>
      <c r="H16" s="1">
        <v>2014</v>
      </c>
      <c r="I16" s="1">
        <v>1</v>
      </c>
      <c r="J16" s="1">
        <v>4</v>
      </c>
      <c r="K16" s="1">
        <v>0</v>
      </c>
      <c r="L16" s="1">
        <v>0</v>
      </c>
      <c r="M16" s="1">
        <v>1</v>
      </c>
      <c r="O16"/>
      <c r="P16"/>
      <c r="Q16" t="s">
        <v>2288</v>
      </c>
      <c r="R16">
        <f>SUM(P1:P15)</f>
        <v>30</v>
      </c>
      <c r="S16"/>
    </row>
    <row r="17" spans="1:13" ht="47.25">
      <c r="A17" s="1">
        <v>17</v>
      </c>
      <c r="B17" s="1" t="s">
        <v>521</v>
      </c>
      <c r="D17" s="1" t="s">
        <v>96</v>
      </c>
      <c r="E17" s="1" t="s">
        <v>505</v>
      </c>
      <c r="F17" s="4">
        <v>0.6491203703703704</v>
      </c>
      <c r="G17" s="5">
        <v>41865</v>
      </c>
      <c r="H17" s="1">
        <v>2014</v>
      </c>
      <c r="I17" s="1">
        <v>1</v>
      </c>
      <c r="J17" s="1">
        <v>2</v>
      </c>
      <c r="K17" s="1">
        <v>0</v>
      </c>
      <c r="L17" s="1">
        <v>0</v>
      </c>
      <c r="M17" s="1">
        <v>1</v>
      </c>
    </row>
    <row r="18" spans="1:13" ht="63">
      <c r="A18" s="1">
        <v>18</v>
      </c>
      <c r="B18" s="1" t="s">
        <v>522</v>
      </c>
      <c r="D18" s="1" t="s">
        <v>99</v>
      </c>
      <c r="E18" s="1" t="s">
        <v>505</v>
      </c>
      <c r="F18" s="4">
        <v>0.71732638888888889</v>
      </c>
      <c r="G18" s="5">
        <v>41864</v>
      </c>
      <c r="H18" s="1">
        <v>2014</v>
      </c>
      <c r="I18" s="1">
        <v>1</v>
      </c>
      <c r="J18" s="1">
        <v>1</v>
      </c>
      <c r="K18" s="1">
        <v>0</v>
      </c>
      <c r="L18" s="1">
        <v>1</v>
      </c>
      <c r="M18" s="1">
        <v>1</v>
      </c>
    </row>
    <row r="19" spans="1:13" ht="63">
      <c r="A19" s="1">
        <v>19</v>
      </c>
      <c r="B19" s="1" t="s">
        <v>523</v>
      </c>
      <c r="D19" s="1" t="s">
        <v>96</v>
      </c>
      <c r="E19" s="1" t="s">
        <v>505</v>
      </c>
      <c r="F19" s="4">
        <v>0.62734953703703711</v>
      </c>
      <c r="G19" s="5">
        <v>41864</v>
      </c>
      <c r="H19" s="1">
        <v>2014</v>
      </c>
      <c r="I19" s="1">
        <v>0</v>
      </c>
      <c r="J19" s="1">
        <v>3</v>
      </c>
      <c r="K19" s="1">
        <v>0</v>
      </c>
      <c r="L19" s="1">
        <v>0</v>
      </c>
      <c r="M19" s="1">
        <v>1</v>
      </c>
    </row>
    <row r="20" spans="1:13" ht="47.25">
      <c r="A20" s="1">
        <v>20</v>
      </c>
      <c r="B20" s="1" t="s">
        <v>524</v>
      </c>
      <c r="D20" s="1" t="s">
        <v>99</v>
      </c>
      <c r="E20" s="1" t="s">
        <v>505</v>
      </c>
      <c r="F20" s="4">
        <v>0.62020833333333336</v>
      </c>
      <c r="G20" s="5">
        <v>41863</v>
      </c>
      <c r="H20" s="1">
        <v>2014</v>
      </c>
      <c r="I20" s="1">
        <v>1</v>
      </c>
      <c r="J20" s="1">
        <v>1</v>
      </c>
      <c r="K20" s="1">
        <v>0</v>
      </c>
      <c r="L20" s="1">
        <v>1</v>
      </c>
      <c r="M20" s="1">
        <v>1</v>
      </c>
    </row>
    <row r="21" spans="1:13" ht="47.25">
      <c r="A21" s="1">
        <v>21</v>
      </c>
      <c r="B21" s="1" t="s">
        <v>525</v>
      </c>
      <c r="D21" s="1" t="s">
        <v>99</v>
      </c>
      <c r="E21" s="1" t="s">
        <v>505</v>
      </c>
      <c r="F21" s="4">
        <v>0.71179398148148154</v>
      </c>
      <c r="G21" s="5">
        <v>41862</v>
      </c>
      <c r="H21" s="1">
        <v>2014</v>
      </c>
      <c r="I21" s="1">
        <v>1</v>
      </c>
      <c r="J21" s="1">
        <v>3</v>
      </c>
      <c r="K21" s="1">
        <v>0</v>
      </c>
      <c r="L21" s="1">
        <v>0</v>
      </c>
      <c r="M21" s="1">
        <v>1</v>
      </c>
    </row>
    <row r="22" spans="1:13" ht="31.5">
      <c r="A22" s="1">
        <v>22</v>
      </c>
      <c r="C22" s="1" t="s">
        <v>526</v>
      </c>
      <c r="D22" s="1" t="s">
        <v>96</v>
      </c>
      <c r="E22" s="1" t="s">
        <v>505</v>
      </c>
      <c r="F22" s="4">
        <v>0.57326388888888891</v>
      </c>
      <c r="G22" s="5">
        <v>41862</v>
      </c>
      <c r="H22" s="1">
        <v>2014</v>
      </c>
      <c r="I22" s="1">
        <v>0</v>
      </c>
      <c r="J22" s="1">
        <v>0</v>
      </c>
      <c r="K22" s="1">
        <v>0</v>
      </c>
      <c r="L22" s="1">
        <v>0</v>
      </c>
      <c r="M22" s="1">
        <v>1</v>
      </c>
    </row>
    <row r="23" spans="1:13" ht="31.5">
      <c r="A23" s="1">
        <v>23</v>
      </c>
      <c r="C23" s="1" t="s">
        <v>526</v>
      </c>
      <c r="D23" s="1" t="s">
        <v>96</v>
      </c>
      <c r="E23" s="1" t="s">
        <v>505</v>
      </c>
      <c r="F23" s="4">
        <v>0.57199074074074074</v>
      </c>
      <c r="G23" s="5">
        <v>41862</v>
      </c>
      <c r="H23" s="1">
        <v>2014</v>
      </c>
      <c r="I23" s="1">
        <v>0</v>
      </c>
      <c r="J23" s="1">
        <v>0</v>
      </c>
      <c r="K23" s="1">
        <v>0</v>
      </c>
      <c r="L23" s="1">
        <v>0</v>
      </c>
      <c r="M23" s="1">
        <v>1</v>
      </c>
    </row>
    <row r="24" spans="1:13" ht="63">
      <c r="A24" s="1">
        <v>24</v>
      </c>
      <c r="B24" s="1" t="s">
        <v>527</v>
      </c>
      <c r="D24" s="1" t="s">
        <v>99</v>
      </c>
      <c r="E24" s="1" t="s">
        <v>505</v>
      </c>
      <c r="F24" s="4">
        <v>0.67262731481481486</v>
      </c>
      <c r="G24" s="5">
        <v>41859</v>
      </c>
      <c r="H24" s="1">
        <v>2014</v>
      </c>
      <c r="I24" s="1">
        <v>1</v>
      </c>
      <c r="J24" s="1">
        <v>3</v>
      </c>
      <c r="K24" s="1">
        <v>0</v>
      </c>
      <c r="L24" s="1">
        <v>0</v>
      </c>
      <c r="M24" s="1">
        <v>1</v>
      </c>
    </row>
    <row r="25" spans="1:13" ht="78.75">
      <c r="A25" s="1">
        <v>25</v>
      </c>
      <c r="B25" s="1" t="s">
        <v>528</v>
      </c>
      <c r="D25" s="1" t="s">
        <v>99</v>
      </c>
      <c r="E25" s="1" t="s">
        <v>505</v>
      </c>
      <c r="F25" s="4">
        <v>0.65579861111111104</v>
      </c>
      <c r="G25" s="5">
        <v>41858</v>
      </c>
      <c r="H25" s="1">
        <v>2014</v>
      </c>
      <c r="I25" s="1">
        <v>0</v>
      </c>
      <c r="J25" s="1">
        <v>0</v>
      </c>
      <c r="K25" s="1">
        <v>0</v>
      </c>
      <c r="L25" s="1">
        <v>1</v>
      </c>
      <c r="M25" s="1">
        <v>1</v>
      </c>
    </row>
    <row r="26" spans="1:13" ht="31.5">
      <c r="A26" s="1">
        <v>26</v>
      </c>
      <c r="B26" s="1" t="s">
        <v>529</v>
      </c>
      <c r="D26" s="1" t="s">
        <v>93</v>
      </c>
      <c r="E26" s="1" t="s">
        <v>505</v>
      </c>
      <c r="F26" s="4">
        <v>0.67061342592592599</v>
      </c>
      <c r="G26" s="5">
        <v>41857</v>
      </c>
      <c r="H26" s="1">
        <v>2014</v>
      </c>
      <c r="I26" s="1">
        <v>0</v>
      </c>
      <c r="J26" s="1">
        <v>1</v>
      </c>
      <c r="K26" s="1">
        <v>2</v>
      </c>
      <c r="L26" s="1">
        <v>1</v>
      </c>
      <c r="M26" s="1">
        <v>1</v>
      </c>
    </row>
    <row r="27" spans="1:13" ht="78.75">
      <c r="A27" s="1">
        <v>27</v>
      </c>
      <c r="B27" s="1" t="s">
        <v>530</v>
      </c>
      <c r="D27" s="1" t="s">
        <v>94</v>
      </c>
      <c r="E27" s="1" t="s">
        <v>505</v>
      </c>
      <c r="F27" s="4">
        <v>0.72157407407407403</v>
      </c>
      <c r="G27" s="5">
        <v>41855</v>
      </c>
      <c r="H27" s="1">
        <v>2014</v>
      </c>
      <c r="I27" s="1">
        <v>1</v>
      </c>
      <c r="J27" s="1">
        <v>3</v>
      </c>
      <c r="K27" s="1">
        <v>0</v>
      </c>
      <c r="L27" s="1">
        <v>1</v>
      </c>
      <c r="M27" s="1">
        <v>1</v>
      </c>
    </row>
    <row r="28" spans="1:13" ht="31.5">
      <c r="A28" s="1">
        <v>28</v>
      </c>
      <c r="B28" s="1" t="s">
        <v>531</v>
      </c>
      <c r="D28" s="1" t="s">
        <v>94</v>
      </c>
      <c r="E28" s="1" t="s">
        <v>505</v>
      </c>
      <c r="F28" s="4">
        <v>0.8274421296296296</v>
      </c>
      <c r="G28" s="5">
        <v>41852</v>
      </c>
      <c r="H28" s="1">
        <v>2014</v>
      </c>
      <c r="I28" s="1">
        <v>0</v>
      </c>
      <c r="J28" s="1">
        <v>0</v>
      </c>
      <c r="K28" s="1">
        <v>0</v>
      </c>
      <c r="L28" s="1">
        <v>1</v>
      </c>
      <c r="M28" s="1">
        <v>1</v>
      </c>
    </row>
    <row r="29" spans="1:13" ht="47.25">
      <c r="A29" s="1">
        <v>29</v>
      </c>
      <c r="B29" s="1" t="s">
        <v>532</v>
      </c>
      <c r="D29" s="1" t="s">
        <v>96</v>
      </c>
      <c r="E29" s="1" t="s">
        <v>505</v>
      </c>
      <c r="F29" s="4">
        <v>0.69465277777777779</v>
      </c>
      <c r="G29" s="5">
        <v>41852</v>
      </c>
      <c r="H29" s="1">
        <v>2014</v>
      </c>
      <c r="I29" s="1">
        <v>0</v>
      </c>
      <c r="J29" s="1">
        <v>0</v>
      </c>
      <c r="K29" s="1">
        <v>0</v>
      </c>
      <c r="L29" s="1">
        <v>1</v>
      </c>
      <c r="M29" s="1">
        <v>1</v>
      </c>
    </row>
    <row r="30" spans="1:13" ht="47.25">
      <c r="A30" s="1">
        <v>30</v>
      </c>
      <c r="B30" s="1" t="s">
        <v>533</v>
      </c>
      <c r="D30" s="1" t="s">
        <v>94</v>
      </c>
      <c r="E30" s="1" t="s">
        <v>505</v>
      </c>
      <c r="F30" s="4">
        <v>0.6774768518518518</v>
      </c>
      <c r="G30" s="5">
        <v>41851</v>
      </c>
      <c r="H30" s="1">
        <v>2014</v>
      </c>
      <c r="I30" s="1">
        <v>0</v>
      </c>
      <c r="J30" s="1">
        <v>0</v>
      </c>
      <c r="K30" s="1">
        <v>0</v>
      </c>
      <c r="L30" s="1">
        <v>1</v>
      </c>
      <c r="M30" s="1">
        <v>1</v>
      </c>
    </row>
    <row r="31" spans="1:13" ht="31.5">
      <c r="A31" s="1">
        <v>31</v>
      </c>
      <c r="B31" s="1" t="s">
        <v>534</v>
      </c>
      <c r="E31" s="1" t="s">
        <v>505</v>
      </c>
      <c r="F31" s="4">
        <v>0.77599537037037036</v>
      </c>
      <c r="G31" s="5">
        <v>41850</v>
      </c>
      <c r="H31" s="1">
        <v>2014</v>
      </c>
      <c r="I31" s="1">
        <v>1</v>
      </c>
      <c r="J31" s="1">
        <v>2</v>
      </c>
      <c r="K31" s="1">
        <v>0</v>
      </c>
      <c r="L31" s="1">
        <v>1</v>
      </c>
      <c r="M31" s="1">
        <v>1</v>
      </c>
    </row>
    <row r="32" spans="1:13" ht="31.5">
      <c r="A32" s="1">
        <v>32</v>
      </c>
      <c r="C32" s="1" t="s">
        <v>526</v>
      </c>
      <c r="E32" s="1" t="s">
        <v>505</v>
      </c>
      <c r="F32" s="4">
        <v>0.70207175925925924</v>
      </c>
      <c r="G32" s="5">
        <v>41850</v>
      </c>
      <c r="H32" s="1">
        <v>2014</v>
      </c>
      <c r="I32" s="1">
        <v>0</v>
      </c>
      <c r="J32" s="1">
        <v>0</v>
      </c>
      <c r="K32" s="1">
        <v>0</v>
      </c>
      <c r="L32" s="1">
        <v>0</v>
      </c>
      <c r="M32" s="1">
        <v>1</v>
      </c>
    </row>
    <row r="33" spans="1:13" ht="31.5">
      <c r="A33" s="1">
        <v>33</v>
      </c>
      <c r="C33" s="1" t="s">
        <v>526</v>
      </c>
      <c r="E33" s="1" t="s">
        <v>505</v>
      </c>
      <c r="F33" s="4">
        <v>0.70075231481481481</v>
      </c>
      <c r="G33" s="5">
        <v>41850</v>
      </c>
      <c r="H33" s="1">
        <v>2014</v>
      </c>
      <c r="I33" s="1">
        <v>0</v>
      </c>
      <c r="J33" s="1">
        <v>0</v>
      </c>
      <c r="K33" s="1">
        <v>0</v>
      </c>
      <c r="L33" s="1">
        <v>0</v>
      </c>
      <c r="M33" s="1">
        <v>1</v>
      </c>
    </row>
    <row r="34" spans="1:13" ht="31.5">
      <c r="A34" s="1">
        <v>34</v>
      </c>
      <c r="C34" s="1" t="s">
        <v>526</v>
      </c>
      <c r="E34" s="1" t="s">
        <v>505</v>
      </c>
      <c r="F34" s="4">
        <v>0.69907407407407407</v>
      </c>
      <c r="G34" s="5">
        <v>41850</v>
      </c>
      <c r="H34" s="1">
        <v>2014</v>
      </c>
      <c r="I34" s="1">
        <v>0</v>
      </c>
      <c r="J34" s="1">
        <v>0</v>
      </c>
      <c r="K34" s="1">
        <v>0</v>
      </c>
      <c r="L34" s="1">
        <v>0</v>
      </c>
      <c r="M34" s="1">
        <v>1</v>
      </c>
    </row>
    <row r="35" spans="1:13" ht="63">
      <c r="A35" s="1">
        <v>35</v>
      </c>
      <c r="B35" s="1" t="s">
        <v>535</v>
      </c>
      <c r="E35" s="1" t="s">
        <v>505</v>
      </c>
      <c r="F35" s="4">
        <v>0.63418981481481485</v>
      </c>
      <c r="G35" s="5">
        <v>41850</v>
      </c>
      <c r="H35" s="1">
        <v>2014</v>
      </c>
      <c r="I35" s="1">
        <v>0</v>
      </c>
      <c r="J35" s="1">
        <v>6</v>
      </c>
      <c r="K35" s="1">
        <v>2</v>
      </c>
      <c r="L35" s="1">
        <v>1</v>
      </c>
      <c r="M35" s="1">
        <v>1</v>
      </c>
    </row>
    <row r="36" spans="1:13" ht="78.75">
      <c r="A36" s="1">
        <v>36</v>
      </c>
      <c r="B36" s="1" t="s">
        <v>536</v>
      </c>
      <c r="E36" s="1" t="s">
        <v>505</v>
      </c>
      <c r="F36" s="4">
        <v>0.59211805555555552</v>
      </c>
      <c r="G36" s="5">
        <v>41849</v>
      </c>
      <c r="H36" s="1">
        <v>2014</v>
      </c>
      <c r="I36" s="1">
        <v>1</v>
      </c>
      <c r="J36" s="1">
        <v>4</v>
      </c>
      <c r="K36" s="1">
        <v>0</v>
      </c>
      <c r="L36" s="1">
        <v>0</v>
      </c>
      <c r="M36" s="1">
        <v>1</v>
      </c>
    </row>
    <row r="37" spans="1:13" ht="78.75">
      <c r="A37" s="1">
        <v>37</v>
      </c>
      <c r="B37" s="1" t="s">
        <v>537</v>
      </c>
      <c r="E37" s="1" t="s">
        <v>505</v>
      </c>
      <c r="F37" s="4">
        <v>0.89811342592592591</v>
      </c>
      <c r="G37" s="5">
        <v>41848</v>
      </c>
      <c r="H37" s="1">
        <v>2014</v>
      </c>
      <c r="I37" s="1">
        <v>0</v>
      </c>
      <c r="J37" s="1">
        <v>0</v>
      </c>
      <c r="K37" s="1">
        <v>0</v>
      </c>
      <c r="L37" s="1">
        <v>0</v>
      </c>
      <c r="M37" s="1">
        <v>1</v>
      </c>
    </row>
    <row r="38" spans="1:13" ht="78.75">
      <c r="A38" s="1">
        <v>38</v>
      </c>
      <c r="B38" s="1" t="s">
        <v>538</v>
      </c>
      <c r="E38" s="1" t="s">
        <v>505</v>
      </c>
      <c r="F38" s="4">
        <v>0.69795138888888886</v>
      </c>
      <c r="G38" s="5">
        <v>41845</v>
      </c>
      <c r="H38" s="1">
        <v>2014</v>
      </c>
      <c r="I38" s="1">
        <v>1</v>
      </c>
      <c r="J38" s="1">
        <v>1</v>
      </c>
      <c r="K38" s="1">
        <v>0</v>
      </c>
      <c r="L38" s="1">
        <v>1</v>
      </c>
      <c r="M38" s="1">
        <v>1</v>
      </c>
    </row>
    <row r="39" spans="1:13" ht="63">
      <c r="A39" s="1">
        <v>39</v>
      </c>
      <c r="B39" s="1" t="s">
        <v>539</v>
      </c>
      <c r="E39" s="1" t="s">
        <v>505</v>
      </c>
      <c r="F39" s="4">
        <v>0.75927083333333334</v>
      </c>
      <c r="G39" s="5">
        <v>41844</v>
      </c>
      <c r="H39" s="1">
        <v>2014</v>
      </c>
      <c r="I39" s="1">
        <v>1</v>
      </c>
      <c r="J39" s="1">
        <v>4</v>
      </c>
      <c r="K39" s="1">
        <v>0</v>
      </c>
      <c r="L39" s="1">
        <v>1</v>
      </c>
      <c r="M39" s="1">
        <v>1</v>
      </c>
    </row>
    <row r="40" spans="1:13" ht="63">
      <c r="A40" s="1">
        <v>40</v>
      </c>
      <c r="B40" s="1" t="s">
        <v>540</v>
      </c>
      <c r="E40" s="1" t="s">
        <v>505</v>
      </c>
      <c r="F40" s="4">
        <v>0.62380787037037033</v>
      </c>
      <c r="G40" s="5">
        <v>41843</v>
      </c>
      <c r="H40" s="1">
        <v>2014</v>
      </c>
      <c r="I40" s="1">
        <v>1</v>
      </c>
      <c r="J40" s="1">
        <v>6</v>
      </c>
      <c r="K40" s="1">
        <v>2</v>
      </c>
      <c r="L40" s="1">
        <v>1</v>
      </c>
      <c r="M40" s="1">
        <v>1</v>
      </c>
    </row>
    <row r="41" spans="1:13" ht="78.75">
      <c r="A41" s="1">
        <v>41</v>
      </c>
      <c r="B41" s="1" t="s">
        <v>541</v>
      </c>
      <c r="E41" s="1" t="s">
        <v>505</v>
      </c>
      <c r="F41" s="4">
        <v>0.65475694444444443</v>
      </c>
      <c r="G41" s="5">
        <v>41842</v>
      </c>
      <c r="H41" s="1">
        <v>2014</v>
      </c>
      <c r="I41" s="1">
        <v>1</v>
      </c>
      <c r="J41" s="1">
        <v>5</v>
      </c>
      <c r="K41" s="1">
        <v>0</v>
      </c>
      <c r="L41" s="1">
        <v>1</v>
      </c>
      <c r="M41" s="1">
        <v>1</v>
      </c>
    </row>
    <row r="42" spans="1:13" ht="63">
      <c r="A42" s="1">
        <v>42</v>
      </c>
      <c r="B42" s="1" t="s">
        <v>542</v>
      </c>
      <c r="E42" s="1" t="s">
        <v>505</v>
      </c>
      <c r="F42" s="4">
        <v>0.6753703703703704</v>
      </c>
      <c r="G42" s="5">
        <v>41841</v>
      </c>
      <c r="H42" s="1">
        <v>2014</v>
      </c>
      <c r="I42" s="1">
        <v>0</v>
      </c>
      <c r="J42" s="1">
        <v>2</v>
      </c>
      <c r="K42" s="1">
        <v>0</v>
      </c>
      <c r="L42" s="1">
        <v>1</v>
      </c>
      <c r="M42" s="1">
        <v>1</v>
      </c>
    </row>
    <row r="43" spans="1:13" ht="63">
      <c r="A43" s="1">
        <v>43</v>
      </c>
      <c r="B43" s="1" t="s">
        <v>543</v>
      </c>
      <c r="E43" s="1" t="s">
        <v>505</v>
      </c>
      <c r="F43" s="4">
        <v>0.62594907407407407</v>
      </c>
      <c r="G43" s="5">
        <v>41841</v>
      </c>
      <c r="H43" s="1">
        <v>2014</v>
      </c>
      <c r="I43" s="1">
        <v>1</v>
      </c>
      <c r="J43" s="1">
        <v>4</v>
      </c>
      <c r="K43" s="1">
        <v>0</v>
      </c>
      <c r="L43" s="1">
        <v>1</v>
      </c>
      <c r="M43" s="1">
        <v>1</v>
      </c>
    </row>
    <row r="44" spans="1:13" ht="299.25">
      <c r="A44" s="1">
        <v>44</v>
      </c>
      <c r="B44" s="1" t="s">
        <v>544</v>
      </c>
      <c r="E44" s="1" t="s">
        <v>505</v>
      </c>
      <c r="F44" s="4">
        <v>0.57651620370370371</v>
      </c>
      <c r="G44" s="5">
        <v>41837</v>
      </c>
      <c r="H44" s="1">
        <v>2014</v>
      </c>
      <c r="I44" s="1">
        <v>0</v>
      </c>
      <c r="J44" s="1">
        <v>0</v>
      </c>
      <c r="K44" s="1">
        <v>0</v>
      </c>
      <c r="L44" s="1">
        <v>0</v>
      </c>
      <c r="M44" s="1">
        <v>0</v>
      </c>
    </row>
    <row r="45" spans="1:13" ht="63">
      <c r="A45" s="1">
        <v>45</v>
      </c>
      <c r="C45" s="1" t="s">
        <v>545</v>
      </c>
      <c r="E45" s="1" t="s">
        <v>505</v>
      </c>
      <c r="F45" s="4">
        <v>0.74465277777777772</v>
      </c>
      <c r="G45" s="5">
        <v>41836</v>
      </c>
      <c r="H45" s="1">
        <v>2014</v>
      </c>
      <c r="I45" s="1">
        <v>0</v>
      </c>
      <c r="J45" s="1">
        <v>0</v>
      </c>
      <c r="K45" s="1">
        <v>0</v>
      </c>
      <c r="L45" s="1">
        <v>1</v>
      </c>
      <c r="M45" s="1">
        <v>1</v>
      </c>
    </row>
    <row r="46" spans="1:13" ht="63">
      <c r="A46" s="1">
        <v>46</v>
      </c>
      <c r="C46" s="1" t="s">
        <v>545</v>
      </c>
      <c r="E46" s="1" t="s">
        <v>505</v>
      </c>
      <c r="F46" s="4">
        <v>0.74458333333333337</v>
      </c>
      <c r="G46" s="5">
        <v>41836</v>
      </c>
      <c r="H46" s="1">
        <v>2014</v>
      </c>
      <c r="I46" s="1">
        <v>0</v>
      </c>
      <c r="J46" s="1">
        <v>0</v>
      </c>
      <c r="K46" s="1">
        <v>0</v>
      </c>
      <c r="L46" s="1">
        <v>1</v>
      </c>
      <c r="M46" s="1">
        <v>1</v>
      </c>
    </row>
    <row r="47" spans="1:13" ht="47.25">
      <c r="A47" s="1">
        <v>47</v>
      </c>
      <c r="B47" s="1" t="s">
        <v>546</v>
      </c>
      <c r="E47" s="1" t="s">
        <v>505</v>
      </c>
      <c r="F47" s="4">
        <v>0.74444444444444446</v>
      </c>
      <c r="G47" s="5">
        <v>41836</v>
      </c>
      <c r="H47" s="1">
        <v>2014</v>
      </c>
      <c r="I47" s="1">
        <v>0</v>
      </c>
      <c r="J47" s="1">
        <v>0</v>
      </c>
      <c r="K47" s="1">
        <v>0</v>
      </c>
      <c r="L47" s="1">
        <v>1</v>
      </c>
      <c r="M47" s="1">
        <v>1</v>
      </c>
    </row>
    <row r="48" spans="1:13" ht="63">
      <c r="A48" s="1">
        <v>48</v>
      </c>
      <c r="C48" s="1" t="s">
        <v>545</v>
      </c>
      <c r="E48" s="1" t="s">
        <v>505</v>
      </c>
      <c r="F48" s="4">
        <v>0.8169791666666667</v>
      </c>
      <c r="G48" s="5">
        <v>41835</v>
      </c>
      <c r="H48" s="1">
        <v>2014</v>
      </c>
      <c r="I48" s="1">
        <v>0</v>
      </c>
      <c r="J48" s="1">
        <v>0</v>
      </c>
      <c r="K48" s="1">
        <v>0</v>
      </c>
      <c r="L48" s="1">
        <v>1</v>
      </c>
      <c r="M48" s="1">
        <v>1</v>
      </c>
    </row>
    <row r="49" spans="1:13" ht="47.25">
      <c r="A49" s="1">
        <v>49</v>
      </c>
      <c r="B49" s="1" t="s">
        <v>547</v>
      </c>
      <c r="E49" s="1" t="s">
        <v>505</v>
      </c>
      <c r="F49" s="4">
        <v>0.81685185185185183</v>
      </c>
      <c r="G49" s="5">
        <v>41835</v>
      </c>
      <c r="H49" s="1">
        <v>2014</v>
      </c>
      <c r="I49" s="1">
        <v>0</v>
      </c>
      <c r="J49" s="1">
        <v>0</v>
      </c>
      <c r="K49" s="1">
        <v>0</v>
      </c>
      <c r="L49" s="1">
        <v>1</v>
      </c>
      <c r="M49" s="1">
        <v>1</v>
      </c>
    </row>
    <row r="50" spans="1:13" ht="31.5">
      <c r="A50" s="1">
        <v>50</v>
      </c>
      <c r="C50" s="1" t="s">
        <v>548</v>
      </c>
      <c r="E50" s="1" t="s">
        <v>505</v>
      </c>
      <c r="F50" s="4">
        <v>0.55011574074074077</v>
      </c>
      <c r="G50" s="5">
        <v>41835</v>
      </c>
      <c r="H50" s="1">
        <v>2014</v>
      </c>
      <c r="I50" s="1">
        <v>0</v>
      </c>
      <c r="J50" s="1">
        <v>2</v>
      </c>
      <c r="K50" s="1">
        <v>0</v>
      </c>
      <c r="L50" s="1">
        <v>1</v>
      </c>
      <c r="M50" s="1">
        <v>1</v>
      </c>
    </row>
    <row r="51" spans="1:13" ht="63">
      <c r="A51" s="1">
        <v>51</v>
      </c>
      <c r="C51" s="1" t="s">
        <v>545</v>
      </c>
      <c r="E51" s="1" t="s">
        <v>505</v>
      </c>
      <c r="F51" s="4">
        <v>0.54994212962962963</v>
      </c>
      <c r="G51" s="5">
        <v>41835</v>
      </c>
      <c r="H51" s="1">
        <v>2014</v>
      </c>
      <c r="I51" s="1">
        <v>0</v>
      </c>
      <c r="J51" s="1">
        <v>0</v>
      </c>
      <c r="K51" s="1">
        <v>0</v>
      </c>
      <c r="L51" s="1">
        <v>1</v>
      </c>
      <c r="M51" s="1">
        <v>1</v>
      </c>
    </row>
    <row r="52" spans="1:13" ht="63">
      <c r="A52" s="1">
        <v>52</v>
      </c>
      <c r="C52" s="1" t="s">
        <v>545</v>
      </c>
      <c r="E52" s="1" t="s">
        <v>505</v>
      </c>
      <c r="F52" s="4">
        <v>0.54982638888888891</v>
      </c>
      <c r="G52" s="5">
        <v>41835</v>
      </c>
      <c r="H52" s="1">
        <v>2014</v>
      </c>
      <c r="I52" s="1">
        <v>0</v>
      </c>
      <c r="J52" s="1">
        <v>0</v>
      </c>
      <c r="K52" s="1">
        <v>0</v>
      </c>
      <c r="L52" s="1">
        <v>1</v>
      </c>
      <c r="M52" s="1">
        <v>1</v>
      </c>
    </row>
    <row r="53" spans="1:13" ht="47.25">
      <c r="A53" s="1">
        <v>53</v>
      </c>
      <c r="B53" s="1" t="s">
        <v>549</v>
      </c>
      <c r="E53" s="1" t="s">
        <v>505</v>
      </c>
      <c r="F53" s="4">
        <v>0.5493865740740741</v>
      </c>
      <c r="G53" s="5">
        <v>41835</v>
      </c>
      <c r="H53" s="1">
        <v>2014</v>
      </c>
      <c r="I53" s="1">
        <v>0</v>
      </c>
      <c r="J53" s="1">
        <v>0</v>
      </c>
      <c r="K53" s="1">
        <v>0</v>
      </c>
      <c r="L53" s="1">
        <v>1</v>
      </c>
      <c r="M53" s="1">
        <v>1</v>
      </c>
    </row>
    <row r="54" spans="1:13" ht="63">
      <c r="A54" s="1">
        <v>54</v>
      </c>
      <c r="C54" s="1" t="s">
        <v>545</v>
      </c>
      <c r="E54" s="1" t="s">
        <v>505</v>
      </c>
      <c r="F54" s="4">
        <v>0.86164351851851861</v>
      </c>
      <c r="G54" s="5">
        <v>41834</v>
      </c>
      <c r="H54" s="1">
        <v>2014</v>
      </c>
      <c r="I54" s="1">
        <v>0</v>
      </c>
      <c r="J54" s="1">
        <v>0</v>
      </c>
      <c r="K54" s="1">
        <v>0</v>
      </c>
      <c r="L54" s="1">
        <v>1</v>
      </c>
      <c r="M54" s="1">
        <v>1</v>
      </c>
    </row>
    <row r="55" spans="1:13" ht="63">
      <c r="A55" s="1">
        <v>55</v>
      </c>
      <c r="C55" s="1" t="s">
        <v>545</v>
      </c>
      <c r="E55" s="1" t="s">
        <v>505</v>
      </c>
      <c r="F55" s="4">
        <v>0.86137731481481483</v>
      </c>
      <c r="G55" s="5">
        <v>41834</v>
      </c>
      <c r="H55" s="1">
        <v>2014</v>
      </c>
      <c r="I55" s="1">
        <v>0</v>
      </c>
      <c r="J55" s="1">
        <v>0</v>
      </c>
      <c r="K55" s="1">
        <v>0</v>
      </c>
      <c r="L55" s="1">
        <v>1</v>
      </c>
      <c r="M55" s="1">
        <v>1</v>
      </c>
    </row>
    <row r="56" spans="1:13" ht="31.5">
      <c r="A56" s="1">
        <v>56</v>
      </c>
      <c r="C56" s="1" t="s">
        <v>526</v>
      </c>
      <c r="E56" s="1" t="s">
        <v>505</v>
      </c>
      <c r="F56" s="4">
        <v>0.83505787037037038</v>
      </c>
      <c r="G56" s="5">
        <v>41834</v>
      </c>
      <c r="H56" s="1">
        <v>2014</v>
      </c>
      <c r="I56" s="1">
        <v>0</v>
      </c>
      <c r="J56" s="1">
        <v>0</v>
      </c>
      <c r="K56" s="1">
        <v>0</v>
      </c>
      <c r="L56" s="1">
        <v>0</v>
      </c>
      <c r="M56" s="1">
        <v>1</v>
      </c>
    </row>
    <row r="57" spans="1:13" ht="31.5">
      <c r="A57" s="1">
        <v>57</v>
      </c>
      <c r="C57" s="1" t="s">
        <v>526</v>
      </c>
      <c r="E57" s="1" t="s">
        <v>505</v>
      </c>
      <c r="F57" s="4">
        <v>0.83361111111111119</v>
      </c>
      <c r="G57" s="5">
        <v>41834</v>
      </c>
      <c r="H57" s="1">
        <v>2014</v>
      </c>
      <c r="I57" s="1">
        <v>0</v>
      </c>
      <c r="J57" s="1">
        <v>0</v>
      </c>
      <c r="K57" s="1">
        <v>0</v>
      </c>
      <c r="L57" s="1">
        <v>0</v>
      </c>
      <c r="M57" s="1">
        <v>1</v>
      </c>
    </row>
    <row r="58" spans="1:13" ht="63">
      <c r="A58" s="1">
        <v>58</v>
      </c>
      <c r="C58" s="1" t="s">
        <v>545</v>
      </c>
      <c r="E58" s="1" t="s">
        <v>505</v>
      </c>
      <c r="F58" s="4">
        <v>0.78034722222222219</v>
      </c>
      <c r="G58" s="5">
        <v>41834</v>
      </c>
      <c r="H58" s="1">
        <v>2014</v>
      </c>
      <c r="I58" s="1">
        <v>0</v>
      </c>
      <c r="J58" s="1">
        <v>0</v>
      </c>
      <c r="K58" s="1">
        <v>0</v>
      </c>
      <c r="L58" s="1">
        <v>1</v>
      </c>
      <c r="M58" s="1">
        <v>1</v>
      </c>
    </row>
    <row r="59" spans="1:13" ht="47.25">
      <c r="A59" s="1">
        <v>59</v>
      </c>
      <c r="B59" s="1" t="s">
        <v>550</v>
      </c>
      <c r="E59" s="1" t="s">
        <v>505</v>
      </c>
      <c r="F59" s="4">
        <v>0.71543981481481478</v>
      </c>
      <c r="G59" s="5">
        <v>41834</v>
      </c>
      <c r="H59" s="1">
        <v>2014</v>
      </c>
      <c r="I59" s="1">
        <v>1</v>
      </c>
      <c r="J59" s="1">
        <v>1</v>
      </c>
      <c r="K59" s="1">
        <v>0</v>
      </c>
      <c r="L59" s="1">
        <v>1</v>
      </c>
      <c r="M59" s="1">
        <v>1</v>
      </c>
    </row>
    <row r="60" spans="1:13" ht="31.5">
      <c r="A60" s="1">
        <v>60</v>
      </c>
      <c r="B60" s="1" t="s">
        <v>551</v>
      </c>
      <c r="E60" s="1" t="s">
        <v>505</v>
      </c>
      <c r="F60" s="4">
        <v>0.69510416666666675</v>
      </c>
      <c r="G60" s="5">
        <v>41834</v>
      </c>
      <c r="H60" s="1">
        <v>2014</v>
      </c>
      <c r="I60" s="1">
        <v>0</v>
      </c>
      <c r="J60" s="1">
        <v>1</v>
      </c>
      <c r="K60" s="1">
        <v>0</v>
      </c>
      <c r="L60" s="1">
        <v>1</v>
      </c>
      <c r="M60" s="1">
        <v>1</v>
      </c>
    </row>
    <row r="61" spans="1:13" ht="31.5">
      <c r="A61" s="1">
        <v>61</v>
      </c>
      <c r="C61" s="1" t="s">
        <v>548</v>
      </c>
      <c r="E61" s="1" t="s">
        <v>505</v>
      </c>
      <c r="F61" s="4">
        <v>0.69413194444444448</v>
      </c>
      <c r="G61" s="5">
        <v>41834</v>
      </c>
      <c r="H61" s="1">
        <v>2014</v>
      </c>
      <c r="I61" s="1">
        <v>0</v>
      </c>
      <c r="J61" s="1">
        <v>0</v>
      </c>
      <c r="K61" s="1">
        <v>0</v>
      </c>
      <c r="L61" s="1">
        <v>1</v>
      </c>
      <c r="M61" s="1">
        <v>1</v>
      </c>
    </row>
    <row r="62" spans="1:13" ht="63">
      <c r="A62" s="1">
        <v>62</v>
      </c>
      <c r="C62" s="1" t="s">
        <v>545</v>
      </c>
      <c r="E62" s="1" t="s">
        <v>505</v>
      </c>
      <c r="F62" s="4">
        <v>0.69377314814814817</v>
      </c>
      <c r="G62" s="5">
        <v>41834</v>
      </c>
      <c r="H62" s="1">
        <v>2014</v>
      </c>
      <c r="I62" s="1">
        <v>0</v>
      </c>
      <c r="J62" s="1">
        <v>0</v>
      </c>
      <c r="K62" s="1">
        <v>0</v>
      </c>
      <c r="L62" s="1">
        <v>1</v>
      </c>
      <c r="M62" s="1">
        <v>1</v>
      </c>
    </row>
    <row r="63" spans="1:13" ht="63">
      <c r="A63" s="1">
        <v>63</v>
      </c>
      <c r="C63" s="1" t="s">
        <v>545</v>
      </c>
      <c r="E63" s="1" t="s">
        <v>505</v>
      </c>
      <c r="F63" s="4">
        <v>0.69357638888888884</v>
      </c>
      <c r="G63" s="5">
        <v>41834</v>
      </c>
      <c r="H63" s="1">
        <v>2014</v>
      </c>
      <c r="I63" s="1">
        <v>0</v>
      </c>
      <c r="J63" s="1">
        <v>0</v>
      </c>
      <c r="K63" s="1">
        <v>0</v>
      </c>
      <c r="L63" s="1">
        <v>1</v>
      </c>
      <c r="M63" s="1">
        <v>1</v>
      </c>
    </row>
    <row r="64" spans="1:13" ht="63">
      <c r="A64" s="1">
        <v>64</v>
      </c>
      <c r="C64" s="1" t="s">
        <v>545</v>
      </c>
      <c r="E64" s="1" t="s">
        <v>505</v>
      </c>
      <c r="F64" s="4">
        <v>0.69346064814814812</v>
      </c>
      <c r="G64" s="5">
        <v>41834</v>
      </c>
      <c r="H64" s="1">
        <v>2014</v>
      </c>
      <c r="I64" s="1">
        <v>0</v>
      </c>
      <c r="J64" s="1">
        <v>0</v>
      </c>
      <c r="K64" s="1">
        <v>0</v>
      </c>
      <c r="L64" s="1">
        <v>1</v>
      </c>
      <c r="M64" s="1">
        <v>1</v>
      </c>
    </row>
    <row r="65" spans="1:13" ht="31.5">
      <c r="A65" s="1">
        <v>65</v>
      </c>
      <c r="B65" s="1" t="s">
        <v>552</v>
      </c>
      <c r="E65" s="1" t="s">
        <v>505</v>
      </c>
      <c r="F65" s="4">
        <v>0.69334490740740751</v>
      </c>
      <c r="G65" s="5">
        <v>41834</v>
      </c>
      <c r="H65" s="1">
        <v>2014</v>
      </c>
      <c r="I65" s="1">
        <v>0</v>
      </c>
      <c r="J65" s="1">
        <v>0</v>
      </c>
      <c r="K65" s="1">
        <v>0</v>
      </c>
      <c r="L65" s="1">
        <v>1</v>
      </c>
      <c r="M65" s="1">
        <v>1</v>
      </c>
    </row>
    <row r="66" spans="1:13" ht="141.75">
      <c r="A66" s="1">
        <v>66</v>
      </c>
      <c r="B66" s="1" t="s">
        <v>553</v>
      </c>
      <c r="E66" s="1" t="s">
        <v>554</v>
      </c>
      <c r="F66" s="4">
        <v>0.15695601851851851</v>
      </c>
      <c r="G66" s="5">
        <v>41832</v>
      </c>
      <c r="H66" s="1">
        <v>2014</v>
      </c>
      <c r="I66" s="1">
        <v>0</v>
      </c>
      <c r="J66" s="1">
        <v>1</v>
      </c>
      <c r="K66" s="1">
        <v>2</v>
      </c>
      <c r="L66" s="1">
        <v>0</v>
      </c>
      <c r="M66" s="1">
        <v>0</v>
      </c>
    </row>
    <row r="67" spans="1:13" ht="141.75">
      <c r="A67" s="1">
        <v>67</v>
      </c>
      <c r="B67" s="1" t="s">
        <v>553</v>
      </c>
      <c r="E67" s="1" t="s">
        <v>554</v>
      </c>
      <c r="F67" s="4">
        <v>0.15677083333333333</v>
      </c>
      <c r="G67" s="5">
        <v>41832</v>
      </c>
      <c r="H67" s="1">
        <v>2014</v>
      </c>
      <c r="I67" s="1">
        <v>0</v>
      </c>
      <c r="J67" s="1">
        <v>0</v>
      </c>
      <c r="K67" s="1">
        <v>0</v>
      </c>
      <c r="L67" s="1">
        <v>1</v>
      </c>
      <c r="M67" s="1">
        <v>1</v>
      </c>
    </row>
    <row r="68" spans="1:13" ht="78.75">
      <c r="A68" s="1">
        <v>68</v>
      </c>
      <c r="B68" s="1" t="s">
        <v>555</v>
      </c>
      <c r="E68" s="1" t="s">
        <v>505</v>
      </c>
      <c r="F68" s="4">
        <v>0.77910879629629637</v>
      </c>
      <c r="G68" s="5">
        <v>41831</v>
      </c>
      <c r="H68" s="1">
        <v>2014</v>
      </c>
      <c r="I68" s="1">
        <v>0</v>
      </c>
      <c r="J68" s="1">
        <v>1</v>
      </c>
      <c r="K68" s="1">
        <v>0</v>
      </c>
      <c r="L68" s="1">
        <v>1</v>
      </c>
      <c r="M68" s="1">
        <v>1</v>
      </c>
    </row>
    <row r="69" spans="1:13" ht="47.25">
      <c r="A69" s="1">
        <v>69</v>
      </c>
      <c r="B69" s="1" t="s">
        <v>556</v>
      </c>
      <c r="E69" s="1" t="s">
        <v>505</v>
      </c>
      <c r="F69" s="4">
        <v>0.72947916666666668</v>
      </c>
      <c r="G69" s="5">
        <v>41831</v>
      </c>
      <c r="H69" s="1">
        <v>2014</v>
      </c>
      <c r="I69" s="1">
        <v>1</v>
      </c>
      <c r="J69" s="1">
        <v>3</v>
      </c>
      <c r="K69" s="1">
        <v>0</v>
      </c>
      <c r="L69" s="1">
        <v>0</v>
      </c>
      <c r="M69" s="1">
        <v>1</v>
      </c>
    </row>
    <row r="70" spans="1:13" ht="47.25">
      <c r="A70" s="1">
        <v>70</v>
      </c>
      <c r="B70" s="1" t="s">
        <v>557</v>
      </c>
      <c r="E70" s="1" t="s">
        <v>505</v>
      </c>
      <c r="F70" s="4">
        <v>0.58559027777777783</v>
      </c>
      <c r="G70" s="5">
        <v>41831</v>
      </c>
      <c r="H70" s="1">
        <v>2014</v>
      </c>
      <c r="I70" s="1">
        <v>1</v>
      </c>
      <c r="J70" s="1">
        <v>1</v>
      </c>
      <c r="K70" s="1">
        <v>0</v>
      </c>
      <c r="L70" s="1">
        <v>1</v>
      </c>
      <c r="M70" s="1">
        <v>1</v>
      </c>
    </row>
    <row r="71" spans="1:13">
      <c r="A71" s="1">
        <v>71</v>
      </c>
      <c r="B71" s="1" t="s">
        <v>558</v>
      </c>
      <c r="E71" s="1" t="s">
        <v>505</v>
      </c>
      <c r="F71" s="4">
        <v>0.8122800925925926</v>
      </c>
      <c r="G71" s="5">
        <v>41829</v>
      </c>
      <c r="H71" s="1">
        <v>2014</v>
      </c>
      <c r="I71" s="1">
        <v>0</v>
      </c>
      <c r="J71" s="1">
        <v>5</v>
      </c>
      <c r="K71" s="1">
        <v>0</v>
      </c>
      <c r="L71" s="1">
        <v>1</v>
      </c>
      <c r="M71" s="1">
        <v>1</v>
      </c>
    </row>
    <row r="72" spans="1:13" ht="94.5">
      <c r="A72" s="1">
        <v>72</v>
      </c>
      <c r="B72" s="1" t="s">
        <v>559</v>
      </c>
      <c r="E72" s="1" t="s">
        <v>505</v>
      </c>
      <c r="F72" s="4">
        <v>0.79431712962962964</v>
      </c>
      <c r="G72" s="5">
        <v>41829</v>
      </c>
      <c r="H72" s="1">
        <v>2014</v>
      </c>
      <c r="I72" s="1">
        <v>0</v>
      </c>
      <c r="J72" s="1">
        <v>0</v>
      </c>
      <c r="K72" s="1">
        <v>0</v>
      </c>
      <c r="L72" s="1">
        <v>0</v>
      </c>
      <c r="M72" s="1">
        <v>0</v>
      </c>
    </row>
    <row r="73" spans="1:13" ht="47.25">
      <c r="A73" s="1">
        <v>73</v>
      </c>
      <c r="B73" s="1" t="s">
        <v>560</v>
      </c>
      <c r="E73" s="1" t="s">
        <v>505</v>
      </c>
      <c r="F73" s="4">
        <v>0.62023148148148144</v>
      </c>
      <c r="G73" s="5">
        <v>41829</v>
      </c>
      <c r="H73" s="1">
        <v>2014</v>
      </c>
      <c r="I73" s="1">
        <v>1</v>
      </c>
      <c r="J73" s="1">
        <v>2</v>
      </c>
      <c r="K73" s="1">
        <v>0</v>
      </c>
      <c r="L73" s="1">
        <v>0</v>
      </c>
      <c r="M73" s="1">
        <v>0</v>
      </c>
    </row>
    <row r="74" spans="1:13" ht="63">
      <c r="A74" s="1">
        <v>74</v>
      </c>
      <c r="B74" s="1" t="s">
        <v>561</v>
      </c>
      <c r="E74" s="1" t="s">
        <v>505</v>
      </c>
      <c r="F74" s="4">
        <v>0.71761574074074075</v>
      </c>
      <c r="G74" s="5">
        <v>41828</v>
      </c>
      <c r="H74" s="1">
        <v>2014</v>
      </c>
      <c r="I74" s="1">
        <v>0</v>
      </c>
      <c r="J74" s="1">
        <v>4</v>
      </c>
      <c r="K74" s="1">
        <v>0</v>
      </c>
      <c r="L74" s="1">
        <v>1</v>
      </c>
      <c r="M74" s="1">
        <v>1</v>
      </c>
    </row>
    <row r="75" spans="1:13" ht="47.25">
      <c r="A75" s="1">
        <v>75</v>
      </c>
      <c r="B75" s="1" t="s">
        <v>562</v>
      </c>
      <c r="E75" s="1" t="s">
        <v>505</v>
      </c>
      <c r="F75" s="4">
        <v>0.6506481481481482</v>
      </c>
      <c r="G75" s="5">
        <v>41828</v>
      </c>
      <c r="H75" s="1">
        <v>2014</v>
      </c>
      <c r="I75" s="1">
        <v>0</v>
      </c>
      <c r="J75" s="1">
        <v>3</v>
      </c>
      <c r="K75" s="1">
        <v>2</v>
      </c>
      <c r="L75" s="1">
        <v>0</v>
      </c>
      <c r="M75" s="1">
        <v>1</v>
      </c>
    </row>
    <row r="76" spans="1:13" ht="47.25">
      <c r="A76" s="1">
        <v>76</v>
      </c>
      <c r="B76" s="1" t="s">
        <v>563</v>
      </c>
      <c r="E76" s="1" t="s">
        <v>505</v>
      </c>
      <c r="F76" s="4">
        <v>0.67577546296296298</v>
      </c>
      <c r="G76" s="5">
        <v>41827</v>
      </c>
      <c r="H76" s="1">
        <v>2014</v>
      </c>
      <c r="I76" s="1">
        <v>0</v>
      </c>
      <c r="J76" s="1">
        <v>2</v>
      </c>
      <c r="K76" s="1">
        <v>0</v>
      </c>
      <c r="L76" s="1">
        <v>1</v>
      </c>
      <c r="M76" s="1">
        <v>1</v>
      </c>
    </row>
    <row r="77" spans="1:13" ht="63">
      <c r="A77" s="1">
        <v>77</v>
      </c>
      <c r="B77" s="1" t="s">
        <v>564</v>
      </c>
      <c r="E77" s="1" t="s">
        <v>505</v>
      </c>
      <c r="F77" s="4">
        <v>0.58031250000000001</v>
      </c>
      <c r="G77" s="5">
        <v>41823</v>
      </c>
      <c r="H77" s="1">
        <v>2014</v>
      </c>
      <c r="I77" s="1">
        <v>0</v>
      </c>
      <c r="J77" s="1">
        <v>4</v>
      </c>
      <c r="K77" s="1">
        <v>0</v>
      </c>
      <c r="L77" s="1">
        <v>1</v>
      </c>
      <c r="M77" s="1">
        <v>1</v>
      </c>
    </row>
    <row r="78" spans="1:13" ht="31.5">
      <c r="A78" s="1">
        <v>78</v>
      </c>
      <c r="B78" s="1" t="s">
        <v>565</v>
      </c>
      <c r="E78" s="1" t="s">
        <v>505</v>
      </c>
      <c r="F78" s="4">
        <v>0.70145833333333341</v>
      </c>
      <c r="G78" s="5">
        <v>41822</v>
      </c>
      <c r="H78" s="1">
        <v>2014</v>
      </c>
      <c r="I78" s="1">
        <v>0</v>
      </c>
      <c r="J78" s="1">
        <v>2</v>
      </c>
      <c r="K78" s="1">
        <v>0</v>
      </c>
      <c r="L78" s="1">
        <v>0</v>
      </c>
      <c r="M78" s="1">
        <v>0</v>
      </c>
    </row>
    <row r="79" spans="1:13" ht="47.25">
      <c r="A79" s="1">
        <v>79</v>
      </c>
      <c r="B79" s="1" t="s">
        <v>566</v>
      </c>
      <c r="E79" s="1" t="s">
        <v>505</v>
      </c>
      <c r="F79" s="4">
        <v>0.66189814814814818</v>
      </c>
      <c r="G79" s="5">
        <v>41822</v>
      </c>
      <c r="H79" s="1">
        <v>2014</v>
      </c>
      <c r="I79" s="1">
        <v>1</v>
      </c>
      <c r="J79" s="1">
        <v>5</v>
      </c>
      <c r="K79" s="1">
        <v>0</v>
      </c>
      <c r="L79" s="1">
        <v>1</v>
      </c>
      <c r="M79" s="1">
        <v>1</v>
      </c>
    </row>
    <row r="80" spans="1:13" ht="31.5">
      <c r="A80" s="1">
        <v>80</v>
      </c>
      <c r="B80" s="1" t="s">
        <v>567</v>
      </c>
      <c r="E80" s="1" t="s">
        <v>505</v>
      </c>
      <c r="F80" s="4">
        <v>0.6569328703703704</v>
      </c>
      <c r="G80" s="5">
        <v>41821</v>
      </c>
      <c r="H80" s="1">
        <v>2014</v>
      </c>
      <c r="I80" s="1">
        <v>1</v>
      </c>
      <c r="J80" s="1">
        <v>1</v>
      </c>
      <c r="K80" s="1">
        <v>0</v>
      </c>
      <c r="L80" s="1">
        <v>1</v>
      </c>
      <c r="M80" s="1">
        <v>1</v>
      </c>
    </row>
    <row r="81" spans="1:13" ht="47.25">
      <c r="A81" s="1">
        <v>81</v>
      </c>
      <c r="B81" s="1" t="s">
        <v>568</v>
      </c>
      <c r="E81" s="1" t="s">
        <v>505</v>
      </c>
      <c r="F81" s="4">
        <v>0.61244212962962963</v>
      </c>
      <c r="G81" s="5">
        <v>41821</v>
      </c>
      <c r="H81" s="1">
        <v>2014</v>
      </c>
      <c r="I81" s="1">
        <v>0</v>
      </c>
      <c r="J81" s="1">
        <v>1</v>
      </c>
      <c r="K81" s="1">
        <v>0</v>
      </c>
      <c r="L81" s="1">
        <v>0</v>
      </c>
      <c r="M81" s="1">
        <v>0</v>
      </c>
    </row>
    <row r="82" spans="1:13" ht="47.25">
      <c r="A82" s="1">
        <v>82</v>
      </c>
      <c r="B82" s="1" t="s">
        <v>569</v>
      </c>
      <c r="E82" s="1" t="s">
        <v>505</v>
      </c>
      <c r="F82" s="4">
        <v>0.69721064814814815</v>
      </c>
      <c r="G82" s="5">
        <v>41820</v>
      </c>
      <c r="H82" s="1">
        <v>2014</v>
      </c>
      <c r="I82" s="1">
        <v>1</v>
      </c>
      <c r="J82" s="1">
        <v>5</v>
      </c>
      <c r="K82" s="1">
        <v>0</v>
      </c>
      <c r="L82" s="1">
        <v>1</v>
      </c>
      <c r="M82" s="1">
        <v>1</v>
      </c>
    </row>
    <row r="83" spans="1:13" ht="141.75">
      <c r="A83" s="1">
        <v>83</v>
      </c>
      <c r="B83" s="1" t="s">
        <v>282</v>
      </c>
      <c r="E83" s="1" t="s">
        <v>283</v>
      </c>
      <c r="F83" s="4">
        <v>0.61959490740740741</v>
      </c>
      <c r="G83" s="5">
        <v>41817</v>
      </c>
      <c r="H83" s="1">
        <v>2014</v>
      </c>
      <c r="I83" s="1">
        <v>0</v>
      </c>
      <c r="J83" s="1">
        <v>4</v>
      </c>
      <c r="K83" s="1">
        <v>0</v>
      </c>
      <c r="L83" s="1">
        <v>1</v>
      </c>
      <c r="M83" s="1">
        <v>1</v>
      </c>
    </row>
    <row r="84" spans="1:13" ht="47.25">
      <c r="A84" s="1">
        <v>84</v>
      </c>
      <c r="B84" s="1" t="s">
        <v>570</v>
      </c>
      <c r="E84" s="1" t="s">
        <v>505</v>
      </c>
      <c r="F84" s="4">
        <v>0.75534722222222228</v>
      </c>
      <c r="G84" s="5">
        <v>41816</v>
      </c>
      <c r="H84" s="1">
        <v>2014</v>
      </c>
      <c r="I84" s="1">
        <v>0</v>
      </c>
      <c r="J84" s="1">
        <v>0</v>
      </c>
      <c r="K84" s="1">
        <v>0</v>
      </c>
      <c r="L84" s="1">
        <v>1</v>
      </c>
      <c r="M84" s="1">
        <v>1</v>
      </c>
    </row>
    <row r="85" spans="1:13" ht="63">
      <c r="A85" s="1">
        <v>85</v>
      </c>
      <c r="B85" s="1" t="s">
        <v>571</v>
      </c>
      <c r="E85" s="1" t="s">
        <v>505</v>
      </c>
      <c r="F85" s="4">
        <v>0.61649305555555556</v>
      </c>
      <c r="G85" s="5">
        <v>41816</v>
      </c>
      <c r="H85" s="1">
        <v>2014</v>
      </c>
      <c r="I85" s="1">
        <v>0</v>
      </c>
      <c r="J85" s="1">
        <v>2</v>
      </c>
      <c r="K85" s="1">
        <v>2</v>
      </c>
      <c r="L85" s="1">
        <v>1</v>
      </c>
      <c r="M85" s="1">
        <v>1</v>
      </c>
    </row>
    <row r="86" spans="1:13" ht="47.25">
      <c r="A86" s="1">
        <v>86</v>
      </c>
      <c r="B86" s="1" t="s">
        <v>572</v>
      </c>
      <c r="E86" s="1" t="s">
        <v>505</v>
      </c>
      <c r="F86" s="4">
        <v>0.60319444444444448</v>
      </c>
      <c r="G86" s="5">
        <v>41815</v>
      </c>
      <c r="H86" s="1">
        <v>2014</v>
      </c>
      <c r="I86" s="1">
        <v>0</v>
      </c>
      <c r="J86" s="1">
        <v>3</v>
      </c>
      <c r="K86" s="1">
        <v>0</v>
      </c>
      <c r="L86" s="1">
        <v>0</v>
      </c>
      <c r="M86" s="1">
        <v>0</v>
      </c>
    </row>
    <row r="87" spans="1:13" ht="63">
      <c r="A87" s="1">
        <v>87</v>
      </c>
      <c r="B87" s="1" t="s">
        <v>573</v>
      </c>
      <c r="E87" s="1" t="s">
        <v>283</v>
      </c>
      <c r="F87" s="4">
        <v>0.81236111111111109</v>
      </c>
      <c r="G87" s="5">
        <v>41814</v>
      </c>
      <c r="H87" s="1">
        <v>2014</v>
      </c>
      <c r="I87" s="1">
        <v>0</v>
      </c>
      <c r="J87" s="1">
        <v>1</v>
      </c>
      <c r="K87" s="1">
        <v>0</v>
      </c>
      <c r="L87" s="1">
        <v>1</v>
      </c>
      <c r="M87" s="1">
        <v>1</v>
      </c>
    </row>
    <row r="88" spans="1:13" ht="63">
      <c r="A88" s="1">
        <v>88</v>
      </c>
      <c r="B88" s="1" t="s">
        <v>574</v>
      </c>
      <c r="E88" s="1" t="s">
        <v>505</v>
      </c>
      <c r="F88" s="4">
        <v>0.79362268518518519</v>
      </c>
      <c r="G88" s="5">
        <v>41814</v>
      </c>
      <c r="H88" s="1">
        <v>2014</v>
      </c>
      <c r="I88" s="1">
        <v>1</v>
      </c>
      <c r="J88" s="1">
        <v>5</v>
      </c>
      <c r="K88" s="1">
        <v>0</v>
      </c>
      <c r="L88" s="1">
        <v>1</v>
      </c>
      <c r="M88" s="1">
        <v>1</v>
      </c>
    </row>
    <row r="89" spans="1:13" ht="47.25">
      <c r="A89" s="1">
        <v>89</v>
      </c>
      <c r="B89" s="1" t="s">
        <v>575</v>
      </c>
      <c r="E89" s="1" t="s">
        <v>505</v>
      </c>
      <c r="F89" s="4">
        <v>0.84791666666666676</v>
      </c>
      <c r="G89" s="5">
        <v>41813</v>
      </c>
      <c r="H89" s="1">
        <v>2014</v>
      </c>
      <c r="I89" s="1">
        <v>0</v>
      </c>
      <c r="J89" s="1">
        <v>1</v>
      </c>
      <c r="K89" s="1">
        <v>0</v>
      </c>
      <c r="L89" s="1">
        <v>0</v>
      </c>
      <c r="M89" s="1">
        <v>0</v>
      </c>
    </row>
    <row r="90" spans="1:13" ht="47.25">
      <c r="A90" s="1">
        <v>90</v>
      </c>
      <c r="B90" s="1" t="s">
        <v>576</v>
      </c>
      <c r="E90" s="1" t="s">
        <v>505</v>
      </c>
      <c r="F90" s="4">
        <v>0.64370370370370367</v>
      </c>
      <c r="G90" s="5">
        <v>41809</v>
      </c>
      <c r="H90" s="1">
        <v>2014</v>
      </c>
      <c r="I90" s="1">
        <v>0</v>
      </c>
      <c r="J90" s="1">
        <v>3</v>
      </c>
      <c r="K90" s="1">
        <v>0</v>
      </c>
      <c r="L90" s="1">
        <v>1</v>
      </c>
      <c r="M90" s="1">
        <v>1</v>
      </c>
    </row>
    <row r="91" spans="1:13" ht="63">
      <c r="A91" s="1">
        <v>91</v>
      </c>
      <c r="B91" s="1" t="s">
        <v>577</v>
      </c>
      <c r="E91" s="1" t="s">
        <v>283</v>
      </c>
      <c r="F91" s="4">
        <v>0.72258101851851853</v>
      </c>
      <c r="G91" s="5">
        <v>41808</v>
      </c>
      <c r="H91" s="1">
        <v>2014</v>
      </c>
      <c r="I91" s="1">
        <v>0</v>
      </c>
      <c r="J91" s="1">
        <v>0</v>
      </c>
      <c r="K91" s="1">
        <v>0</v>
      </c>
      <c r="L91" s="1">
        <v>0</v>
      </c>
      <c r="M91" s="1">
        <v>1</v>
      </c>
    </row>
    <row r="92" spans="1:13" ht="63">
      <c r="A92" s="1">
        <v>92</v>
      </c>
      <c r="B92" s="1" t="s">
        <v>578</v>
      </c>
      <c r="E92" s="1" t="s">
        <v>505</v>
      </c>
      <c r="F92" s="4">
        <v>0.71337962962962964</v>
      </c>
      <c r="G92" s="5">
        <v>41808</v>
      </c>
      <c r="H92" s="1">
        <v>2014</v>
      </c>
      <c r="I92" s="1">
        <v>1</v>
      </c>
      <c r="J92" s="1">
        <v>1</v>
      </c>
      <c r="K92" s="1">
        <v>0</v>
      </c>
      <c r="L92" s="1">
        <v>0</v>
      </c>
      <c r="M92" s="1">
        <v>1</v>
      </c>
    </row>
    <row r="93" spans="1:13" ht="63">
      <c r="A93" s="1">
        <v>93</v>
      </c>
      <c r="B93" s="1" t="s">
        <v>579</v>
      </c>
      <c r="E93" s="1" t="s">
        <v>283</v>
      </c>
      <c r="F93" s="4">
        <v>0.70340277777777782</v>
      </c>
      <c r="G93" s="5">
        <v>41808</v>
      </c>
      <c r="H93" s="1">
        <v>2014</v>
      </c>
      <c r="I93" s="1">
        <v>0</v>
      </c>
      <c r="J93" s="1">
        <v>2</v>
      </c>
      <c r="K93" s="1">
        <v>0</v>
      </c>
      <c r="L93" s="1">
        <v>0</v>
      </c>
      <c r="M93" s="1">
        <v>1</v>
      </c>
    </row>
    <row r="94" spans="1:13" ht="47.25">
      <c r="A94" s="1">
        <v>94</v>
      </c>
      <c r="B94" s="1" t="s">
        <v>580</v>
      </c>
      <c r="E94" s="1" t="s">
        <v>505</v>
      </c>
      <c r="F94" s="4">
        <v>0.62719907407407405</v>
      </c>
      <c r="G94" s="5">
        <v>41808</v>
      </c>
      <c r="H94" s="1">
        <v>2014</v>
      </c>
      <c r="I94" s="1">
        <v>1</v>
      </c>
      <c r="J94" s="1">
        <v>4</v>
      </c>
      <c r="K94" s="1">
        <v>0</v>
      </c>
      <c r="L94" s="1">
        <v>0</v>
      </c>
      <c r="M94" s="1">
        <v>1</v>
      </c>
    </row>
    <row r="95" spans="1:13" ht="63">
      <c r="A95" s="1">
        <v>95</v>
      </c>
      <c r="B95" s="1" t="s">
        <v>581</v>
      </c>
      <c r="E95" s="1" t="s">
        <v>505</v>
      </c>
      <c r="F95" s="4">
        <v>0.72112268518518519</v>
      </c>
      <c r="G95" s="5">
        <v>41807</v>
      </c>
      <c r="H95" s="1">
        <v>2014</v>
      </c>
      <c r="I95" s="1">
        <v>0</v>
      </c>
      <c r="J95" s="1">
        <v>1</v>
      </c>
      <c r="K95" s="1">
        <v>0</v>
      </c>
      <c r="L95" s="1">
        <v>1</v>
      </c>
      <c r="M95" s="1">
        <v>1</v>
      </c>
    </row>
    <row r="96" spans="1:13" ht="63">
      <c r="A96" s="1">
        <v>96</v>
      </c>
      <c r="B96" s="1" t="s">
        <v>582</v>
      </c>
      <c r="E96" s="1" t="s">
        <v>505</v>
      </c>
      <c r="F96" s="4">
        <v>0.86495370370370372</v>
      </c>
      <c r="G96" s="5">
        <v>41806</v>
      </c>
      <c r="H96" s="1">
        <v>2014</v>
      </c>
      <c r="I96" s="1">
        <v>0</v>
      </c>
      <c r="J96" s="1">
        <v>3</v>
      </c>
      <c r="K96" s="1">
        <v>0</v>
      </c>
      <c r="L96" s="1">
        <v>1</v>
      </c>
      <c r="M96" s="1">
        <v>1</v>
      </c>
    </row>
    <row r="97" spans="1:13" ht="78.75">
      <c r="A97" s="1">
        <v>97</v>
      </c>
      <c r="B97" s="1" t="s">
        <v>583</v>
      </c>
      <c r="E97" s="1" t="s">
        <v>505</v>
      </c>
      <c r="F97" s="4">
        <v>0.63579861111111113</v>
      </c>
      <c r="G97" s="5">
        <v>41803</v>
      </c>
      <c r="H97" s="1">
        <v>2014</v>
      </c>
      <c r="I97" s="1">
        <v>0</v>
      </c>
      <c r="J97" s="1">
        <v>4</v>
      </c>
      <c r="K97" s="1">
        <v>0</v>
      </c>
      <c r="L97" s="1">
        <v>1</v>
      </c>
      <c r="M97" s="1">
        <v>1</v>
      </c>
    </row>
    <row r="98" spans="1:13" ht="63">
      <c r="A98" s="1">
        <v>98</v>
      </c>
      <c r="B98" s="1" t="s">
        <v>584</v>
      </c>
      <c r="E98" s="1" t="s">
        <v>283</v>
      </c>
      <c r="F98" s="4">
        <v>0.63383101851851853</v>
      </c>
      <c r="G98" s="5">
        <v>41802</v>
      </c>
      <c r="H98" s="1">
        <v>2014</v>
      </c>
      <c r="I98" s="1">
        <v>0</v>
      </c>
      <c r="J98" s="1">
        <v>1</v>
      </c>
      <c r="K98" s="1">
        <v>0</v>
      </c>
      <c r="L98" s="1">
        <v>0</v>
      </c>
      <c r="M98" s="1">
        <v>1</v>
      </c>
    </row>
    <row r="99" spans="1:13" ht="47.25">
      <c r="A99" s="1">
        <v>99</v>
      </c>
      <c r="B99" s="1" t="s">
        <v>585</v>
      </c>
      <c r="E99" s="1" t="s">
        <v>505</v>
      </c>
      <c r="F99" s="4">
        <v>0.62916666666666665</v>
      </c>
      <c r="G99" s="5">
        <v>41802</v>
      </c>
      <c r="H99" s="1">
        <v>2014</v>
      </c>
      <c r="I99" s="1">
        <v>1</v>
      </c>
      <c r="J99" s="1">
        <v>2</v>
      </c>
      <c r="K99" s="1">
        <v>0</v>
      </c>
      <c r="L99" s="1">
        <v>0</v>
      </c>
      <c r="M99" s="1">
        <v>1</v>
      </c>
    </row>
    <row r="100" spans="1:13" ht="63">
      <c r="A100" s="1">
        <v>100</v>
      </c>
      <c r="B100" s="1" t="s">
        <v>586</v>
      </c>
      <c r="E100" s="1" t="s">
        <v>283</v>
      </c>
      <c r="F100" s="4">
        <v>0.7273263888888889</v>
      </c>
      <c r="G100" s="5">
        <v>41801</v>
      </c>
      <c r="H100" s="1">
        <v>2014</v>
      </c>
      <c r="I100" s="1">
        <v>0</v>
      </c>
      <c r="J100" s="1">
        <v>0</v>
      </c>
      <c r="K100" s="1">
        <v>0</v>
      </c>
      <c r="L100" s="1">
        <v>0</v>
      </c>
      <c r="M100" s="1">
        <v>1</v>
      </c>
    </row>
  </sheetData>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opLeftCell="C13" workbookViewId="0">
      <selection activeCell="O1" sqref="O1:S16"/>
    </sheetView>
  </sheetViews>
  <sheetFormatPr defaultColWidth="11" defaultRowHeight="15.75"/>
  <cols>
    <col min="1" max="1" width="4.125" style="1" bestFit="1" customWidth="1"/>
    <col min="2" max="2" width="46.875" style="1" customWidth="1"/>
    <col min="3" max="3" width="39.125" style="1" customWidth="1"/>
    <col min="4" max="4" width="42" style="1" customWidth="1"/>
    <col min="5" max="5" width="16.875" style="1" bestFit="1" customWidth="1"/>
    <col min="6" max="6" width="8.375" style="1" bestFit="1" customWidth="1"/>
    <col min="7" max="7" width="7" style="1" bestFit="1" customWidth="1"/>
    <col min="8" max="8" width="5.125" style="1" bestFit="1" customWidth="1"/>
    <col min="9" max="10" width="3.125" style="1" bestFit="1" customWidth="1"/>
    <col min="11" max="13" width="2.125" style="1" bestFit="1" customWidth="1"/>
    <col min="14" max="17" width="10.875" style="1"/>
  </cols>
  <sheetData>
    <row r="1" spans="1:19" ht="78.75">
      <c r="A1" s="1">
        <v>1</v>
      </c>
      <c r="B1" s="1" t="s">
        <v>587</v>
      </c>
      <c r="D1" s="1" t="s">
        <v>93</v>
      </c>
      <c r="E1" s="1" t="s">
        <v>588</v>
      </c>
      <c r="F1" s="4">
        <v>0.83008101851851857</v>
      </c>
      <c r="G1" s="5">
        <v>41893</v>
      </c>
      <c r="H1" s="1">
        <v>2014</v>
      </c>
      <c r="I1" s="1">
        <v>0</v>
      </c>
      <c r="J1" s="1">
        <v>0</v>
      </c>
      <c r="K1" s="1">
        <v>0</v>
      </c>
      <c r="L1" s="1">
        <v>1</v>
      </c>
      <c r="M1" s="1">
        <v>1</v>
      </c>
      <c r="O1" s="14" t="s">
        <v>99</v>
      </c>
      <c r="P1" s="1">
        <f>COUNTIF(D1:D100,"education/tools")</f>
        <v>14</v>
      </c>
      <c r="R1" s="1"/>
      <c r="S1" s="1"/>
    </row>
    <row r="2" spans="1:19" ht="63">
      <c r="A2" s="1">
        <v>2</v>
      </c>
      <c r="B2" s="1" t="s">
        <v>589</v>
      </c>
      <c r="C2" s="1" t="s">
        <v>590</v>
      </c>
      <c r="D2" s="1" t="s">
        <v>103</v>
      </c>
      <c r="E2" s="1" t="s">
        <v>588</v>
      </c>
      <c r="F2" s="4">
        <v>0.74998842592592585</v>
      </c>
      <c r="G2" s="5">
        <v>41893</v>
      </c>
      <c r="H2" s="1">
        <v>2014</v>
      </c>
      <c r="I2" s="1">
        <v>0</v>
      </c>
      <c r="J2" s="1">
        <v>1</v>
      </c>
      <c r="K2" s="1">
        <v>2</v>
      </c>
      <c r="L2" s="1">
        <v>1</v>
      </c>
      <c r="M2" s="1">
        <v>1</v>
      </c>
      <c r="O2" s="14" t="s">
        <v>102</v>
      </c>
      <c r="P2" s="1">
        <f>COUNTIF(D1:D100,"media")</f>
        <v>3</v>
      </c>
      <c r="R2" s="1"/>
      <c r="S2" s="1"/>
    </row>
    <row r="3" spans="1:19" ht="63">
      <c r="A3" s="1">
        <v>3</v>
      </c>
      <c r="B3" s="1" t="s">
        <v>591</v>
      </c>
      <c r="D3" s="1" t="s">
        <v>96</v>
      </c>
      <c r="E3" s="1" t="s">
        <v>588</v>
      </c>
      <c r="F3" s="4">
        <v>0.70516203703703706</v>
      </c>
      <c r="G3" s="5">
        <v>41893</v>
      </c>
      <c r="H3" s="1">
        <v>2014</v>
      </c>
      <c r="I3" s="1">
        <v>0</v>
      </c>
      <c r="J3" s="1">
        <v>2</v>
      </c>
      <c r="K3" s="1">
        <v>0</v>
      </c>
      <c r="L3" s="1">
        <v>1</v>
      </c>
      <c r="M3" s="1">
        <v>1</v>
      </c>
      <c r="O3" s="14" t="s">
        <v>94</v>
      </c>
      <c r="P3" s="1">
        <f>COUNTIF(D1:D100,"news")</f>
        <v>0</v>
      </c>
      <c r="R3" s="1"/>
      <c r="S3" s="1"/>
    </row>
    <row r="4" spans="1:19" ht="63">
      <c r="A4" s="1">
        <v>4</v>
      </c>
      <c r="B4" s="1" t="s">
        <v>592</v>
      </c>
      <c r="D4" s="1" t="s">
        <v>93</v>
      </c>
      <c r="E4" s="1" t="s">
        <v>588</v>
      </c>
      <c r="F4" s="4">
        <v>0.53512731481481479</v>
      </c>
      <c r="G4" s="5">
        <v>41893</v>
      </c>
      <c r="H4" s="1">
        <v>2014</v>
      </c>
      <c r="I4" s="1">
        <v>1</v>
      </c>
      <c r="J4" s="1">
        <v>5</v>
      </c>
      <c r="K4" s="1">
        <v>0</v>
      </c>
      <c r="L4" s="1">
        <v>1</v>
      </c>
      <c r="M4" s="1">
        <v>1</v>
      </c>
      <c r="O4" s="14" t="s">
        <v>93</v>
      </c>
      <c r="P4" s="1">
        <f>COUNTIF(D1:D100,"website/organization update")</f>
        <v>6</v>
      </c>
      <c r="R4" s="1"/>
      <c r="S4" s="1"/>
    </row>
    <row r="5" spans="1:19" ht="47.25">
      <c r="A5" s="1">
        <v>5</v>
      </c>
      <c r="B5" s="1" t="s">
        <v>593</v>
      </c>
      <c r="D5" s="1" t="s">
        <v>93</v>
      </c>
      <c r="E5" s="1" t="s">
        <v>588</v>
      </c>
      <c r="F5" s="4">
        <v>0.95163194444444443</v>
      </c>
      <c r="G5" s="5">
        <v>41892</v>
      </c>
      <c r="H5" s="1">
        <v>2014</v>
      </c>
      <c r="I5" s="1">
        <v>0</v>
      </c>
      <c r="J5" s="1">
        <v>7</v>
      </c>
      <c r="K5" s="1">
        <v>0</v>
      </c>
      <c r="L5" s="1">
        <v>1</v>
      </c>
      <c r="M5" s="1">
        <v>1</v>
      </c>
      <c r="O5" s="14" t="s">
        <v>101</v>
      </c>
      <c r="P5" s="1">
        <f>COUNTIF(D1:D100,"special day")</f>
        <v>1</v>
      </c>
      <c r="Q5" s="1" t="s">
        <v>2285</v>
      </c>
      <c r="R5" s="1">
        <f>SUM(P1:P5)</f>
        <v>24</v>
      </c>
      <c r="S5" s="1">
        <f>R5/85</f>
        <v>0.28235294117647058</v>
      </c>
    </row>
    <row r="6" spans="1:19" ht="47.25">
      <c r="A6" s="1">
        <v>6</v>
      </c>
      <c r="B6" s="1" t="s">
        <v>594</v>
      </c>
      <c r="D6" s="1" t="s">
        <v>99</v>
      </c>
      <c r="E6" s="1" t="s">
        <v>588</v>
      </c>
      <c r="F6" s="4">
        <v>0.71916666666666673</v>
      </c>
      <c r="G6" s="5">
        <v>41892</v>
      </c>
      <c r="H6" s="1">
        <v>2014</v>
      </c>
      <c r="I6" s="1">
        <v>0</v>
      </c>
      <c r="J6" s="1">
        <v>7</v>
      </c>
      <c r="K6" s="1">
        <v>0</v>
      </c>
      <c r="L6" s="1">
        <v>1</v>
      </c>
      <c r="M6" s="1">
        <v>1</v>
      </c>
      <c r="O6" s="15" t="s">
        <v>95</v>
      </c>
      <c r="P6" s="1">
        <f>COUNTIF(D2:D101,"conversation")</f>
        <v>0</v>
      </c>
      <c r="R6" s="1"/>
      <c r="S6" s="1">
        <f t="shared" ref="S6:S15" si="0">R6/85</f>
        <v>0</v>
      </c>
    </row>
    <row r="7" spans="1:19" ht="63">
      <c r="A7" s="1">
        <v>7</v>
      </c>
      <c r="B7" s="1" t="s">
        <v>595</v>
      </c>
      <c r="D7" s="1" t="s">
        <v>93</v>
      </c>
      <c r="E7" s="1" t="s">
        <v>588</v>
      </c>
      <c r="F7" s="4">
        <v>0.53503472222222226</v>
      </c>
      <c r="G7" s="5">
        <v>41892</v>
      </c>
      <c r="H7" s="1">
        <v>2014</v>
      </c>
      <c r="I7" s="1">
        <v>0</v>
      </c>
      <c r="J7" s="1">
        <v>11</v>
      </c>
      <c r="K7" s="1">
        <v>0</v>
      </c>
      <c r="L7" s="1">
        <v>1</v>
      </c>
      <c r="M7" s="1">
        <v>1</v>
      </c>
      <c r="O7" s="15" t="s">
        <v>97</v>
      </c>
      <c r="P7" s="1">
        <f>COUNTIF(D1:D102,"recognition and thank")</f>
        <v>0</v>
      </c>
      <c r="R7" s="1"/>
      <c r="S7" s="1">
        <f t="shared" si="0"/>
        <v>0</v>
      </c>
    </row>
    <row r="8" spans="1:19" ht="78.75">
      <c r="A8" s="1">
        <v>8</v>
      </c>
      <c r="B8" s="1" t="s">
        <v>596</v>
      </c>
      <c r="D8" s="1" t="s">
        <v>99</v>
      </c>
      <c r="E8" s="1" t="s">
        <v>588</v>
      </c>
      <c r="F8" s="4">
        <v>0.94824074074074083</v>
      </c>
      <c r="G8" s="5">
        <v>41891</v>
      </c>
      <c r="H8" s="1">
        <v>2014</v>
      </c>
      <c r="I8" s="1">
        <v>1</v>
      </c>
      <c r="J8" s="1">
        <v>5</v>
      </c>
      <c r="K8" s="1">
        <v>0</v>
      </c>
      <c r="L8" s="1">
        <v>1</v>
      </c>
      <c r="M8" s="1">
        <v>1</v>
      </c>
      <c r="O8" s="15" t="s">
        <v>104</v>
      </c>
      <c r="P8" s="1">
        <f>COUNTIF(D1:D103,"other organization")</f>
        <v>1</v>
      </c>
      <c r="R8" s="1"/>
      <c r="S8" s="1">
        <f t="shared" si="0"/>
        <v>0</v>
      </c>
    </row>
    <row r="9" spans="1:19" ht="63">
      <c r="A9" s="1">
        <v>9</v>
      </c>
      <c r="B9" s="1" t="s">
        <v>597</v>
      </c>
      <c r="D9" s="1" t="s">
        <v>96</v>
      </c>
      <c r="E9" s="1" t="s">
        <v>588</v>
      </c>
      <c r="F9" s="4">
        <v>0.71568287037037026</v>
      </c>
      <c r="G9" s="5">
        <v>41891</v>
      </c>
      <c r="H9" s="1">
        <v>2014</v>
      </c>
      <c r="I9" s="1">
        <v>0</v>
      </c>
      <c r="J9" s="1">
        <v>14</v>
      </c>
      <c r="K9" s="1">
        <v>0</v>
      </c>
      <c r="L9" s="1">
        <v>1</v>
      </c>
      <c r="M9" s="1">
        <v>1</v>
      </c>
      <c r="O9" s="15" t="s">
        <v>2282</v>
      </c>
      <c r="P9" s="1">
        <f>COUNTIF(D1:D104,"reporter")</f>
        <v>0</v>
      </c>
      <c r="R9" s="1"/>
      <c r="S9" s="1">
        <f t="shared" si="0"/>
        <v>0</v>
      </c>
    </row>
    <row r="10" spans="1:19" ht="78.75">
      <c r="A10" s="1">
        <v>10</v>
      </c>
      <c r="B10" s="1" t="s">
        <v>598</v>
      </c>
      <c r="D10" s="1" t="s">
        <v>99</v>
      </c>
      <c r="E10" s="1" t="s">
        <v>588</v>
      </c>
      <c r="F10" s="4">
        <v>0.57341435185185186</v>
      </c>
      <c r="G10" s="5">
        <v>41891</v>
      </c>
      <c r="H10" s="1">
        <v>2014</v>
      </c>
      <c r="I10" s="1">
        <v>0</v>
      </c>
      <c r="J10" s="1">
        <v>4</v>
      </c>
      <c r="K10" s="1">
        <v>0</v>
      </c>
      <c r="L10" s="1">
        <v>1</v>
      </c>
      <c r="M10" s="1">
        <v>1</v>
      </c>
      <c r="O10" s="15" t="s">
        <v>2283</v>
      </c>
      <c r="P10" s="1">
        <f>COUNTIF(D1:D105,"live tweeting")</f>
        <v>0</v>
      </c>
      <c r="Q10" s="1" t="s">
        <v>2286</v>
      </c>
      <c r="R10" s="17">
        <f>SUM(P6:P10)</f>
        <v>1</v>
      </c>
      <c r="S10" s="1">
        <f t="shared" si="0"/>
        <v>1.1764705882352941E-2</v>
      </c>
    </row>
    <row r="11" spans="1:19" ht="63">
      <c r="A11" s="1">
        <v>11</v>
      </c>
      <c r="B11" s="1" t="s">
        <v>599</v>
      </c>
      <c r="D11" s="1" t="s">
        <v>99</v>
      </c>
      <c r="E11" s="1" t="s">
        <v>588</v>
      </c>
      <c r="F11" s="4">
        <v>0.86136574074074079</v>
      </c>
      <c r="G11" s="5">
        <v>41890</v>
      </c>
      <c r="H11" s="1">
        <v>2014</v>
      </c>
      <c r="I11" s="1">
        <v>2</v>
      </c>
      <c r="J11" s="1">
        <v>15</v>
      </c>
      <c r="K11" s="1">
        <v>2</v>
      </c>
      <c r="L11" s="1">
        <v>1</v>
      </c>
      <c r="M11" s="1">
        <v>1</v>
      </c>
      <c r="O11" s="16" t="s">
        <v>103</v>
      </c>
      <c r="P11" s="1">
        <f>COUNTIF(D1:D106,"call for action")</f>
        <v>1</v>
      </c>
      <c r="Q11" s="11"/>
      <c r="R11" s="11"/>
      <c r="S11" s="1">
        <f t="shared" si="0"/>
        <v>0</v>
      </c>
    </row>
    <row r="12" spans="1:19" ht="63">
      <c r="A12" s="1">
        <v>12</v>
      </c>
      <c r="B12" s="1" t="s">
        <v>600</v>
      </c>
      <c r="D12" s="1" t="s">
        <v>99</v>
      </c>
      <c r="E12" s="1" t="s">
        <v>588</v>
      </c>
      <c r="F12" s="4">
        <v>0.70174768518518515</v>
      </c>
      <c r="G12" s="5">
        <v>41890</v>
      </c>
      <c r="H12" s="1">
        <v>2014</v>
      </c>
      <c r="I12" s="1">
        <v>2</v>
      </c>
      <c r="J12" s="1">
        <v>12</v>
      </c>
      <c r="K12" s="1">
        <v>0</v>
      </c>
      <c r="L12" s="1">
        <v>1</v>
      </c>
      <c r="M12" s="1">
        <v>1</v>
      </c>
      <c r="O12" s="16" t="s">
        <v>96</v>
      </c>
      <c r="P12" s="1">
        <f>COUNTIF(D1:D107,"event")</f>
        <v>3</v>
      </c>
      <c r="Q12"/>
      <c r="S12" s="1">
        <f t="shared" si="0"/>
        <v>0</v>
      </c>
    </row>
    <row r="13" spans="1:19" ht="31.5">
      <c r="A13" s="1">
        <v>13</v>
      </c>
      <c r="C13" s="1" t="s">
        <v>601</v>
      </c>
      <c r="D13" s="1" t="s">
        <v>102</v>
      </c>
      <c r="E13" s="1" t="s">
        <v>588</v>
      </c>
      <c r="F13" s="4">
        <v>0.65165509259259258</v>
      </c>
      <c r="G13" s="5">
        <v>41890</v>
      </c>
      <c r="H13" s="1">
        <v>2014</v>
      </c>
      <c r="I13" s="1">
        <v>0</v>
      </c>
      <c r="J13" s="1">
        <v>2</v>
      </c>
      <c r="K13" s="1">
        <v>0</v>
      </c>
      <c r="L13" s="1">
        <v>1</v>
      </c>
      <c r="M13" s="1">
        <v>1</v>
      </c>
      <c r="O13" s="16" t="s">
        <v>100</v>
      </c>
      <c r="P13" s="1">
        <f>COUNTIF(D1:D108,"fundraising")</f>
        <v>0</v>
      </c>
      <c r="Q13"/>
      <c r="S13" s="1">
        <f t="shared" si="0"/>
        <v>0</v>
      </c>
    </row>
    <row r="14" spans="1:19" ht="31.5">
      <c r="A14" s="1">
        <v>14</v>
      </c>
      <c r="C14" s="1" t="s">
        <v>601</v>
      </c>
      <c r="D14" s="1" t="s">
        <v>102</v>
      </c>
      <c r="E14" s="1" t="s">
        <v>588</v>
      </c>
      <c r="F14" s="4">
        <v>0.65109953703703705</v>
      </c>
      <c r="G14" s="5">
        <v>41890</v>
      </c>
      <c r="H14" s="1">
        <v>2014</v>
      </c>
      <c r="I14" s="1">
        <v>0</v>
      </c>
      <c r="J14" s="1">
        <v>1</v>
      </c>
      <c r="K14" s="1">
        <v>0</v>
      </c>
      <c r="L14" s="1">
        <v>1</v>
      </c>
      <c r="M14" s="1">
        <v>1</v>
      </c>
      <c r="O14" s="16" t="s">
        <v>98</v>
      </c>
      <c r="P14" s="1">
        <f>COUNTIF(D1:D109,"advocacy")</f>
        <v>0</v>
      </c>
      <c r="Q14"/>
      <c r="S14" s="1">
        <f t="shared" si="0"/>
        <v>0</v>
      </c>
    </row>
    <row r="15" spans="1:19">
      <c r="A15" s="1">
        <v>15</v>
      </c>
      <c r="C15" s="1" t="s">
        <v>602</v>
      </c>
      <c r="D15" s="1" t="s">
        <v>99</v>
      </c>
      <c r="E15" s="1" t="s">
        <v>588</v>
      </c>
      <c r="F15" s="4">
        <v>0.59722222222222221</v>
      </c>
      <c r="G15" s="5">
        <v>41890</v>
      </c>
      <c r="H15" s="1">
        <v>2014</v>
      </c>
      <c r="I15" s="1">
        <v>0</v>
      </c>
      <c r="J15" s="1">
        <v>6</v>
      </c>
      <c r="K15" s="1">
        <v>2</v>
      </c>
      <c r="L15" s="1">
        <v>1</v>
      </c>
      <c r="M15" s="1">
        <v>1</v>
      </c>
      <c r="O15" s="16" t="s">
        <v>2284</v>
      </c>
      <c r="P15" s="1">
        <f>COUNTIF(D1:D110,"social media campaign")</f>
        <v>0</v>
      </c>
      <c r="Q15" t="s">
        <v>2287</v>
      </c>
      <c r="R15">
        <f>SUM(P11:P15)</f>
        <v>4</v>
      </c>
      <c r="S15" s="1">
        <f t="shared" si="0"/>
        <v>4.7058823529411764E-2</v>
      </c>
    </row>
    <row r="16" spans="1:19" ht="63">
      <c r="A16" s="1">
        <v>16</v>
      </c>
      <c r="B16" s="1" t="s">
        <v>603</v>
      </c>
      <c r="D16" s="1" t="s">
        <v>93</v>
      </c>
      <c r="E16" s="1" t="s">
        <v>588</v>
      </c>
      <c r="F16" s="4">
        <v>0.52805555555555561</v>
      </c>
      <c r="G16" s="5">
        <v>41890</v>
      </c>
      <c r="H16" s="1">
        <v>2014</v>
      </c>
      <c r="I16" s="1">
        <v>1</v>
      </c>
      <c r="J16" s="1">
        <v>11</v>
      </c>
      <c r="K16" s="1">
        <v>0</v>
      </c>
      <c r="L16" s="1">
        <v>1</v>
      </c>
      <c r="M16" s="1">
        <v>1</v>
      </c>
      <c r="O16"/>
      <c r="P16"/>
      <c r="Q16" t="s">
        <v>2288</v>
      </c>
      <c r="R16">
        <f>SUM(P1:P15)</f>
        <v>29</v>
      </c>
    </row>
    <row r="17" spans="1:13" ht="47.25">
      <c r="A17" s="1">
        <v>17</v>
      </c>
      <c r="B17" s="1" t="s">
        <v>604</v>
      </c>
      <c r="D17" s="1" t="s">
        <v>99</v>
      </c>
      <c r="E17" s="1" t="s">
        <v>588</v>
      </c>
      <c r="F17" s="4">
        <v>0.84429398148148149</v>
      </c>
      <c r="G17" s="5">
        <v>41887</v>
      </c>
      <c r="H17" s="1">
        <v>2014</v>
      </c>
      <c r="I17" s="1">
        <v>0</v>
      </c>
      <c r="J17" s="1">
        <v>5</v>
      </c>
      <c r="K17" s="1">
        <v>0</v>
      </c>
      <c r="L17" s="1">
        <v>1</v>
      </c>
      <c r="M17" s="1">
        <v>1</v>
      </c>
    </row>
    <row r="18" spans="1:13" ht="78.75">
      <c r="A18" s="1">
        <v>18</v>
      </c>
      <c r="B18" s="1" t="s">
        <v>605</v>
      </c>
      <c r="D18" s="1" t="s">
        <v>99</v>
      </c>
      <c r="E18" s="1" t="s">
        <v>588</v>
      </c>
      <c r="F18" s="4">
        <v>0.6602083333333334</v>
      </c>
      <c r="G18" s="5">
        <v>41887</v>
      </c>
      <c r="H18" s="1">
        <v>2014</v>
      </c>
      <c r="I18" s="1">
        <v>3</v>
      </c>
      <c r="J18" s="1">
        <v>11</v>
      </c>
      <c r="K18" s="1">
        <v>0</v>
      </c>
      <c r="L18" s="1">
        <v>1</v>
      </c>
      <c r="M18" s="1">
        <v>1</v>
      </c>
    </row>
    <row r="19" spans="1:13" ht="31.5">
      <c r="A19" s="1">
        <v>19</v>
      </c>
      <c r="C19" s="1" t="s">
        <v>590</v>
      </c>
      <c r="D19" s="1" t="s">
        <v>102</v>
      </c>
      <c r="E19" s="1" t="s">
        <v>588</v>
      </c>
      <c r="F19" s="4">
        <v>0.58203703703703702</v>
      </c>
      <c r="G19" s="5">
        <v>41887</v>
      </c>
      <c r="H19" s="1">
        <v>2014</v>
      </c>
      <c r="I19" s="1">
        <v>0</v>
      </c>
      <c r="J19" s="1">
        <v>6</v>
      </c>
      <c r="K19" s="1">
        <v>2</v>
      </c>
      <c r="L19" s="1">
        <v>1</v>
      </c>
      <c r="M19" s="1">
        <v>1</v>
      </c>
    </row>
    <row r="20" spans="1:13" ht="78.75">
      <c r="A20" s="1">
        <v>20</v>
      </c>
      <c r="B20" s="1" t="s">
        <v>606</v>
      </c>
      <c r="D20" s="1" t="s">
        <v>99</v>
      </c>
      <c r="E20" s="1" t="s">
        <v>588</v>
      </c>
      <c r="F20" s="4">
        <v>0.52820601851851856</v>
      </c>
      <c r="G20" s="5">
        <v>41887</v>
      </c>
      <c r="H20" s="1">
        <v>2014</v>
      </c>
      <c r="I20" s="1">
        <v>0</v>
      </c>
      <c r="J20" s="1">
        <v>10</v>
      </c>
      <c r="K20" s="1">
        <v>0</v>
      </c>
      <c r="L20" s="1">
        <v>1</v>
      </c>
      <c r="M20" s="1">
        <v>1</v>
      </c>
    </row>
    <row r="21" spans="1:13" ht="63">
      <c r="A21" s="1">
        <v>21</v>
      </c>
      <c r="B21" s="1" t="s">
        <v>607</v>
      </c>
      <c r="D21" s="1" t="s">
        <v>99</v>
      </c>
      <c r="E21" s="1" t="s">
        <v>588</v>
      </c>
      <c r="F21" s="4">
        <v>0.94115740740740739</v>
      </c>
      <c r="G21" s="5">
        <v>41886</v>
      </c>
      <c r="H21" s="1">
        <v>2014</v>
      </c>
      <c r="I21" s="1">
        <v>0</v>
      </c>
      <c r="J21" s="1">
        <v>7</v>
      </c>
      <c r="K21" s="1">
        <v>2</v>
      </c>
      <c r="L21" s="1">
        <v>1</v>
      </c>
      <c r="M21" s="1">
        <v>1</v>
      </c>
    </row>
    <row r="22" spans="1:13" ht="47.25">
      <c r="A22" s="1">
        <v>22</v>
      </c>
      <c r="B22" s="1" t="s">
        <v>608</v>
      </c>
      <c r="D22" s="1" t="s">
        <v>99</v>
      </c>
      <c r="E22" s="1" t="s">
        <v>588</v>
      </c>
      <c r="F22" s="4">
        <v>0.83478009259259256</v>
      </c>
      <c r="G22" s="5">
        <v>41886</v>
      </c>
      <c r="H22" s="1">
        <v>2014</v>
      </c>
      <c r="I22" s="1">
        <v>1</v>
      </c>
      <c r="J22" s="1">
        <v>11</v>
      </c>
      <c r="K22" s="1">
        <v>0</v>
      </c>
      <c r="L22" s="1">
        <v>1</v>
      </c>
      <c r="M22" s="1">
        <v>1</v>
      </c>
    </row>
    <row r="23" spans="1:13" ht="63">
      <c r="A23" s="1">
        <v>23</v>
      </c>
      <c r="B23" s="1" t="s">
        <v>609</v>
      </c>
      <c r="D23" s="1" t="s">
        <v>101</v>
      </c>
      <c r="E23" s="1" t="s">
        <v>588</v>
      </c>
      <c r="F23" s="4">
        <v>0.68840277777777781</v>
      </c>
      <c r="G23" s="5">
        <v>41886</v>
      </c>
      <c r="H23" s="1">
        <v>2014</v>
      </c>
      <c r="I23" s="1">
        <v>2</v>
      </c>
      <c r="J23" s="1">
        <v>8</v>
      </c>
      <c r="K23" s="1">
        <v>0</v>
      </c>
      <c r="L23" s="1">
        <v>1</v>
      </c>
      <c r="M23" s="1">
        <v>1</v>
      </c>
    </row>
    <row r="24" spans="1:13" ht="47.25">
      <c r="A24" s="1">
        <v>24</v>
      </c>
      <c r="B24" s="1" t="s">
        <v>610</v>
      </c>
      <c r="C24" s="1" t="s">
        <v>611</v>
      </c>
      <c r="D24" s="1" t="s">
        <v>99</v>
      </c>
      <c r="E24" s="1" t="s">
        <v>588</v>
      </c>
      <c r="F24" s="4">
        <v>0.64244212962962965</v>
      </c>
      <c r="G24" s="5">
        <v>41886</v>
      </c>
      <c r="H24" s="1">
        <v>2014</v>
      </c>
      <c r="I24" s="1">
        <v>0</v>
      </c>
      <c r="J24" s="1">
        <v>3</v>
      </c>
      <c r="K24" s="1">
        <v>0</v>
      </c>
      <c r="L24" s="1">
        <v>1</v>
      </c>
      <c r="M24" s="1">
        <v>1</v>
      </c>
    </row>
    <row r="25" spans="1:13" ht="94.5">
      <c r="A25" s="1">
        <v>25</v>
      </c>
      <c r="B25" s="1" t="s">
        <v>612</v>
      </c>
      <c r="D25" s="1" t="s">
        <v>93</v>
      </c>
      <c r="E25" s="1" t="s">
        <v>588</v>
      </c>
      <c r="F25" s="4">
        <v>0.51756944444444442</v>
      </c>
      <c r="G25" s="5">
        <v>41886</v>
      </c>
      <c r="H25" s="1">
        <v>2014</v>
      </c>
      <c r="I25" s="1">
        <v>0</v>
      </c>
      <c r="J25" s="1">
        <v>7</v>
      </c>
      <c r="K25" s="1">
        <v>0</v>
      </c>
      <c r="L25" s="1">
        <v>1</v>
      </c>
      <c r="M25" s="1">
        <v>1</v>
      </c>
    </row>
    <row r="26" spans="1:13" ht="63">
      <c r="A26" s="1">
        <v>26</v>
      </c>
      <c r="B26" s="1" t="s">
        <v>613</v>
      </c>
      <c r="E26" s="1" t="s">
        <v>588</v>
      </c>
      <c r="F26" s="4">
        <v>0.9550347222222223</v>
      </c>
      <c r="G26" s="5">
        <v>41885</v>
      </c>
      <c r="H26" s="1">
        <v>2014</v>
      </c>
      <c r="I26" s="1">
        <v>0</v>
      </c>
      <c r="J26" s="1">
        <v>4</v>
      </c>
      <c r="K26" s="1">
        <v>0</v>
      </c>
      <c r="L26" s="1">
        <v>1</v>
      </c>
      <c r="M26" s="1">
        <v>1</v>
      </c>
    </row>
    <row r="27" spans="1:13" ht="47.25">
      <c r="A27" s="1">
        <v>27</v>
      </c>
      <c r="B27" s="1" t="s">
        <v>614</v>
      </c>
      <c r="D27" s="1" t="s">
        <v>104</v>
      </c>
      <c r="E27" s="1" t="s">
        <v>588</v>
      </c>
      <c r="F27" s="4">
        <v>0.71240740740740749</v>
      </c>
      <c r="G27" s="5">
        <v>41885</v>
      </c>
      <c r="H27" s="1">
        <v>2014</v>
      </c>
      <c r="I27" s="1">
        <v>0</v>
      </c>
      <c r="J27" s="1">
        <v>1</v>
      </c>
      <c r="K27" s="1">
        <v>0</v>
      </c>
      <c r="L27" s="1">
        <v>1</v>
      </c>
      <c r="M27" s="1">
        <v>1</v>
      </c>
    </row>
    <row r="28" spans="1:13" ht="47.25">
      <c r="A28" s="1">
        <v>28</v>
      </c>
      <c r="B28" s="1" t="s">
        <v>615</v>
      </c>
      <c r="D28" s="1" t="s">
        <v>99</v>
      </c>
      <c r="E28" s="1" t="s">
        <v>588</v>
      </c>
      <c r="F28" s="4">
        <v>0.67410879629629628</v>
      </c>
      <c r="G28" s="5">
        <v>41885</v>
      </c>
      <c r="H28" s="1">
        <v>2014</v>
      </c>
      <c r="I28" s="1">
        <v>2</v>
      </c>
      <c r="J28" s="1">
        <v>10</v>
      </c>
      <c r="K28" s="1">
        <v>0</v>
      </c>
      <c r="L28" s="1">
        <v>1</v>
      </c>
      <c r="M28" s="1">
        <v>1</v>
      </c>
    </row>
    <row r="29" spans="1:13" ht="63">
      <c r="A29" s="1">
        <v>29</v>
      </c>
      <c r="B29" s="1" t="s">
        <v>616</v>
      </c>
      <c r="D29" s="1" t="s">
        <v>99</v>
      </c>
      <c r="E29" s="1" t="s">
        <v>588</v>
      </c>
      <c r="F29" s="4">
        <v>0.53498842592592599</v>
      </c>
      <c r="G29" s="5">
        <v>41885</v>
      </c>
      <c r="H29" s="1">
        <v>2014</v>
      </c>
      <c r="I29" s="1">
        <v>0</v>
      </c>
      <c r="J29" s="1">
        <v>10</v>
      </c>
      <c r="K29" s="1">
        <v>0</v>
      </c>
      <c r="L29" s="1">
        <v>1</v>
      </c>
      <c r="M29" s="1">
        <v>1</v>
      </c>
    </row>
    <row r="30" spans="1:13" ht="47.25">
      <c r="A30" s="1">
        <v>30</v>
      </c>
      <c r="B30" s="1" t="s">
        <v>617</v>
      </c>
      <c r="D30" s="1" t="s">
        <v>96</v>
      </c>
      <c r="E30" s="1" t="s">
        <v>588</v>
      </c>
      <c r="F30" s="4">
        <v>0.96553240740740742</v>
      </c>
      <c r="G30" s="5">
        <v>41884</v>
      </c>
      <c r="H30" s="1">
        <v>2014</v>
      </c>
      <c r="I30" s="1">
        <v>0</v>
      </c>
      <c r="J30" s="1">
        <v>0</v>
      </c>
      <c r="K30" s="1">
        <v>0</v>
      </c>
      <c r="L30" s="1">
        <v>1</v>
      </c>
      <c r="M30" s="1">
        <v>1</v>
      </c>
    </row>
    <row r="31" spans="1:13" ht="47.25">
      <c r="A31" s="1">
        <v>31</v>
      </c>
      <c r="B31" s="1" t="s">
        <v>618</v>
      </c>
      <c r="E31" s="1" t="s">
        <v>588</v>
      </c>
      <c r="F31" s="4">
        <v>0.84063657407407411</v>
      </c>
      <c r="G31" s="5">
        <v>41884</v>
      </c>
      <c r="H31" s="1">
        <v>2014</v>
      </c>
      <c r="I31" s="1">
        <v>0</v>
      </c>
      <c r="J31" s="1">
        <v>3</v>
      </c>
      <c r="K31" s="1">
        <v>0</v>
      </c>
      <c r="L31" s="1">
        <v>1</v>
      </c>
      <c r="M31" s="1">
        <v>1</v>
      </c>
    </row>
    <row r="32" spans="1:13" ht="63">
      <c r="A32" s="1">
        <v>32</v>
      </c>
      <c r="B32" s="1" t="s">
        <v>619</v>
      </c>
      <c r="E32" s="1" t="s">
        <v>588</v>
      </c>
      <c r="F32" s="4">
        <v>0.70504629629629623</v>
      </c>
      <c r="G32" s="5">
        <v>41884</v>
      </c>
      <c r="H32" s="1">
        <v>2014</v>
      </c>
      <c r="I32" s="1">
        <v>0</v>
      </c>
      <c r="J32" s="1">
        <v>12</v>
      </c>
      <c r="K32" s="1">
        <v>0</v>
      </c>
      <c r="L32" s="1">
        <v>1</v>
      </c>
      <c r="M32" s="1">
        <v>1</v>
      </c>
    </row>
    <row r="33" spans="1:13" ht="63">
      <c r="A33" s="1">
        <v>33</v>
      </c>
      <c r="B33" s="1" t="s">
        <v>620</v>
      </c>
      <c r="E33" s="1" t="s">
        <v>588</v>
      </c>
      <c r="F33" s="4">
        <v>0.54538194444444443</v>
      </c>
      <c r="G33" s="5">
        <v>41884</v>
      </c>
      <c r="H33" s="1">
        <v>2014</v>
      </c>
      <c r="I33" s="1">
        <v>1</v>
      </c>
      <c r="J33" s="1">
        <v>7</v>
      </c>
      <c r="K33" s="1">
        <v>0</v>
      </c>
      <c r="L33" s="1">
        <v>1</v>
      </c>
      <c r="M33" s="1">
        <v>1</v>
      </c>
    </row>
    <row r="34" spans="1:13" ht="78.75">
      <c r="A34" s="1">
        <v>34</v>
      </c>
      <c r="B34" s="1" t="s">
        <v>621</v>
      </c>
      <c r="E34" s="1" t="s">
        <v>588</v>
      </c>
      <c r="F34" s="4">
        <v>0.85481481481481481</v>
      </c>
      <c r="G34" s="5">
        <v>41883</v>
      </c>
      <c r="H34" s="1">
        <v>2014</v>
      </c>
      <c r="I34" s="1">
        <v>0</v>
      </c>
      <c r="J34" s="1">
        <v>9</v>
      </c>
      <c r="K34" s="1">
        <v>0</v>
      </c>
      <c r="L34" s="1">
        <v>1</v>
      </c>
      <c r="M34" s="1">
        <v>1</v>
      </c>
    </row>
    <row r="35" spans="1:13" ht="31.5">
      <c r="A35" s="1">
        <v>35</v>
      </c>
      <c r="B35" s="1" t="s">
        <v>622</v>
      </c>
      <c r="E35" s="1" t="s">
        <v>588</v>
      </c>
      <c r="F35" s="4">
        <v>0.60788194444444443</v>
      </c>
      <c r="G35" s="5">
        <v>41883</v>
      </c>
      <c r="H35" s="1">
        <v>2014</v>
      </c>
      <c r="I35" s="1">
        <v>1</v>
      </c>
      <c r="J35" s="1">
        <v>12</v>
      </c>
      <c r="K35" s="1">
        <v>0</v>
      </c>
      <c r="L35" s="1">
        <v>1</v>
      </c>
      <c r="M35" s="1">
        <v>1</v>
      </c>
    </row>
    <row r="36" spans="1:13" ht="78.75">
      <c r="A36" s="1">
        <v>36</v>
      </c>
      <c r="B36" s="1" t="s">
        <v>623</v>
      </c>
      <c r="E36" s="1" t="s">
        <v>588</v>
      </c>
      <c r="F36" s="4">
        <v>0.8162152777777778</v>
      </c>
      <c r="G36" s="5">
        <v>41880</v>
      </c>
      <c r="H36" s="1">
        <v>2014</v>
      </c>
      <c r="I36" s="1">
        <v>0</v>
      </c>
      <c r="J36" s="1">
        <v>7</v>
      </c>
      <c r="K36" s="1">
        <v>0</v>
      </c>
      <c r="L36" s="1">
        <v>1</v>
      </c>
      <c r="M36" s="1">
        <v>1</v>
      </c>
    </row>
    <row r="37" spans="1:13" ht="63">
      <c r="A37" s="1">
        <v>37</v>
      </c>
      <c r="B37" s="1" t="s">
        <v>624</v>
      </c>
      <c r="E37" s="1" t="s">
        <v>588</v>
      </c>
      <c r="F37" s="4">
        <v>0.66342592592592597</v>
      </c>
      <c r="G37" s="5">
        <v>41880</v>
      </c>
      <c r="H37" s="1">
        <v>2014</v>
      </c>
      <c r="I37" s="1">
        <v>0</v>
      </c>
      <c r="J37" s="1">
        <v>3</v>
      </c>
      <c r="K37" s="1">
        <v>0</v>
      </c>
      <c r="L37" s="1">
        <v>1</v>
      </c>
      <c r="M37" s="1">
        <v>1</v>
      </c>
    </row>
    <row r="38" spans="1:13" ht="63">
      <c r="A38" s="1">
        <v>38</v>
      </c>
      <c r="B38" s="1" t="s">
        <v>625</v>
      </c>
      <c r="E38" s="1" t="s">
        <v>588</v>
      </c>
      <c r="F38" s="4">
        <v>0.5800925925925926</v>
      </c>
      <c r="G38" s="5">
        <v>41880</v>
      </c>
      <c r="H38" s="1">
        <v>2014</v>
      </c>
      <c r="I38" s="1">
        <v>0</v>
      </c>
      <c r="J38" s="1">
        <v>19</v>
      </c>
      <c r="K38" s="1">
        <v>0</v>
      </c>
      <c r="L38" s="1">
        <v>1</v>
      </c>
      <c r="M38" s="1">
        <v>1</v>
      </c>
    </row>
    <row r="39" spans="1:13" ht="63">
      <c r="A39" s="1">
        <v>39</v>
      </c>
      <c r="B39" s="1" t="s">
        <v>626</v>
      </c>
      <c r="E39" s="1" t="s">
        <v>588</v>
      </c>
      <c r="F39" s="4">
        <v>0.95925925925925926</v>
      </c>
      <c r="G39" s="5">
        <v>41879</v>
      </c>
      <c r="H39" s="1">
        <v>2014</v>
      </c>
      <c r="I39" s="1">
        <v>0</v>
      </c>
      <c r="J39" s="1">
        <v>6</v>
      </c>
      <c r="K39" s="1">
        <v>0</v>
      </c>
      <c r="L39" s="1">
        <v>1</v>
      </c>
      <c r="M39" s="1">
        <v>1</v>
      </c>
    </row>
    <row r="40" spans="1:13" ht="47.25">
      <c r="A40" s="1">
        <v>40</v>
      </c>
      <c r="B40" s="1" t="s">
        <v>627</v>
      </c>
      <c r="E40" s="1" t="s">
        <v>588</v>
      </c>
      <c r="F40" s="4">
        <v>0.79545138888888889</v>
      </c>
      <c r="G40" s="5">
        <v>41879</v>
      </c>
      <c r="H40" s="1">
        <v>2014</v>
      </c>
      <c r="I40" s="1">
        <v>0</v>
      </c>
      <c r="J40" s="1">
        <v>5</v>
      </c>
      <c r="K40" s="1">
        <v>0</v>
      </c>
      <c r="L40" s="1">
        <v>1</v>
      </c>
      <c r="M40" s="1">
        <v>1</v>
      </c>
    </row>
    <row r="41" spans="1:13" ht="63">
      <c r="A41" s="1">
        <v>41</v>
      </c>
      <c r="B41" s="1" t="s">
        <v>628</v>
      </c>
      <c r="E41" s="1" t="s">
        <v>588</v>
      </c>
      <c r="F41" s="4">
        <v>0.71562500000000007</v>
      </c>
      <c r="G41" s="5">
        <v>41879</v>
      </c>
      <c r="H41" s="1">
        <v>2014</v>
      </c>
      <c r="I41" s="1">
        <v>0</v>
      </c>
      <c r="J41" s="1">
        <v>1</v>
      </c>
      <c r="K41" s="1">
        <v>2</v>
      </c>
      <c r="L41" s="1">
        <v>1</v>
      </c>
      <c r="M41" s="1">
        <v>1</v>
      </c>
    </row>
    <row r="42" spans="1:13" ht="63">
      <c r="A42" s="1">
        <v>42</v>
      </c>
      <c r="B42" s="1" t="s">
        <v>629</v>
      </c>
      <c r="E42" s="1" t="s">
        <v>588</v>
      </c>
      <c r="F42" s="4">
        <v>0.54543981481481485</v>
      </c>
      <c r="G42" s="5">
        <v>41879</v>
      </c>
      <c r="H42" s="1">
        <v>2014</v>
      </c>
      <c r="I42" s="1">
        <v>0</v>
      </c>
      <c r="J42" s="1">
        <v>5</v>
      </c>
      <c r="K42" s="1">
        <v>0</v>
      </c>
      <c r="L42" s="1">
        <v>1</v>
      </c>
      <c r="M42" s="1">
        <v>1</v>
      </c>
    </row>
    <row r="43" spans="1:13" ht="63">
      <c r="A43" s="1">
        <v>43</v>
      </c>
      <c r="B43" s="1" t="s">
        <v>630</v>
      </c>
      <c r="E43" s="1" t="s">
        <v>588</v>
      </c>
      <c r="F43" s="4">
        <v>0.85084490740740737</v>
      </c>
      <c r="G43" s="5">
        <v>41878</v>
      </c>
      <c r="H43" s="1">
        <v>2014</v>
      </c>
      <c r="I43" s="1">
        <v>0</v>
      </c>
      <c r="J43" s="1">
        <v>10</v>
      </c>
      <c r="K43" s="1">
        <v>0</v>
      </c>
      <c r="L43" s="1">
        <v>1</v>
      </c>
      <c r="M43" s="1">
        <v>1</v>
      </c>
    </row>
    <row r="44" spans="1:13" ht="47.25">
      <c r="A44" s="1">
        <v>44</v>
      </c>
      <c r="B44" s="1" t="s">
        <v>631</v>
      </c>
      <c r="E44" s="1" t="s">
        <v>588</v>
      </c>
      <c r="F44" s="4">
        <v>0.75731481481481477</v>
      </c>
      <c r="G44" s="5">
        <v>41878</v>
      </c>
      <c r="H44" s="1">
        <v>2014</v>
      </c>
      <c r="I44" s="1">
        <v>0</v>
      </c>
      <c r="J44" s="1">
        <v>3</v>
      </c>
      <c r="K44" s="1">
        <v>0</v>
      </c>
      <c r="L44" s="1">
        <v>1</v>
      </c>
      <c r="M44" s="1">
        <v>1</v>
      </c>
    </row>
    <row r="45" spans="1:13" ht="63">
      <c r="A45" s="1">
        <v>45</v>
      </c>
      <c r="B45" s="1" t="s">
        <v>632</v>
      </c>
      <c r="E45" s="1" t="s">
        <v>588</v>
      </c>
      <c r="F45" s="4">
        <v>0.62182870370370369</v>
      </c>
      <c r="G45" s="5">
        <v>41878</v>
      </c>
      <c r="H45" s="1">
        <v>2014</v>
      </c>
      <c r="I45" s="1">
        <v>0</v>
      </c>
      <c r="J45" s="1">
        <v>4</v>
      </c>
      <c r="K45" s="1">
        <v>0</v>
      </c>
      <c r="L45" s="1">
        <v>1</v>
      </c>
      <c r="M45" s="1">
        <v>1</v>
      </c>
    </row>
    <row r="46" spans="1:13" ht="47.25">
      <c r="A46" s="1">
        <v>46</v>
      </c>
      <c r="B46" s="1" t="s">
        <v>633</v>
      </c>
      <c r="E46" s="1" t="s">
        <v>588</v>
      </c>
      <c r="F46" s="4">
        <v>0.91011574074074064</v>
      </c>
      <c r="G46" s="5">
        <v>41877</v>
      </c>
      <c r="H46" s="1">
        <v>2014</v>
      </c>
      <c r="I46" s="1">
        <v>1</v>
      </c>
      <c r="J46" s="1">
        <v>8</v>
      </c>
      <c r="K46" s="1">
        <v>0</v>
      </c>
      <c r="L46" s="1">
        <v>1</v>
      </c>
      <c r="M46" s="1">
        <v>1</v>
      </c>
    </row>
    <row r="47" spans="1:13" ht="63">
      <c r="A47" s="1">
        <v>47</v>
      </c>
      <c r="B47" s="1" t="s">
        <v>634</v>
      </c>
      <c r="E47" s="1" t="s">
        <v>588</v>
      </c>
      <c r="F47" s="4">
        <v>0.71223379629629635</v>
      </c>
      <c r="G47" s="5">
        <v>41877</v>
      </c>
      <c r="H47" s="1">
        <v>2014</v>
      </c>
      <c r="I47" s="1">
        <v>1</v>
      </c>
      <c r="J47" s="1">
        <v>3</v>
      </c>
      <c r="K47" s="1">
        <v>0</v>
      </c>
      <c r="L47" s="1">
        <v>1</v>
      </c>
      <c r="M47" s="1">
        <v>1</v>
      </c>
    </row>
    <row r="48" spans="1:13" ht="78.75">
      <c r="A48" s="1">
        <v>48</v>
      </c>
      <c r="B48" s="1" t="s">
        <v>635</v>
      </c>
      <c r="E48" s="1" t="s">
        <v>588</v>
      </c>
      <c r="F48" s="4">
        <v>0.58509259259259261</v>
      </c>
      <c r="G48" s="5">
        <v>41877</v>
      </c>
      <c r="H48" s="1">
        <v>2014</v>
      </c>
      <c r="I48" s="1">
        <v>0</v>
      </c>
      <c r="J48" s="1">
        <v>3</v>
      </c>
      <c r="K48" s="1">
        <v>0</v>
      </c>
      <c r="L48" s="1">
        <v>1</v>
      </c>
      <c r="M48" s="1">
        <v>1</v>
      </c>
    </row>
    <row r="49" spans="1:13" ht="94.5">
      <c r="A49" s="1">
        <v>49</v>
      </c>
      <c r="B49" s="1" t="s">
        <v>636</v>
      </c>
      <c r="E49" s="1" t="s">
        <v>588</v>
      </c>
      <c r="F49" s="4">
        <v>0.83714120370370371</v>
      </c>
      <c r="G49" s="5">
        <v>41876</v>
      </c>
      <c r="H49" s="1">
        <v>2014</v>
      </c>
      <c r="I49" s="1">
        <v>0</v>
      </c>
      <c r="J49" s="1">
        <v>1</v>
      </c>
      <c r="K49" s="1">
        <v>0</v>
      </c>
      <c r="L49" s="1">
        <v>1</v>
      </c>
      <c r="M49" s="1">
        <v>1</v>
      </c>
    </row>
    <row r="50" spans="1:13" ht="126">
      <c r="A50" s="1">
        <v>50</v>
      </c>
      <c r="B50" s="1" t="s">
        <v>637</v>
      </c>
      <c r="C50" s="1" t="s">
        <v>590</v>
      </c>
      <c r="E50" s="1" t="s">
        <v>588</v>
      </c>
      <c r="F50" s="4">
        <v>0.8279050925925926</v>
      </c>
      <c r="G50" s="5">
        <v>41876</v>
      </c>
      <c r="H50" s="1">
        <v>2014</v>
      </c>
      <c r="I50" s="1">
        <v>0</v>
      </c>
      <c r="J50" s="1">
        <v>12</v>
      </c>
      <c r="K50" s="1">
        <v>0</v>
      </c>
      <c r="L50" s="1">
        <v>1</v>
      </c>
      <c r="M50" s="1">
        <v>1</v>
      </c>
    </row>
    <row r="51" spans="1:13" ht="110.25">
      <c r="A51" s="1">
        <v>51</v>
      </c>
      <c r="B51" s="1" t="s">
        <v>638</v>
      </c>
      <c r="C51" s="1" t="s">
        <v>611</v>
      </c>
      <c r="E51" s="1" t="s">
        <v>588</v>
      </c>
      <c r="F51" s="4">
        <v>0.7518055555555555</v>
      </c>
      <c r="G51" s="5">
        <v>41876</v>
      </c>
      <c r="H51" s="1">
        <v>2014</v>
      </c>
      <c r="I51" s="1">
        <v>0</v>
      </c>
      <c r="J51" s="1">
        <v>3</v>
      </c>
      <c r="K51" s="1">
        <v>0</v>
      </c>
      <c r="L51" s="1">
        <v>1</v>
      </c>
      <c r="M51" s="1">
        <v>1</v>
      </c>
    </row>
    <row r="52" spans="1:13" ht="63">
      <c r="A52" s="1">
        <v>52</v>
      </c>
      <c r="B52" s="1" t="s">
        <v>639</v>
      </c>
      <c r="E52" s="1" t="s">
        <v>588</v>
      </c>
      <c r="F52" s="4">
        <v>0.66355324074074074</v>
      </c>
      <c r="G52" s="5">
        <v>41876</v>
      </c>
      <c r="H52" s="1">
        <v>2014</v>
      </c>
      <c r="I52" s="1">
        <v>0</v>
      </c>
      <c r="J52" s="1">
        <v>8</v>
      </c>
      <c r="K52" s="1">
        <v>0</v>
      </c>
      <c r="L52" s="1">
        <v>1</v>
      </c>
      <c r="M52" s="1">
        <v>1</v>
      </c>
    </row>
    <row r="53" spans="1:13" ht="78.75">
      <c r="A53" s="1">
        <v>53</v>
      </c>
      <c r="B53" s="1" t="s">
        <v>640</v>
      </c>
      <c r="E53" s="1" t="s">
        <v>588</v>
      </c>
      <c r="F53" s="4">
        <v>0.52179398148148148</v>
      </c>
      <c r="G53" s="5">
        <v>41876</v>
      </c>
      <c r="H53" s="1">
        <v>2014</v>
      </c>
      <c r="I53" s="1">
        <v>0</v>
      </c>
      <c r="J53" s="1">
        <v>7</v>
      </c>
      <c r="K53" s="1">
        <v>0</v>
      </c>
      <c r="L53" s="1">
        <v>1</v>
      </c>
      <c r="M53" s="1">
        <v>1</v>
      </c>
    </row>
    <row r="54" spans="1:13" ht="78.75">
      <c r="A54" s="1">
        <v>54</v>
      </c>
      <c r="B54" s="1" t="s">
        <v>641</v>
      </c>
      <c r="E54" s="1" t="s">
        <v>588</v>
      </c>
      <c r="F54" s="4">
        <v>0.79887731481481483</v>
      </c>
      <c r="G54" s="5">
        <v>41873</v>
      </c>
      <c r="H54" s="1">
        <v>2014</v>
      </c>
      <c r="I54" s="1">
        <v>0</v>
      </c>
      <c r="J54" s="1">
        <v>10</v>
      </c>
      <c r="K54" s="1">
        <v>2</v>
      </c>
      <c r="L54" s="1">
        <v>1</v>
      </c>
      <c r="M54" s="1">
        <v>1</v>
      </c>
    </row>
    <row r="55" spans="1:13" ht="63">
      <c r="A55" s="1">
        <v>55</v>
      </c>
      <c r="B55" s="1" t="s">
        <v>642</v>
      </c>
      <c r="E55" s="1" t="s">
        <v>588</v>
      </c>
      <c r="F55" s="4">
        <v>0.66353009259259255</v>
      </c>
      <c r="G55" s="5">
        <v>41873</v>
      </c>
      <c r="H55" s="1">
        <v>2014</v>
      </c>
      <c r="I55" s="1">
        <v>0</v>
      </c>
      <c r="J55" s="1">
        <v>5</v>
      </c>
      <c r="K55" s="1">
        <v>0</v>
      </c>
      <c r="L55" s="1">
        <v>1</v>
      </c>
      <c r="M55" s="1">
        <v>1</v>
      </c>
    </row>
    <row r="56" spans="1:13" ht="47.25">
      <c r="A56" s="1">
        <v>56</v>
      </c>
      <c r="B56" s="1" t="s">
        <v>643</v>
      </c>
      <c r="E56" s="1" t="s">
        <v>588</v>
      </c>
      <c r="F56" s="4">
        <v>0.52165509259259257</v>
      </c>
      <c r="G56" s="5">
        <v>41873</v>
      </c>
      <c r="H56" s="1">
        <v>2014</v>
      </c>
      <c r="I56" s="1">
        <v>0</v>
      </c>
      <c r="J56" s="1">
        <v>6</v>
      </c>
      <c r="K56" s="1">
        <v>0</v>
      </c>
      <c r="L56" s="1">
        <v>1</v>
      </c>
      <c r="M56" s="1">
        <v>1</v>
      </c>
    </row>
    <row r="57" spans="1:13" ht="63">
      <c r="A57" s="1">
        <v>57</v>
      </c>
      <c r="B57" s="1" t="s">
        <v>644</v>
      </c>
      <c r="E57" s="1" t="s">
        <v>588</v>
      </c>
      <c r="F57" s="4">
        <v>0.84062500000000007</v>
      </c>
      <c r="G57" s="5">
        <v>41872</v>
      </c>
      <c r="H57" s="1">
        <v>2014</v>
      </c>
      <c r="I57" s="1">
        <v>0</v>
      </c>
      <c r="J57" s="1">
        <v>4</v>
      </c>
      <c r="K57" s="1">
        <v>0</v>
      </c>
      <c r="L57" s="1">
        <v>1</v>
      </c>
      <c r="M57" s="1">
        <v>1</v>
      </c>
    </row>
    <row r="58" spans="1:13" ht="63">
      <c r="A58" s="1">
        <v>58</v>
      </c>
      <c r="B58" s="1" t="s">
        <v>645</v>
      </c>
      <c r="E58" s="1" t="s">
        <v>588</v>
      </c>
      <c r="F58" s="4">
        <v>0.67096064814814815</v>
      </c>
      <c r="G58" s="5">
        <v>41872</v>
      </c>
      <c r="H58" s="1">
        <v>2014</v>
      </c>
      <c r="I58" s="1">
        <v>0</v>
      </c>
      <c r="J58" s="1">
        <v>0</v>
      </c>
      <c r="K58" s="1">
        <v>0</v>
      </c>
      <c r="L58" s="1">
        <v>1</v>
      </c>
      <c r="M58" s="1">
        <v>1</v>
      </c>
    </row>
    <row r="59" spans="1:13" ht="63">
      <c r="A59" s="1">
        <v>59</v>
      </c>
      <c r="B59" s="1" t="s">
        <v>646</v>
      </c>
      <c r="E59" s="1" t="s">
        <v>588</v>
      </c>
      <c r="F59" s="4">
        <v>0.5353472222222222</v>
      </c>
      <c r="G59" s="5">
        <v>41872</v>
      </c>
      <c r="H59" s="1">
        <v>2014</v>
      </c>
      <c r="I59" s="1">
        <v>1</v>
      </c>
      <c r="J59" s="1">
        <v>5</v>
      </c>
      <c r="K59" s="1">
        <v>0</v>
      </c>
      <c r="L59" s="1">
        <v>1</v>
      </c>
      <c r="M59" s="1">
        <v>1</v>
      </c>
    </row>
    <row r="60" spans="1:13" ht="63">
      <c r="A60" s="1">
        <v>60</v>
      </c>
      <c r="B60" s="1" t="s">
        <v>646</v>
      </c>
      <c r="E60" s="1" t="s">
        <v>588</v>
      </c>
      <c r="F60" s="4">
        <v>0.53506944444444449</v>
      </c>
      <c r="G60" s="5">
        <v>41872</v>
      </c>
      <c r="H60" s="1">
        <v>2014</v>
      </c>
      <c r="I60" s="1">
        <v>0</v>
      </c>
      <c r="J60" s="1">
        <v>1</v>
      </c>
      <c r="K60" s="1">
        <v>0</v>
      </c>
      <c r="L60" s="1">
        <v>1</v>
      </c>
      <c r="M60" s="1">
        <v>1</v>
      </c>
    </row>
    <row r="61" spans="1:13" ht="63">
      <c r="A61" s="1">
        <v>61</v>
      </c>
      <c r="B61" s="1" t="s">
        <v>647</v>
      </c>
      <c r="E61" s="1" t="s">
        <v>648</v>
      </c>
      <c r="F61" s="4">
        <v>0.86762731481481481</v>
      </c>
      <c r="G61" s="5">
        <v>41871</v>
      </c>
      <c r="H61" s="1">
        <v>2014</v>
      </c>
      <c r="I61" s="1">
        <v>0</v>
      </c>
      <c r="J61" s="1">
        <v>0</v>
      </c>
      <c r="K61" s="1">
        <v>0</v>
      </c>
      <c r="L61" s="1">
        <v>0</v>
      </c>
      <c r="M61" s="1">
        <v>0</v>
      </c>
    </row>
    <row r="62" spans="1:13" ht="94.5">
      <c r="A62" s="1">
        <v>62</v>
      </c>
      <c r="B62" s="1" t="s">
        <v>649</v>
      </c>
      <c r="E62" s="1" t="s">
        <v>588</v>
      </c>
      <c r="F62" s="4">
        <v>0.84753472222222215</v>
      </c>
      <c r="G62" s="5">
        <v>41871</v>
      </c>
      <c r="H62" s="1">
        <v>2014</v>
      </c>
      <c r="I62" s="1">
        <v>0</v>
      </c>
      <c r="J62" s="1">
        <v>2</v>
      </c>
      <c r="K62" s="1">
        <v>0</v>
      </c>
      <c r="L62" s="1">
        <v>1</v>
      </c>
      <c r="M62" s="1">
        <v>1</v>
      </c>
    </row>
    <row r="63" spans="1:13" ht="31.5">
      <c r="A63" s="1">
        <v>63</v>
      </c>
      <c r="B63" s="1" t="s">
        <v>650</v>
      </c>
      <c r="E63" s="1" t="s">
        <v>588</v>
      </c>
      <c r="F63" s="4">
        <v>0.77296296296296296</v>
      </c>
      <c r="G63" s="5">
        <v>41871</v>
      </c>
      <c r="H63" s="1">
        <v>2014</v>
      </c>
      <c r="I63" s="1">
        <v>0</v>
      </c>
      <c r="J63" s="1">
        <v>1</v>
      </c>
      <c r="K63" s="1">
        <v>0</v>
      </c>
      <c r="L63" s="1">
        <v>1</v>
      </c>
      <c r="M63" s="1">
        <v>1</v>
      </c>
    </row>
    <row r="64" spans="1:13" ht="63">
      <c r="A64" s="1">
        <v>64</v>
      </c>
      <c r="B64" s="1" t="s">
        <v>651</v>
      </c>
      <c r="E64" s="1" t="s">
        <v>588</v>
      </c>
      <c r="F64" s="4">
        <v>0.71211805555555552</v>
      </c>
      <c r="G64" s="5">
        <v>41871</v>
      </c>
      <c r="H64" s="1">
        <v>2014</v>
      </c>
      <c r="I64" s="1">
        <v>0</v>
      </c>
      <c r="J64" s="1">
        <v>5</v>
      </c>
      <c r="K64" s="1">
        <v>0</v>
      </c>
      <c r="L64" s="1">
        <v>1</v>
      </c>
      <c r="M64" s="1">
        <v>1</v>
      </c>
    </row>
    <row r="65" spans="1:13" ht="78.75">
      <c r="A65" s="1">
        <v>65</v>
      </c>
      <c r="B65" s="1" t="s">
        <v>652</v>
      </c>
      <c r="C65" s="1" t="s">
        <v>611</v>
      </c>
      <c r="E65" s="1" t="s">
        <v>588</v>
      </c>
      <c r="F65" s="4">
        <v>0.65991898148148154</v>
      </c>
      <c r="G65" s="5">
        <v>41871</v>
      </c>
      <c r="H65" s="1">
        <v>2014</v>
      </c>
      <c r="I65" s="1">
        <v>0</v>
      </c>
      <c r="J65" s="1">
        <v>5</v>
      </c>
      <c r="K65" s="1">
        <v>2</v>
      </c>
      <c r="L65" s="1">
        <v>1</v>
      </c>
      <c r="M65" s="1">
        <v>1</v>
      </c>
    </row>
    <row r="66" spans="1:13" ht="78.75">
      <c r="A66" s="1">
        <v>66</v>
      </c>
      <c r="B66" s="1" t="s">
        <v>653</v>
      </c>
      <c r="E66" s="1" t="s">
        <v>588</v>
      </c>
      <c r="F66" s="4">
        <v>0.5317708333333333</v>
      </c>
      <c r="G66" s="5">
        <v>41871</v>
      </c>
      <c r="H66" s="1">
        <v>2014</v>
      </c>
      <c r="I66" s="1">
        <v>0</v>
      </c>
      <c r="J66" s="1">
        <v>1</v>
      </c>
      <c r="K66" s="1">
        <v>0</v>
      </c>
      <c r="L66" s="1">
        <v>1</v>
      </c>
      <c r="M66" s="1">
        <v>1</v>
      </c>
    </row>
    <row r="67" spans="1:13" ht="78.75">
      <c r="A67" s="1">
        <v>67</v>
      </c>
      <c r="B67" s="1" t="s">
        <v>654</v>
      </c>
      <c r="E67" s="1" t="s">
        <v>588</v>
      </c>
      <c r="F67" s="4">
        <v>0.86494212962962969</v>
      </c>
      <c r="G67" s="5">
        <v>41870</v>
      </c>
      <c r="H67" s="1">
        <v>2014</v>
      </c>
      <c r="I67" s="1">
        <v>0</v>
      </c>
      <c r="J67" s="1">
        <v>6</v>
      </c>
      <c r="K67" s="1">
        <v>0</v>
      </c>
      <c r="L67" s="1">
        <v>1</v>
      </c>
      <c r="M67" s="1">
        <v>1</v>
      </c>
    </row>
    <row r="68" spans="1:13" ht="47.25">
      <c r="A68" s="1">
        <v>68</v>
      </c>
      <c r="B68" s="1" t="s">
        <v>655</v>
      </c>
      <c r="E68" s="1" t="s">
        <v>588</v>
      </c>
      <c r="F68" s="4">
        <v>0.69827546296296295</v>
      </c>
      <c r="G68" s="5">
        <v>41870</v>
      </c>
      <c r="H68" s="1">
        <v>2014</v>
      </c>
      <c r="I68" s="1">
        <v>1</v>
      </c>
      <c r="J68" s="1">
        <v>5</v>
      </c>
      <c r="K68" s="1">
        <v>0</v>
      </c>
      <c r="L68" s="1">
        <v>1</v>
      </c>
      <c r="M68" s="1">
        <v>1</v>
      </c>
    </row>
    <row r="69" spans="1:13" ht="78.75">
      <c r="A69" s="1">
        <v>69</v>
      </c>
      <c r="B69" s="1" t="s">
        <v>656</v>
      </c>
      <c r="E69" s="1" t="s">
        <v>588</v>
      </c>
      <c r="F69" s="4">
        <v>0.54915509259259265</v>
      </c>
      <c r="G69" s="5">
        <v>41870</v>
      </c>
      <c r="H69" s="1">
        <v>2014</v>
      </c>
      <c r="I69" s="1">
        <v>1</v>
      </c>
      <c r="J69" s="1">
        <v>4</v>
      </c>
      <c r="K69" s="1">
        <v>0</v>
      </c>
      <c r="L69" s="1">
        <v>1</v>
      </c>
      <c r="M69" s="1">
        <v>1</v>
      </c>
    </row>
    <row r="70" spans="1:13" ht="110.25">
      <c r="A70" s="1">
        <v>70</v>
      </c>
      <c r="B70" s="1" t="s">
        <v>657</v>
      </c>
      <c r="E70" s="1" t="s">
        <v>588</v>
      </c>
      <c r="F70" s="4">
        <v>0.84402777777777782</v>
      </c>
      <c r="G70" s="5">
        <v>41869</v>
      </c>
      <c r="H70" s="1">
        <v>2014</v>
      </c>
      <c r="I70" s="1">
        <v>0</v>
      </c>
      <c r="J70" s="1">
        <v>4</v>
      </c>
      <c r="K70" s="1">
        <v>0</v>
      </c>
      <c r="L70" s="1">
        <v>1</v>
      </c>
      <c r="M70" s="1">
        <v>1</v>
      </c>
    </row>
    <row r="71" spans="1:13" ht="94.5">
      <c r="A71" s="1">
        <v>71</v>
      </c>
      <c r="B71" s="1" t="s">
        <v>658</v>
      </c>
      <c r="E71" s="1" t="s">
        <v>588</v>
      </c>
      <c r="F71" s="4">
        <v>0.77798611111111116</v>
      </c>
      <c r="G71" s="5">
        <v>41869</v>
      </c>
      <c r="H71" s="1">
        <v>2014</v>
      </c>
      <c r="I71" s="1">
        <v>0</v>
      </c>
      <c r="J71" s="1">
        <v>5</v>
      </c>
      <c r="K71" s="1">
        <v>0</v>
      </c>
      <c r="L71" s="1">
        <v>1</v>
      </c>
      <c r="M71" s="1">
        <v>1</v>
      </c>
    </row>
    <row r="72" spans="1:13" ht="63">
      <c r="A72" s="1">
        <v>72</v>
      </c>
      <c r="B72" s="1" t="s">
        <v>659</v>
      </c>
      <c r="E72" s="1" t="s">
        <v>588</v>
      </c>
      <c r="F72" s="4">
        <v>0.64254629629629634</v>
      </c>
      <c r="G72" s="5">
        <v>41869</v>
      </c>
      <c r="H72" s="1">
        <v>2014</v>
      </c>
      <c r="I72" s="1">
        <v>0</v>
      </c>
      <c r="J72" s="1">
        <v>5</v>
      </c>
      <c r="K72" s="1">
        <v>0</v>
      </c>
      <c r="L72" s="1">
        <v>1</v>
      </c>
      <c r="M72" s="1">
        <v>1</v>
      </c>
    </row>
    <row r="73" spans="1:13" ht="63">
      <c r="A73" s="1">
        <v>73</v>
      </c>
      <c r="B73" s="1" t="s">
        <v>660</v>
      </c>
      <c r="E73" s="1" t="s">
        <v>588</v>
      </c>
      <c r="F73" s="4">
        <v>0.53168981481481481</v>
      </c>
      <c r="G73" s="5">
        <v>41869</v>
      </c>
      <c r="H73" s="1">
        <v>2014</v>
      </c>
      <c r="I73" s="1">
        <v>0</v>
      </c>
      <c r="J73" s="1">
        <v>3</v>
      </c>
      <c r="K73" s="1">
        <v>0</v>
      </c>
      <c r="L73" s="1">
        <v>1</v>
      </c>
      <c r="M73" s="1">
        <v>1</v>
      </c>
    </row>
    <row r="74" spans="1:13" ht="47.25">
      <c r="A74" s="1">
        <v>74</v>
      </c>
      <c r="B74" s="1" t="s">
        <v>661</v>
      </c>
      <c r="E74" s="1" t="s">
        <v>588</v>
      </c>
      <c r="F74" s="4">
        <v>0.85479166666666673</v>
      </c>
      <c r="G74" s="5">
        <v>41867</v>
      </c>
      <c r="H74" s="1">
        <v>2014</v>
      </c>
      <c r="I74" s="1">
        <v>0</v>
      </c>
      <c r="J74" s="1">
        <v>3</v>
      </c>
      <c r="K74" s="1">
        <v>0</v>
      </c>
      <c r="L74" s="1">
        <v>1</v>
      </c>
      <c r="M74" s="1">
        <v>1</v>
      </c>
    </row>
    <row r="75" spans="1:13" ht="94.5">
      <c r="A75" s="1">
        <v>75</v>
      </c>
      <c r="B75" s="1" t="s">
        <v>662</v>
      </c>
      <c r="E75" s="1" t="s">
        <v>588</v>
      </c>
      <c r="F75" s="4">
        <v>0.63214120370370364</v>
      </c>
      <c r="G75" s="5">
        <v>41867</v>
      </c>
      <c r="H75" s="1">
        <v>2014</v>
      </c>
      <c r="I75" s="1">
        <v>0</v>
      </c>
      <c r="J75" s="1">
        <v>3</v>
      </c>
      <c r="K75" s="1">
        <v>0</v>
      </c>
      <c r="L75" s="1">
        <v>1</v>
      </c>
      <c r="M75" s="1">
        <v>1</v>
      </c>
    </row>
    <row r="76" spans="1:13" ht="63">
      <c r="A76" s="1">
        <v>76</v>
      </c>
      <c r="B76" s="1" t="s">
        <v>663</v>
      </c>
      <c r="E76" s="1" t="s">
        <v>588</v>
      </c>
      <c r="F76" s="4">
        <v>0.93809027777777787</v>
      </c>
      <c r="G76" s="5">
        <v>41866</v>
      </c>
      <c r="H76" s="1">
        <v>2014</v>
      </c>
      <c r="I76" s="1">
        <v>0</v>
      </c>
      <c r="J76" s="1">
        <v>6</v>
      </c>
      <c r="K76" s="1">
        <v>0</v>
      </c>
      <c r="L76" s="1">
        <v>1</v>
      </c>
      <c r="M76" s="1">
        <v>1</v>
      </c>
    </row>
    <row r="77" spans="1:13" ht="47.25">
      <c r="A77" s="1">
        <v>77</v>
      </c>
      <c r="B77" s="1" t="s">
        <v>664</v>
      </c>
      <c r="E77" s="1" t="s">
        <v>588</v>
      </c>
      <c r="F77" s="4">
        <v>0.8405555555555555</v>
      </c>
      <c r="G77" s="5">
        <v>41866</v>
      </c>
      <c r="H77" s="1">
        <v>2014</v>
      </c>
      <c r="I77" s="1">
        <v>0</v>
      </c>
      <c r="J77" s="1">
        <v>7</v>
      </c>
      <c r="K77" s="1">
        <v>0</v>
      </c>
      <c r="L77" s="1">
        <v>1</v>
      </c>
      <c r="M77" s="1">
        <v>1</v>
      </c>
    </row>
    <row r="78" spans="1:13" ht="47.25">
      <c r="A78" s="1">
        <v>78</v>
      </c>
      <c r="B78" s="1" t="s">
        <v>665</v>
      </c>
      <c r="E78" s="1" t="s">
        <v>588</v>
      </c>
      <c r="F78" s="4">
        <v>0.70190972222222225</v>
      </c>
      <c r="G78" s="5">
        <v>41866</v>
      </c>
      <c r="H78" s="1">
        <v>2014</v>
      </c>
      <c r="I78" s="1">
        <v>0</v>
      </c>
      <c r="J78" s="1">
        <v>5</v>
      </c>
      <c r="K78" s="1">
        <v>0</v>
      </c>
      <c r="L78" s="1">
        <v>1</v>
      </c>
      <c r="M78" s="1">
        <v>1</v>
      </c>
    </row>
    <row r="79" spans="1:13" ht="94.5">
      <c r="A79" s="1">
        <v>79</v>
      </c>
      <c r="B79" s="1" t="s">
        <v>666</v>
      </c>
      <c r="E79" s="1" t="s">
        <v>588</v>
      </c>
      <c r="F79" s="4">
        <v>0.53157407407407409</v>
      </c>
      <c r="G79" s="5">
        <v>41866</v>
      </c>
      <c r="H79" s="1">
        <v>2014</v>
      </c>
      <c r="I79" s="1">
        <v>0</v>
      </c>
      <c r="J79" s="1">
        <v>6</v>
      </c>
      <c r="K79" s="1">
        <v>0</v>
      </c>
      <c r="L79" s="1">
        <v>1</v>
      </c>
      <c r="M79" s="1">
        <v>1</v>
      </c>
    </row>
    <row r="80" spans="1:13" ht="47.25">
      <c r="A80" s="1">
        <v>80</v>
      </c>
      <c r="B80" s="1" t="s">
        <v>667</v>
      </c>
      <c r="E80" s="1" t="s">
        <v>588</v>
      </c>
      <c r="F80" s="4">
        <v>0.92754629629629637</v>
      </c>
      <c r="G80" s="5">
        <v>41865</v>
      </c>
      <c r="H80" s="1">
        <v>2014</v>
      </c>
      <c r="I80" s="1">
        <v>0</v>
      </c>
      <c r="J80" s="1">
        <v>6</v>
      </c>
      <c r="K80" s="1">
        <v>0</v>
      </c>
      <c r="L80" s="1">
        <v>1</v>
      </c>
      <c r="M80" s="1">
        <v>1</v>
      </c>
    </row>
    <row r="81" spans="1:13" ht="63">
      <c r="A81" s="1">
        <v>81</v>
      </c>
      <c r="B81" s="1" t="s">
        <v>668</v>
      </c>
      <c r="E81" s="1" t="s">
        <v>588</v>
      </c>
      <c r="F81" s="4">
        <v>0.84060185185185177</v>
      </c>
      <c r="G81" s="5">
        <v>41865</v>
      </c>
      <c r="H81" s="1">
        <v>2014</v>
      </c>
      <c r="I81" s="1">
        <v>0</v>
      </c>
      <c r="J81" s="1">
        <v>5</v>
      </c>
      <c r="K81" s="1">
        <v>0</v>
      </c>
      <c r="L81" s="1">
        <v>1</v>
      </c>
      <c r="M81" s="1">
        <v>1</v>
      </c>
    </row>
    <row r="82" spans="1:13" ht="47.25">
      <c r="A82" s="1">
        <v>82</v>
      </c>
      <c r="B82" s="1" t="s">
        <v>669</v>
      </c>
      <c r="E82" s="1" t="s">
        <v>588</v>
      </c>
      <c r="F82" s="4">
        <v>0.67421296296296296</v>
      </c>
      <c r="G82" s="5">
        <v>41865</v>
      </c>
      <c r="H82" s="1">
        <v>2014</v>
      </c>
      <c r="I82" s="1">
        <v>0</v>
      </c>
      <c r="J82" s="1">
        <v>2</v>
      </c>
      <c r="K82" s="1">
        <v>0</v>
      </c>
      <c r="L82" s="1">
        <v>1</v>
      </c>
      <c r="M82" s="1">
        <v>1</v>
      </c>
    </row>
    <row r="83" spans="1:13" ht="47.25">
      <c r="A83" s="1">
        <v>83</v>
      </c>
      <c r="B83" s="1" t="s">
        <v>670</v>
      </c>
      <c r="E83" s="1" t="s">
        <v>588</v>
      </c>
      <c r="F83" s="4">
        <v>0.54915509259259265</v>
      </c>
      <c r="G83" s="5">
        <v>41865</v>
      </c>
      <c r="H83" s="1">
        <v>2014</v>
      </c>
      <c r="I83" s="1">
        <v>1</v>
      </c>
      <c r="J83" s="1">
        <v>6</v>
      </c>
      <c r="K83" s="1">
        <v>2</v>
      </c>
      <c r="L83" s="1">
        <v>1</v>
      </c>
      <c r="M83" s="1">
        <v>1</v>
      </c>
    </row>
    <row r="84" spans="1:13" ht="47.25">
      <c r="A84" s="1">
        <v>84</v>
      </c>
      <c r="B84" s="1" t="s">
        <v>671</v>
      </c>
      <c r="E84" s="1" t="s">
        <v>588</v>
      </c>
      <c r="F84" s="4">
        <v>0.84077546296296291</v>
      </c>
      <c r="G84" s="5">
        <v>41864</v>
      </c>
      <c r="H84" s="1">
        <v>2014</v>
      </c>
      <c r="I84" s="1">
        <v>0</v>
      </c>
      <c r="J84" s="1">
        <v>5</v>
      </c>
      <c r="K84" s="1">
        <v>0</v>
      </c>
      <c r="L84" s="1">
        <v>1</v>
      </c>
      <c r="M84" s="1">
        <v>1</v>
      </c>
    </row>
    <row r="85" spans="1:13" ht="78.75">
      <c r="A85" s="1">
        <v>85</v>
      </c>
      <c r="B85" s="1" t="s">
        <v>672</v>
      </c>
      <c r="E85" s="1" t="s">
        <v>588</v>
      </c>
      <c r="F85" s="4">
        <v>0.75516203703703699</v>
      </c>
      <c r="G85" s="5">
        <v>41864</v>
      </c>
      <c r="H85" s="1">
        <v>2014</v>
      </c>
      <c r="I85" s="1">
        <v>0</v>
      </c>
      <c r="J85" s="1">
        <v>5</v>
      </c>
      <c r="K85" s="1">
        <v>0</v>
      </c>
      <c r="L85" s="1">
        <v>1</v>
      </c>
      <c r="M85" s="1">
        <v>1</v>
      </c>
    </row>
    <row r="86" spans="1:13" ht="47.25">
      <c r="A86" s="1">
        <v>86</v>
      </c>
      <c r="B86" s="1" t="s">
        <v>673</v>
      </c>
      <c r="E86" s="1" t="s">
        <v>588</v>
      </c>
      <c r="F86" s="4">
        <v>0.75378472222222215</v>
      </c>
      <c r="G86" s="5">
        <v>41864</v>
      </c>
      <c r="H86" s="1">
        <v>2014</v>
      </c>
      <c r="I86" s="1">
        <v>0</v>
      </c>
      <c r="J86" s="1">
        <v>5</v>
      </c>
      <c r="K86" s="1">
        <v>0</v>
      </c>
      <c r="L86" s="1">
        <v>1</v>
      </c>
      <c r="M86" s="1">
        <v>1</v>
      </c>
    </row>
    <row r="87" spans="1:13" ht="47.25">
      <c r="A87" s="1">
        <v>87</v>
      </c>
      <c r="B87" s="1" t="s">
        <v>674</v>
      </c>
      <c r="E87" s="1" t="s">
        <v>588</v>
      </c>
      <c r="F87" s="4">
        <v>0.67076388888888883</v>
      </c>
      <c r="G87" s="5">
        <v>41864</v>
      </c>
      <c r="H87" s="1">
        <v>2014</v>
      </c>
      <c r="I87" s="1">
        <v>0</v>
      </c>
      <c r="J87" s="1">
        <v>6</v>
      </c>
      <c r="K87" s="1">
        <v>0</v>
      </c>
      <c r="L87" s="1">
        <v>1</v>
      </c>
      <c r="M87" s="1">
        <v>1</v>
      </c>
    </row>
    <row r="88" spans="1:13" ht="47.25">
      <c r="A88" s="1">
        <v>88</v>
      </c>
      <c r="B88" s="1" t="s">
        <v>675</v>
      </c>
      <c r="E88" s="1" t="s">
        <v>588</v>
      </c>
      <c r="F88" s="4">
        <v>0.54568287037037033</v>
      </c>
      <c r="G88" s="5">
        <v>41864</v>
      </c>
      <c r="H88" s="1">
        <v>2014</v>
      </c>
      <c r="I88" s="1">
        <v>1</v>
      </c>
      <c r="J88" s="1">
        <v>8</v>
      </c>
      <c r="K88" s="1">
        <v>0</v>
      </c>
      <c r="L88" s="1">
        <v>1</v>
      </c>
      <c r="M88" s="1">
        <v>1</v>
      </c>
    </row>
    <row r="89" spans="1:13" ht="63">
      <c r="A89" s="1">
        <v>89</v>
      </c>
      <c r="B89" s="1" t="s">
        <v>676</v>
      </c>
      <c r="C89" s="1" t="s">
        <v>611</v>
      </c>
      <c r="E89" s="1" t="s">
        <v>588</v>
      </c>
      <c r="F89" s="4">
        <v>0.53381944444444451</v>
      </c>
      <c r="G89" s="5">
        <v>41864</v>
      </c>
      <c r="H89" s="1">
        <v>2014</v>
      </c>
      <c r="I89" s="1">
        <v>0</v>
      </c>
      <c r="J89" s="1">
        <v>4</v>
      </c>
      <c r="K89" s="1">
        <v>0</v>
      </c>
      <c r="L89" s="1">
        <v>1</v>
      </c>
      <c r="M89" s="1">
        <v>1</v>
      </c>
    </row>
    <row r="90" spans="1:13" ht="63">
      <c r="A90" s="1">
        <v>90</v>
      </c>
      <c r="B90" s="1" t="s">
        <v>677</v>
      </c>
      <c r="E90" s="1" t="s">
        <v>588</v>
      </c>
      <c r="F90" s="4">
        <v>0.86835648148148137</v>
      </c>
      <c r="G90" s="5">
        <v>41863</v>
      </c>
      <c r="H90" s="1">
        <v>2014</v>
      </c>
      <c r="I90" s="1">
        <v>0</v>
      </c>
      <c r="J90" s="1">
        <v>12</v>
      </c>
      <c r="K90" s="1">
        <v>2</v>
      </c>
      <c r="L90" s="1">
        <v>1</v>
      </c>
      <c r="M90" s="1">
        <v>1</v>
      </c>
    </row>
    <row r="91" spans="1:13" ht="47.25">
      <c r="A91" s="1">
        <v>91</v>
      </c>
      <c r="B91" s="1" t="s">
        <v>678</v>
      </c>
      <c r="E91" s="1" t="s">
        <v>588</v>
      </c>
      <c r="F91" s="4">
        <v>0.72275462962962955</v>
      </c>
      <c r="G91" s="5">
        <v>41863</v>
      </c>
      <c r="H91" s="1">
        <v>2014</v>
      </c>
      <c r="I91" s="1">
        <v>0</v>
      </c>
      <c r="J91" s="1">
        <v>7</v>
      </c>
      <c r="K91" s="1">
        <v>0</v>
      </c>
      <c r="L91" s="1">
        <v>1</v>
      </c>
      <c r="M91" s="1">
        <v>1</v>
      </c>
    </row>
    <row r="92" spans="1:13" ht="63">
      <c r="A92" s="1">
        <v>92</v>
      </c>
      <c r="B92" s="1" t="s">
        <v>679</v>
      </c>
      <c r="E92" s="1" t="s">
        <v>588</v>
      </c>
      <c r="F92" s="4">
        <v>0.66012731481481479</v>
      </c>
      <c r="G92" s="5">
        <v>41863</v>
      </c>
      <c r="H92" s="1">
        <v>2014</v>
      </c>
      <c r="I92" s="1">
        <v>2</v>
      </c>
      <c r="J92" s="1">
        <v>7</v>
      </c>
      <c r="K92" s="1">
        <v>0</v>
      </c>
      <c r="L92" s="1">
        <v>1</v>
      </c>
      <c r="M92" s="1">
        <v>1</v>
      </c>
    </row>
    <row r="93" spans="1:13" ht="78.75">
      <c r="A93" s="1">
        <v>93</v>
      </c>
      <c r="B93" s="1" t="s">
        <v>680</v>
      </c>
      <c r="E93" s="1" t="s">
        <v>588</v>
      </c>
      <c r="F93" s="4">
        <v>0.53159722222222217</v>
      </c>
      <c r="G93" s="5">
        <v>41863</v>
      </c>
      <c r="H93" s="1">
        <v>2014</v>
      </c>
      <c r="I93" s="1">
        <v>0</v>
      </c>
      <c r="J93" s="1">
        <v>4</v>
      </c>
      <c r="K93" s="1">
        <v>0</v>
      </c>
      <c r="L93" s="1">
        <v>1</v>
      </c>
      <c r="M93" s="1">
        <v>1</v>
      </c>
    </row>
    <row r="94" spans="1:13" ht="47.25">
      <c r="A94" s="1">
        <v>94</v>
      </c>
      <c r="B94" s="1" t="s">
        <v>681</v>
      </c>
      <c r="E94" s="1" t="s">
        <v>588</v>
      </c>
      <c r="F94" s="4">
        <v>0.85787037037037039</v>
      </c>
      <c r="G94" s="5">
        <v>41862</v>
      </c>
      <c r="H94" s="1">
        <v>2014</v>
      </c>
      <c r="I94" s="1">
        <v>0</v>
      </c>
      <c r="J94" s="1">
        <v>7</v>
      </c>
      <c r="K94" s="1">
        <v>0</v>
      </c>
      <c r="L94" s="1">
        <v>1</v>
      </c>
      <c r="M94" s="1">
        <v>1</v>
      </c>
    </row>
    <row r="95" spans="1:13" ht="63">
      <c r="A95" s="1">
        <v>95</v>
      </c>
      <c r="B95" s="1" t="s">
        <v>682</v>
      </c>
      <c r="E95" s="1" t="s">
        <v>588</v>
      </c>
      <c r="F95" s="4">
        <v>0.68825231481481486</v>
      </c>
      <c r="G95" s="5">
        <v>41862</v>
      </c>
      <c r="H95" s="1">
        <v>2014</v>
      </c>
      <c r="I95" s="1">
        <v>15</v>
      </c>
      <c r="J95" s="1">
        <v>7</v>
      </c>
      <c r="K95" s="1">
        <v>0</v>
      </c>
      <c r="L95" s="1">
        <v>1</v>
      </c>
      <c r="M95" s="1">
        <v>1</v>
      </c>
    </row>
    <row r="96" spans="1:13" ht="63">
      <c r="A96" s="1">
        <v>96</v>
      </c>
      <c r="B96" s="1" t="s">
        <v>683</v>
      </c>
      <c r="E96" s="1" t="s">
        <v>588</v>
      </c>
      <c r="F96" s="4">
        <v>0.52458333333333329</v>
      </c>
      <c r="G96" s="5">
        <v>41862</v>
      </c>
      <c r="H96" s="1">
        <v>2014</v>
      </c>
      <c r="I96" s="1">
        <v>4</v>
      </c>
      <c r="J96" s="1">
        <v>8</v>
      </c>
      <c r="K96" s="1">
        <v>0</v>
      </c>
      <c r="L96" s="1">
        <v>1</v>
      </c>
      <c r="M96" s="1">
        <v>1</v>
      </c>
    </row>
    <row r="97" spans="1:13" ht="47.25">
      <c r="A97" s="1">
        <v>97</v>
      </c>
      <c r="B97" s="1" t="s">
        <v>684</v>
      </c>
      <c r="E97" s="1" t="s">
        <v>588</v>
      </c>
      <c r="F97" s="4">
        <v>0.85789351851851858</v>
      </c>
      <c r="G97" s="5">
        <v>41861</v>
      </c>
      <c r="H97" s="1">
        <v>2014</v>
      </c>
      <c r="I97" s="1">
        <v>1</v>
      </c>
      <c r="J97" s="1">
        <v>10</v>
      </c>
      <c r="K97" s="1">
        <v>0</v>
      </c>
      <c r="L97" s="1">
        <v>1</v>
      </c>
      <c r="M97" s="1">
        <v>1</v>
      </c>
    </row>
    <row r="98" spans="1:13" ht="63">
      <c r="A98" s="1">
        <v>98</v>
      </c>
      <c r="B98" s="1" t="s">
        <v>685</v>
      </c>
      <c r="E98" s="1" t="s">
        <v>588</v>
      </c>
      <c r="F98" s="4">
        <v>0.85719907407407403</v>
      </c>
      <c r="G98" s="5">
        <v>41859</v>
      </c>
      <c r="H98" s="1">
        <v>2014</v>
      </c>
      <c r="I98" s="1">
        <v>0</v>
      </c>
      <c r="J98" s="1">
        <v>4</v>
      </c>
      <c r="K98" s="1">
        <v>0</v>
      </c>
      <c r="L98" s="1">
        <v>1</v>
      </c>
      <c r="M98" s="1">
        <v>1</v>
      </c>
    </row>
    <row r="99" spans="1:13" ht="94.5">
      <c r="A99" s="1">
        <v>99</v>
      </c>
      <c r="B99" s="1" t="s">
        <v>686</v>
      </c>
      <c r="C99" s="1" t="s">
        <v>611</v>
      </c>
      <c r="E99" s="1" t="s">
        <v>588</v>
      </c>
      <c r="F99" s="4">
        <v>0.7820138888888889</v>
      </c>
      <c r="G99" s="5">
        <v>41859</v>
      </c>
      <c r="H99" s="1">
        <v>2014</v>
      </c>
      <c r="I99" s="1">
        <v>0</v>
      </c>
      <c r="J99" s="1">
        <v>4</v>
      </c>
      <c r="K99" s="1">
        <v>0</v>
      </c>
      <c r="L99" s="1">
        <v>1</v>
      </c>
      <c r="M99" s="1">
        <v>1</v>
      </c>
    </row>
    <row r="100" spans="1:13" ht="47.25">
      <c r="A100" s="1">
        <v>100</v>
      </c>
      <c r="B100" s="1" t="s">
        <v>687</v>
      </c>
      <c r="E100" s="1" t="s">
        <v>588</v>
      </c>
      <c r="F100" s="4">
        <v>0.70510416666666664</v>
      </c>
      <c r="G100" s="5">
        <v>41859</v>
      </c>
      <c r="H100" s="1">
        <v>2014</v>
      </c>
      <c r="I100" s="1">
        <v>0</v>
      </c>
      <c r="J100" s="1">
        <v>0</v>
      </c>
      <c r="K100" s="1">
        <v>0</v>
      </c>
      <c r="L100" s="1">
        <v>1</v>
      </c>
      <c r="M100" s="1">
        <v>1</v>
      </c>
    </row>
  </sheetData>
  <pageMargins left="0.75" right="0.75" top="1" bottom="1" header="0.5" footer="0.5"/>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
  <sheetViews>
    <sheetView topLeftCell="A13" zoomScale="85" zoomScaleNormal="85" workbookViewId="0">
      <selection activeCell="O1" sqref="O1:S16"/>
    </sheetView>
  </sheetViews>
  <sheetFormatPr defaultColWidth="11" defaultRowHeight="15.75"/>
  <cols>
    <col min="1" max="1" width="4.125" style="1" bestFit="1" customWidth="1"/>
    <col min="2" max="2" width="57.125" style="1" customWidth="1"/>
    <col min="3" max="4" width="28.5" style="1" customWidth="1"/>
    <col min="5" max="5" width="31" style="1" customWidth="1"/>
    <col min="6" max="6" width="8.375" style="1" bestFit="1" customWidth="1"/>
    <col min="7" max="7" width="7" style="1" bestFit="1" customWidth="1"/>
    <col min="8" max="8" width="5.125" style="1" bestFit="1" customWidth="1"/>
    <col min="9" max="9" width="4.125" style="1" bestFit="1" customWidth="1"/>
    <col min="10" max="10" width="3.125" style="1" bestFit="1" customWidth="1"/>
    <col min="11" max="13" width="2.125" style="1" bestFit="1" customWidth="1"/>
    <col min="14" max="30" width="10.875" style="1"/>
  </cols>
  <sheetData>
    <row r="1" spans="1:19">
      <c r="A1" s="1">
        <v>1</v>
      </c>
      <c r="C1" s="1" t="s">
        <v>688</v>
      </c>
      <c r="D1" s="1" t="s">
        <v>102</v>
      </c>
      <c r="E1" s="1" t="s">
        <v>689</v>
      </c>
      <c r="F1" s="4">
        <v>0.6856712962962962</v>
      </c>
      <c r="G1" s="5">
        <v>41893</v>
      </c>
      <c r="H1" s="1">
        <v>2014</v>
      </c>
      <c r="I1" s="1">
        <v>16</v>
      </c>
      <c r="J1" s="1">
        <v>25</v>
      </c>
      <c r="K1" s="1">
        <v>2</v>
      </c>
      <c r="L1" s="1">
        <v>1</v>
      </c>
      <c r="M1" s="1">
        <v>1</v>
      </c>
      <c r="O1" s="14" t="s">
        <v>99</v>
      </c>
      <c r="P1" s="1">
        <f>COUNTIF(D1:D100,"education/tools")</f>
        <v>0</v>
      </c>
    </row>
    <row r="2" spans="1:19">
      <c r="A2" s="1">
        <v>2</v>
      </c>
      <c r="F2" s="4"/>
      <c r="G2" s="5"/>
      <c r="O2" s="14" t="s">
        <v>102</v>
      </c>
      <c r="P2" s="1">
        <f>COUNTIF(D1:D100,"media")</f>
        <v>1</v>
      </c>
    </row>
    <row r="3" spans="1:19" ht="173.25">
      <c r="A3" s="1">
        <v>3</v>
      </c>
      <c r="B3" s="1" t="s">
        <v>690</v>
      </c>
      <c r="D3" s="1" t="s">
        <v>103</v>
      </c>
      <c r="E3" s="1" t="s">
        <v>689</v>
      </c>
      <c r="F3" s="4">
        <v>0.64674768518518522</v>
      </c>
      <c r="G3" s="5">
        <v>41892</v>
      </c>
      <c r="H3" s="1">
        <v>2014</v>
      </c>
      <c r="I3" s="1">
        <v>14</v>
      </c>
      <c r="J3" s="1">
        <v>25</v>
      </c>
      <c r="K3" s="1">
        <v>2</v>
      </c>
      <c r="L3" s="1">
        <v>1</v>
      </c>
      <c r="M3" s="1">
        <v>1</v>
      </c>
      <c r="O3" s="14" t="s">
        <v>94</v>
      </c>
      <c r="P3" s="1">
        <f>COUNTIF(D1:D100,"news")</f>
        <v>3</v>
      </c>
    </row>
    <row r="4" spans="1:19" ht="126">
      <c r="A4" s="1">
        <v>4</v>
      </c>
      <c r="B4" s="1" t="s">
        <v>691</v>
      </c>
      <c r="D4" s="1" t="s">
        <v>96</v>
      </c>
      <c r="E4" s="1" t="s">
        <v>689</v>
      </c>
      <c r="F4" s="4">
        <v>0.72034722222222225</v>
      </c>
      <c r="G4" s="5">
        <v>41891</v>
      </c>
      <c r="H4" s="1">
        <v>2014</v>
      </c>
      <c r="I4" s="1">
        <v>16</v>
      </c>
      <c r="J4" s="1">
        <v>25</v>
      </c>
      <c r="K4" s="1">
        <v>0</v>
      </c>
      <c r="L4" s="1">
        <v>1</v>
      </c>
      <c r="M4" s="1">
        <v>1</v>
      </c>
      <c r="O4" s="14" t="s">
        <v>93</v>
      </c>
      <c r="P4" s="1">
        <f>COUNTIF(D1:D100,"website/organization update")</f>
        <v>3</v>
      </c>
    </row>
    <row r="5" spans="1:19" ht="189">
      <c r="A5" s="1">
        <v>5</v>
      </c>
      <c r="B5" s="1" t="s">
        <v>692</v>
      </c>
      <c r="D5" s="1" t="s">
        <v>98</v>
      </c>
      <c r="E5" s="1" t="s">
        <v>689</v>
      </c>
      <c r="F5" s="4">
        <v>0.63597222222222227</v>
      </c>
      <c r="G5" s="5">
        <v>41891</v>
      </c>
      <c r="H5" s="1">
        <v>2014</v>
      </c>
      <c r="I5" s="1">
        <v>32</v>
      </c>
      <c r="J5" s="1">
        <v>25</v>
      </c>
      <c r="K5" s="1">
        <v>2</v>
      </c>
      <c r="L5" s="1">
        <v>1</v>
      </c>
      <c r="M5" s="1">
        <v>1</v>
      </c>
      <c r="O5" s="14" t="s">
        <v>101</v>
      </c>
      <c r="P5" s="1">
        <f>COUNTIF(D1:D100,"special day")</f>
        <v>0</v>
      </c>
      <c r="Q5" s="1" t="s">
        <v>2285</v>
      </c>
      <c r="R5" s="1">
        <f>SUM(P1:P5)</f>
        <v>7</v>
      </c>
      <c r="S5" s="1">
        <f>R5/85</f>
        <v>8.2352941176470587E-2</v>
      </c>
    </row>
    <row r="6" spans="1:19" ht="204.75">
      <c r="A6" s="1">
        <v>6</v>
      </c>
      <c r="B6" s="1" t="s">
        <v>693</v>
      </c>
      <c r="D6" s="1" t="s">
        <v>94</v>
      </c>
      <c r="E6" s="1" t="s">
        <v>689</v>
      </c>
      <c r="F6" s="4">
        <v>0.65178240740740734</v>
      </c>
      <c r="G6" s="5">
        <v>41890</v>
      </c>
      <c r="H6" s="1">
        <v>2014</v>
      </c>
      <c r="I6" s="1">
        <v>13</v>
      </c>
      <c r="J6" s="1">
        <v>25</v>
      </c>
      <c r="K6" s="1">
        <v>2</v>
      </c>
      <c r="L6" s="1">
        <v>1</v>
      </c>
      <c r="M6" s="1">
        <v>1</v>
      </c>
      <c r="O6" s="15" t="s">
        <v>95</v>
      </c>
      <c r="P6" s="1">
        <f>COUNTIF(D2:D101,"conversation")</f>
        <v>2</v>
      </c>
      <c r="S6" s="1">
        <f t="shared" ref="S6:S15" si="0">R6/85</f>
        <v>0</v>
      </c>
    </row>
    <row r="7" spans="1:19" ht="204.75">
      <c r="A7" s="1">
        <v>7</v>
      </c>
      <c r="B7" s="1" t="s">
        <v>694</v>
      </c>
      <c r="D7" s="1" t="s">
        <v>96</v>
      </c>
      <c r="E7" s="1" t="s">
        <v>689</v>
      </c>
      <c r="F7" s="4">
        <v>0.60884259259259255</v>
      </c>
      <c r="G7" s="5">
        <v>41889</v>
      </c>
      <c r="H7" s="1">
        <v>2014</v>
      </c>
      <c r="I7" s="1">
        <v>22</v>
      </c>
      <c r="J7" s="1">
        <v>25</v>
      </c>
      <c r="K7" s="1">
        <v>0</v>
      </c>
      <c r="L7" s="1">
        <v>1</v>
      </c>
      <c r="M7" s="1">
        <v>1</v>
      </c>
      <c r="O7" s="15" t="s">
        <v>97</v>
      </c>
      <c r="P7" s="1">
        <f>COUNTIF(D1:D102,"recognition and thank")</f>
        <v>1</v>
      </c>
      <c r="S7" s="1">
        <f t="shared" si="0"/>
        <v>0</v>
      </c>
    </row>
    <row r="8" spans="1:19">
      <c r="A8" s="1">
        <v>8</v>
      </c>
      <c r="F8" s="4"/>
      <c r="G8" s="5"/>
      <c r="O8" s="15" t="s">
        <v>104</v>
      </c>
      <c r="P8" s="1">
        <f>COUNTIF(D1:D103,"other organization")</f>
        <v>0</v>
      </c>
      <c r="S8" s="1">
        <f t="shared" si="0"/>
        <v>0</v>
      </c>
    </row>
    <row r="9" spans="1:19">
      <c r="A9" s="1">
        <v>9</v>
      </c>
      <c r="F9" s="4"/>
      <c r="G9" s="5"/>
      <c r="O9" s="15" t="s">
        <v>2282</v>
      </c>
      <c r="P9" s="1">
        <f>COUNTIF(D1:D104,"reporter")</f>
        <v>0</v>
      </c>
      <c r="S9" s="1">
        <f t="shared" si="0"/>
        <v>0</v>
      </c>
    </row>
    <row r="10" spans="1:19" ht="141.75">
      <c r="A10" s="1">
        <v>10</v>
      </c>
      <c r="B10" s="1" t="s">
        <v>696</v>
      </c>
      <c r="D10" s="1" t="s">
        <v>96</v>
      </c>
      <c r="E10" s="1" t="s">
        <v>689</v>
      </c>
      <c r="F10" s="4">
        <v>0.63871527777777781</v>
      </c>
      <c r="G10" s="5">
        <v>41888</v>
      </c>
      <c r="H10" s="1">
        <v>2014</v>
      </c>
      <c r="I10" s="1">
        <v>25</v>
      </c>
      <c r="J10" s="1">
        <v>25</v>
      </c>
      <c r="K10" s="1">
        <v>2</v>
      </c>
      <c r="L10" s="1">
        <v>1</v>
      </c>
      <c r="M10" s="1">
        <v>1</v>
      </c>
      <c r="O10" s="15" t="s">
        <v>2283</v>
      </c>
      <c r="P10" s="1">
        <f>COUNTIF(D1:D105,"live tweeting")</f>
        <v>0</v>
      </c>
      <c r="Q10" s="1" t="s">
        <v>2286</v>
      </c>
      <c r="R10" s="17">
        <f>SUM(P6:P10)</f>
        <v>3</v>
      </c>
      <c r="S10" s="1">
        <f t="shared" si="0"/>
        <v>3.5294117647058823E-2</v>
      </c>
    </row>
    <row r="11" spans="1:19" ht="63">
      <c r="A11" s="1">
        <v>11</v>
      </c>
      <c r="B11" s="1" t="s">
        <v>697</v>
      </c>
      <c r="D11" s="1" t="s">
        <v>96</v>
      </c>
      <c r="E11" s="1" t="s">
        <v>689</v>
      </c>
      <c r="F11" s="4">
        <v>0.94961805555555545</v>
      </c>
      <c r="G11" s="5">
        <v>41887</v>
      </c>
      <c r="H11" s="1">
        <v>2014</v>
      </c>
      <c r="I11" s="1">
        <v>0</v>
      </c>
      <c r="J11" s="1">
        <v>25</v>
      </c>
      <c r="K11" s="1">
        <v>2</v>
      </c>
      <c r="L11" s="1">
        <v>1</v>
      </c>
      <c r="M11" s="1">
        <v>1</v>
      </c>
      <c r="O11" s="16" t="s">
        <v>103</v>
      </c>
      <c r="P11" s="1">
        <f>COUNTIF(D1:D106,"call for action")</f>
        <v>4</v>
      </c>
      <c r="Q11" s="11"/>
      <c r="R11" s="11"/>
      <c r="S11" s="1">
        <f t="shared" si="0"/>
        <v>0</v>
      </c>
    </row>
    <row r="12" spans="1:19" ht="141.75">
      <c r="A12" s="1">
        <v>12</v>
      </c>
      <c r="B12" s="1" t="s">
        <v>698</v>
      </c>
      <c r="D12" s="1" t="s">
        <v>96</v>
      </c>
      <c r="E12" s="1" t="s">
        <v>689</v>
      </c>
      <c r="F12" s="4">
        <v>0.50275462962962958</v>
      </c>
      <c r="G12" s="5">
        <v>41887</v>
      </c>
      <c r="H12" s="1">
        <v>2014</v>
      </c>
      <c r="I12" s="1">
        <v>145</v>
      </c>
      <c r="J12" s="1">
        <v>25</v>
      </c>
      <c r="K12" s="1">
        <v>2</v>
      </c>
      <c r="L12" s="1">
        <v>1</v>
      </c>
      <c r="M12" s="1">
        <v>1</v>
      </c>
      <c r="O12" s="16" t="s">
        <v>96</v>
      </c>
      <c r="P12" s="1">
        <f>COUNTIF(D1:D107,"event")</f>
        <v>10</v>
      </c>
      <c r="Q12"/>
      <c r="R12"/>
      <c r="S12" s="1">
        <f t="shared" si="0"/>
        <v>0</v>
      </c>
    </row>
    <row r="13" spans="1:19" ht="141.75">
      <c r="A13" s="1">
        <v>13</v>
      </c>
      <c r="B13" s="1" t="s">
        <v>699</v>
      </c>
      <c r="D13" s="1" t="s">
        <v>96</v>
      </c>
      <c r="E13" s="1" t="s">
        <v>689</v>
      </c>
      <c r="F13" s="4">
        <v>0.59436342592592595</v>
      </c>
      <c r="G13" s="5">
        <v>41886</v>
      </c>
      <c r="H13" s="1">
        <v>2014</v>
      </c>
      <c r="I13" s="1">
        <v>12</v>
      </c>
      <c r="J13" s="1">
        <v>25</v>
      </c>
      <c r="K13" s="1">
        <v>2</v>
      </c>
      <c r="L13" s="1">
        <v>1</v>
      </c>
      <c r="M13" s="1">
        <v>1</v>
      </c>
      <c r="O13" s="16" t="s">
        <v>100</v>
      </c>
      <c r="P13" s="1">
        <f>COUNTIF(D1:D108,"fundraising")</f>
        <v>0</v>
      </c>
      <c r="Q13"/>
      <c r="R13"/>
      <c r="S13" s="1">
        <f t="shared" si="0"/>
        <v>0</v>
      </c>
    </row>
    <row r="14" spans="1:19" ht="173.25">
      <c r="A14" s="1">
        <v>14</v>
      </c>
      <c r="B14" s="1" t="s">
        <v>802</v>
      </c>
      <c r="D14" s="1" t="s">
        <v>94</v>
      </c>
      <c r="E14" s="1" t="s">
        <v>689</v>
      </c>
      <c r="F14" s="4">
        <v>0.56597222222222221</v>
      </c>
      <c r="G14" s="5">
        <v>41885</v>
      </c>
      <c r="H14" s="1">
        <v>2014</v>
      </c>
      <c r="I14" s="1">
        <v>2</v>
      </c>
      <c r="J14" s="1">
        <v>25</v>
      </c>
      <c r="K14" s="1">
        <v>2</v>
      </c>
      <c r="L14" s="1">
        <v>1</v>
      </c>
      <c r="M14" s="1">
        <v>1</v>
      </c>
      <c r="O14" s="16" t="s">
        <v>98</v>
      </c>
      <c r="P14" s="1">
        <f>COUNTIF(D1:D109,"advocacy")</f>
        <v>3</v>
      </c>
      <c r="Q14"/>
      <c r="R14"/>
      <c r="S14" s="1">
        <f t="shared" si="0"/>
        <v>0</v>
      </c>
    </row>
    <row r="15" spans="1:19" ht="126">
      <c r="A15" s="1">
        <v>15</v>
      </c>
      <c r="B15" s="1" t="s">
        <v>700</v>
      </c>
      <c r="D15" s="1" t="s">
        <v>93</v>
      </c>
      <c r="E15" s="1" t="s">
        <v>689</v>
      </c>
      <c r="F15" s="4">
        <v>0.81717592592592592</v>
      </c>
      <c r="G15" s="5">
        <v>41884</v>
      </c>
      <c r="H15" s="1">
        <v>2014</v>
      </c>
      <c r="I15" s="1">
        <v>11</v>
      </c>
      <c r="J15" s="1">
        <v>25</v>
      </c>
      <c r="K15" s="1">
        <v>0</v>
      </c>
      <c r="L15" s="1">
        <v>1</v>
      </c>
      <c r="M15" s="1">
        <v>1</v>
      </c>
      <c r="O15" s="16" t="s">
        <v>2284</v>
      </c>
      <c r="P15" s="1">
        <f>COUNTIF(D1:D110,"social media campaign")</f>
        <v>0</v>
      </c>
      <c r="Q15" t="s">
        <v>2287</v>
      </c>
      <c r="R15">
        <f>SUM(P11:P15)</f>
        <v>17</v>
      </c>
      <c r="S15" s="1">
        <f t="shared" si="0"/>
        <v>0.2</v>
      </c>
    </row>
    <row r="16" spans="1:19" ht="126">
      <c r="A16" s="1">
        <v>16</v>
      </c>
      <c r="B16" s="1" t="s">
        <v>701</v>
      </c>
      <c r="D16" s="1" t="s">
        <v>94</v>
      </c>
      <c r="E16" s="1" t="s">
        <v>689</v>
      </c>
      <c r="F16" s="4">
        <v>0.59006944444444442</v>
      </c>
      <c r="G16" s="5">
        <v>41884</v>
      </c>
      <c r="H16" s="1">
        <v>2014</v>
      </c>
      <c r="I16" s="1">
        <v>38</v>
      </c>
      <c r="J16" s="1">
        <v>25</v>
      </c>
      <c r="K16" s="1">
        <v>2</v>
      </c>
      <c r="L16" s="1">
        <v>1</v>
      </c>
      <c r="M16" s="1">
        <v>1</v>
      </c>
      <c r="O16"/>
      <c r="P16"/>
      <c r="Q16" t="s">
        <v>2288</v>
      </c>
      <c r="R16">
        <f>SUM(P1:P15)</f>
        <v>27</v>
      </c>
      <c r="S16"/>
    </row>
    <row r="17" spans="1:13" ht="94.5">
      <c r="A17" s="1">
        <v>17</v>
      </c>
      <c r="B17" s="1" t="s">
        <v>702</v>
      </c>
      <c r="D17" s="1" t="s">
        <v>95</v>
      </c>
      <c r="E17" s="1" t="s">
        <v>689</v>
      </c>
      <c r="F17" s="4">
        <v>0.55208333333333337</v>
      </c>
      <c r="G17" s="5">
        <v>41883</v>
      </c>
      <c r="H17" s="1">
        <v>2014</v>
      </c>
      <c r="I17" s="1">
        <v>22</v>
      </c>
      <c r="J17" s="1">
        <v>25</v>
      </c>
      <c r="K17" s="1">
        <v>2</v>
      </c>
      <c r="L17" s="1">
        <v>1</v>
      </c>
      <c r="M17" s="1">
        <v>1</v>
      </c>
    </row>
    <row r="18" spans="1:13" ht="236.25">
      <c r="A18" s="1">
        <v>18</v>
      </c>
      <c r="B18" s="1" t="s">
        <v>703</v>
      </c>
      <c r="D18" s="1" t="s">
        <v>98</v>
      </c>
      <c r="E18" s="1" t="s">
        <v>704</v>
      </c>
      <c r="F18" s="4">
        <v>0.77127314814814818</v>
      </c>
      <c r="G18" s="5">
        <v>41882</v>
      </c>
      <c r="H18" s="1">
        <v>2014</v>
      </c>
      <c r="I18" s="1">
        <v>0</v>
      </c>
      <c r="J18" s="1">
        <v>12</v>
      </c>
      <c r="K18" s="1">
        <v>2</v>
      </c>
      <c r="L18" s="1">
        <v>1</v>
      </c>
      <c r="M18" s="1">
        <v>1</v>
      </c>
    </row>
    <row r="19" spans="1:13" ht="141.75">
      <c r="A19" s="1">
        <v>19</v>
      </c>
      <c r="B19" s="1" t="s">
        <v>705</v>
      </c>
      <c r="D19" s="1" t="s">
        <v>96</v>
      </c>
      <c r="E19" s="1" t="s">
        <v>689</v>
      </c>
      <c r="F19" s="4">
        <v>0.52777777777777779</v>
      </c>
      <c r="G19" s="5">
        <v>41882</v>
      </c>
      <c r="H19" s="1">
        <v>2014</v>
      </c>
      <c r="I19" s="1">
        <v>29</v>
      </c>
      <c r="J19" s="1">
        <v>25</v>
      </c>
      <c r="K19" s="1">
        <v>2</v>
      </c>
      <c r="L19" s="1">
        <v>1</v>
      </c>
      <c r="M19" s="1">
        <v>1</v>
      </c>
    </row>
    <row r="20" spans="1:13" ht="31.5">
      <c r="A20" s="1">
        <v>20</v>
      </c>
      <c r="B20" s="1" t="s">
        <v>706</v>
      </c>
      <c r="D20" s="1" t="s">
        <v>95</v>
      </c>
      <c r="E20" s="1" t="s">
        <v>689</v>
      </c>
      <c r="F20" s="4">
        <v>0.62549768518518511</v>
      </c>
      <c r="G20" s="5">
        <v>41881</v>
      </c>
      <c r="H20" s="1">
        <v>2014</v>
      </c>
      <c r="I20" s="1">
        <v>15</v>
      </c>
      <c r="J20" s="1">
        <v>25</v>
      </c>
      <c r="K20" s="1">
        <v>2</v>
      </c>
      <c r="L20" s="1">
        <v>1</v>
      </c>
      <c r="M20" s="1">
        <v>1</v>
      </c>
    </row>
    <row r="21" spans="1:13" ht="110.25">
      <c r="A21" s="1">
        <v>21</v>
      </c>
      <c r="B21" s="1" t="s">
        <v>707</v>
      </c>
      <c r="D21" s="1" t="s">
        <v>103</v>
      </c>
      <c r="E21" s="1" t="s">
        <v>689</v>
      </c>
      <c r="F21" s="4">
        <v>0.46181712962962962</v>
      </c>
      <c r="G21" s="5">
        <v>41881</v>
      </c>
      <c r="H21" s="1">
        <v>2014</v>
      </c>
      <c r="I21" s="1">
        <v>15</v>
      </c>
      <c r="J21" s="1">
        <v>25</v>
      </c>
      <c r="K21" s="1">
        <v>2</v>
      </c>
      <c r="L21" s="1">
        <v>1</v>
      </c>
      <c r="M21" s="1">
        <v>1</v>
      </c>
    </row>
    <row r="22" spans="1:13" ht="110.25">
      <c r="A22" s="1">
        <v>22</v>
      </c>
      <c r="B22" s="1" t="s">
        <v>708</v>
      </c>
      <c r="D22" s="1" t="s">
        <v>96</v>
      </c>
      <c r="E22" s="1" t="s">
        <v>689</v>
      </c>
      <c r="F22" s="4">
        <v>0.74195601851851845</v>
      </c>
      <c r="G22" s="5">
        <v>41880</v>
      </c>
      <c r="H22" s="1">
        <v>2014</v>
      </c>
      <c r="I22" s="1">
        <v>0</v>
      </c>
      <c r="J22" s="1">
        <v>25</v>
      </c>
      <c r="K22" s="1">
        <v>0</v>
      </c>
      <c r="L22" s="1">
        <v>1</v>
      </c>
      <c r="M22" s="1">
        <v>1</v>
      </c>
    </row>
    <row r="23" spans="1:13" ht="110.25">
      <c r="A23" s="1">
        <v>23</v>
      </c>
      <c r="B23" s="1" t="s">
        <v>709</v>
      </c>
      <c r="D23" s="1" t="s">
        <v>93</v>
      </c>
      <c r="E23" s="1" t="s">
        <v>689</v>
      </c>
      <c r="F23" s="4">
        <v>0.48953703703703705</v>
      </c>
      <c r="G23" s="5">
        <v>41880</v>
      </c>
      <c r="H23" s="1">
        <v>2014</v>
      </c>
      <c r="I23" s="1">
        <v>19</v>
      </c>
      <c r="J23" s="1">
        <v>25</v>
      </c>
      <c r="K23" s="1">
        <v>2</v>
      </c>
      <c r="L23" s="1">
        <v>1</v>
      </c>
      <c r="M23" s="1">
        <v>1</v>
      </c>
    </row>
    <row r="24" spans="1:13" ht="173.25">
      <c r="A24" s="1">
        <v>24</v>
      </c>
      <c r="B24" s="1" t="s">
        <v>710</v>
      </c>
      <c r="D24" s="1" t="s">
        <v>103</v>
      </c>
      <c r="E24" s="1" t="s">
        <v>711</v>
      </c>
      <c r="F24" s="4">
        <v>0.69843749999999993</v>
      </c>
      <c r="G24" s="5">
        <v>41879</v>
      </c>
      <c r="H24" s="1">
        <v>2014</v>
      </c>
      <c r="I24" s="1">
        <v>0</v>
      </c>
      <c r="J24" s="1">
        <v>4</v>
      </c>
      <c r="K24" s="1">
        <v>0</v>
      </c>
      <c r="L24" s="1">
        <v>1</v>
      </c>
      <c r="M24" s="1">
        <v>1</v>
      </c>
    </row>
    <row r="25" spans="1:13" ht="110.25">
      <c r="A25" s="1">
        <v>25</v>
      </c>
      <c r="B25" s="1" t="s">
        <v>712</v>
      </c>
      <c r="D25" s="1" t="s">
        <v>103</v>
      </c>
      <c r="E25" s="1" t="s">
        <v>689</v>
      </c>
      <c r="F25" s="4">
        <v>0.50914351851851858</v>
      </c>
      <c r="G25" s="5">
        <v>41879</v>
      </c>
      <c r="H25" s="1">
        <v>2014</v>
      </c>
      <c r="I25" s="1">
        <v>35</v>
      </c>
      <c r="J25" s="1">
        <v>25</v>
      </c>
      <c r="K25" s="1">
        <v>2</v>
      </c>
      <c r="L25" s="1">
        <v>1</v>
      </c>
      <c r="M25" s="1">
        <v>1</v>
      </c>
    </row>
    <row r="26" spans="1:13" ht="31.5">
      <c r="A26" s="1">
        <v>26</v>
      </c>
      <c r="B26" s="1" t="s">
        <v>713</v>
      </c>
      <c r="C26" s="1" t="s">
        <v>714</v>
      </c>
      <c r="D26" s="1" t="s">
        <v>97</v>
      </c>
      <c r="E26" s="1" t="s">
        <v>689</v>
      </c>
      <c r="F26" s="4">
        <v>0.94232638888888898</v>
      </c>
      <c r="G26" s="5">
        <v>41878</v>
      </c>
      <c r="H26" s="1">
        <v>2014</v>
      </c>
      <c r="I26" s="1">
        <v>0</v>
      </c>
      <c r="J26" s="1">
        <v>25</v>
      </c>
      <c r="K26" s="1">
        <v>2</v>
      </c>
      <c r="L26" s="1">
        <v>1</v>
      </c>
      <c r="M26" s="1">
        <v>1</v>
      </c>
    </row>
    <row r="27" spans="1:13" ht="126">
      <c r="A27" s="1">
        <v>27</v>
      </c>
      <c r="B27" s="1" t="s">
        <v>715</v>
      </c>
      <c r="D27" s="1" t="s">
        <v>98</v>
      </c>
      <c r="E27" s="1" t="s">
        <v>689</v>
      </c>
      <c r="F27" s="4">
        <v>0.70456018518518526</v>
      </c>
      <c r="G27" s="5">
        <v>41878</v>
      </c>
      <c r="H27" s="1">
        <v>2014</v>
      </c>
      <c r="I27" s="1">
        <v>0</v>
      </c>
      <c r="J27" s="1">
        <v>25</v>
      </c>
      <c r="K27" s="1">
        <v>2</v>
      </c>
      <c r="L27" s="1">
        <v>1</v>
      </c>
      <c r="M27" s="1">
        <v>1</v>
      </c>
    </row>
    <row r="28" spans="1:13" ht="110.25">
      <c r="A28" s="1">
        <v>28</v>
      </c>
      <c r="B28" s="1" t="s">
        <v>716</v>
      </c>
      <c r="D28" s="1" t="s">
        <v>96</v>
      </c>
      <c r="E28" s="1" t="s">
        <v>689</v>
      </c>
      <c r="F28" s="4">
        <v>0.59108796296296295</v>
      </c>
      <c r="G28" s="5">
        <v>41878</v>
      </c>
      <c r="H28" s="1">
        <v>2014</v>
      </c>
      <c r="I28" s="1">
        <v>11</v>
      </c>
      <c r="J28" s="1">
        <v>25</v>
      </c>
      <c r="K28" s="1">
        <v>0</v>
      </c>
      <c r="L28" s="1">
        <v>1</v>
      </c>
      <c r="M28" s="1">
        <v>1</v>
      </c>
    </row>
    <row r="29" spans="1:13" ht="204.75">
      <c r="A29" s="1">
        <v>29</v>
      </c>
      <c r="B29" s="1" t="s">
        <v>717</v>
      </c>
      <c r="D29" s="1" t="s">
        <v>96</v>
      </c>
      <c r="E29" s="1" t="s">
        <v>689</v>
      </c>
      <c r="F29" s="4">
        <v>0.81417824074074074</v>
      </c>
      <c r="G29" s="5">
        <v>41877</v>
      </c>
      <c r="H29" s="1">
        <v>2014</v>
      </c>
      <c r="I29" s="1">
        <v>39</v>
      </c>
      <c r="J29" s="1">
        <v>25</v>
      </c>
      <c r="K29" s="1">
        <v>2</v>
      </c>
      <c r="L29" s="1">
        <v>1</v>
      </c>
      <c r="M29" s="1">
        <v>1</v>
      </c>
    </row>
    <row r="30" spans="1:13" ht="157.5">
      <c r="A30" s="1">
        <v>30</v>
      </c>
      <c r="B30" s="1" t="s">
        <v>803</v>
      </c>
      <c r="D30" s="1" t="s">
        <v>93</v>
      </c>
      <c r="E30" s="1" t="s">
        <v>689</v>
      </c>
      <c r="F30" s="4">
        <v>0.85381944444444446</v>
      </c>
      <c r="G30" s="5">
        <v>41876</v>
      </c>
      <c r="H30" s="1">
        <v>2014</v>
      </c>
      <c r="I30" s="1">
        <v>0</v>
      </c>
      <c r="J30" s="1">
        <v>25</v>
      </c>
      <c r="K30" s="1">
        <v>2</v>
      </c>
      <c r="L30" s="1">
        <v>1</v>
      </c>
      <c r="M30" s="1">
        <v>1</v>
      </c>
    </row>
    <row r="31" spans="1:13" ht="63">
      <c r="A31" s="1">
        <v>31</v>
      </c>
      <c r="B31" s="1" t="s">
        <v>718</v>
      </c>
      <c r="E31" s="1" t="s">
        <v>689</v>
      </c>
      <c r="F31" s="4">
        <v>0.62518518518518518</v>
      </c>
      <c r="G31" s="5">
        <v>41876</v>
      </c>
      <c r="H31" s="1">
        <v>2014</v>
      </c>
      <c r="I31" s="1">
        <v>24</v>
      </c>
      <c r="J31" s="1">
        <v>25</v>
      </c>
      <c r="K31" s="1">
        <v>2</v>
      </c>
      <c r="L31" s="1">
        <v>1</v>
      </c>
      <c r="M31" s="1">
        <v>1</v>
      </c>
    </row>
    <row r="32" spans="1:13" ht="362.25">
      <c r="A32" s="1">
        <v>32</v>
      </c>
      <c r="B32" s="1" t="s">
        <v>719</v>
      </c>
      <c r="E32" s="1" t="s">
        <v>720</v>
      </c>
      <c r="F32" s="4">
        <v>0.77968749999999998</v>
      </c>
      <c r="G32" s="5">
        <v>41875</v>
      </c>
      <c r="H32" s="1">
        <v>2014</v>
      </c>
      <c r="I32" s="1">
        <v>0</v>
      </c>
      <c r="J32" s="1">
        <v>0</v>
      </c>
      <c r="K32" s="1">
        <v>2</v>
      </c>
      <c r="L32" s="1">
        <v>0</v>
      </c>
      <c r="M32" s="1">
        <v>0</v>
      </c>
    </row>
    <row r="33" spans="1:13" ht="126">
      <c r="A33" s="1">
        <v>33</v>
      </c>
      <c r="B33" s="1" t="s">
        <v>721</v>
      </c>
      <c r="E33" s="1" t="s">
        <v>689</v>
      </c>
      <c r="F33" s="4">
        <v>0.72988425925925926</v>
      </c>
      <c r="G33" s="5">
        <v>41875</v>
      </c>
      <c r="H33" s="1">
        <v>2014</v>
      </c>
      <c r="I33" s="1">
        <v>31</v>
      </c>
      <c r="J33" s="1">
        <v>25</v>
      </c>
      <c r="K33" s="1">
        <v>2</v>
      </c>
      <c r="L33" s="1">
        <v>1</v>
      </c>
      <c r="M33" s="1">
        <v>1</v>
      </c>
    </row>
    <row r="34" spans="1:13" ht="409.5">
      <c r="A34" s="1">
        <v>34</v>
      </c>
      <c r="B34" s="1" t="s">
        <v>722</v>
      </c>
      <c r="E34" s="1" t="s">
        <v>723</v>
      </c>
      <c r="F34" s="4">
        <v>0.94202546296296286</v>
      </c>
      <c r="G34" s="5">
        <v>41874</v>
      </c>
      <c r="H34" s="1">
        <v>2014</v>
      </c>
      <c r="I34" s="1">
        <v>0</v>
      </c>
      <c r="J34" s="1">
        <v>0</v>
      </c>
      <c r="K34" s="1">
        <v>0</v>
      </c>
      <c r="L34" s="1">
        <v>1</v>
      </c>
      <c r="M34" s="1">
        <v>1</v>
      </c>
    </row>
    <row r="35" spans="1:13" ht="63">
      <c r="A35" s="1">
        <v>35</v>
      </c>
      <c r="B35" s="1" t="s">
        <v>724</v>
      </c>
      <c r="E35" s="1" t="s">
        <v>689</v>
      </c>
      <c r="F35" s="4">
        <v>0.46527777777777773</v>
      </c>
      <c r="G35" s="5">
        <v>41874</v>
      </c>
      <c r="H35" s="1">
        <v>2014</v>
      </c>
      <c r="I35" s="1">
        <v>0</v>
      </c>
      <c r="J35" s="1">
        <v>25</v>
      </c>
      <c r="K35" s="1">
        <v>2</v>
      </c>
      <c r="L35" s="1">
        <v>1</v>
      </c>
      <c r="M35" s="1">
        <v>1</v>
      </c>
    </row>
    <row r="36" spans="1:13" ht="110.25">
      <c r="A36" s="1">
        <v>36</v>
      </c>
      <c r="B36" s="1" t="s">
        <v>725</v>
      </c>
      <c r="E36" s="1" t="s">
        <v>689</v>
      </c>
      <c r="F36" s="4">
        <v>0.96181712962962962</v>
      </c>
      <c r="G36" s="5">
        <v>41873</v>
      </c>
      <c r="H36" s="1">
        <v>2014</v>
      </c>
      <c r="I36" s="1">
        <v>1</v>
      </c>
      <c r="J36" s="1">
        <v>25</v>
      </c>
      <c r="K36" s="1">
        <v>2</v>
      </c>
      <c r="L36" s="1">
        <v>1</v>
      </c>
      <c r="M36" s="1">
        <v>1</v>
      </c>
    </row>
    <row r="37" spans="1:13">
      <c r="A37" s="1">
        <v>37</v>
      </c>
      <c r="B37" s="1" t="s">
        <v>726</v>
      </c>
      <c r="E37" s="1" t="s">
        <v>727</v>
      </c>
      <c r="F37" s="4">
        <v>0.75533564814814813</v>
      </c>
      <c r="G37" s="5">
        <v>41873</v>
      </c>
      <c r="H37" s="1">
        <v>2014</v>
      </c>
      <c r="I37" s="1">
        <v>0</v>
      </c>
      <c r="J37" s="1">
        <v>1</v>
      </c>
      <c r="K37" s="1">
        <v>2</v>
      </c>
      <c r="L37" s="1">
        <v>1</v>
      </c>
      <c r="M37" s="1">
        <v>1</v>
      </c>
    </row>
    <row r="38" spans="1:13" ht="63">
      <c r="A38" s="1">
        <v>38</v>
      </c>
      <c r="B38" s="1" t="s">
        <v>728</v>
      </c>
      <c r="E38" s="1" t="s">
        <v>689</v>
      </c>
      <c r="F38" s="4">
        <v>0.61552083333333341</v>
      </c>
      <c r="G38" s="5">
        <v>41873</v>
      </c>
      <c r="H38" s="1">
        <v>2014</v>
      </c>
      <c r="I38" s="1">
        <v>0</v>
      </c>
      <c r="J38" s="1">
        <v>25</v>
      </c>
      <c r="K38" s="1">
        <v>2</v>
      </c>
      <c r="L38" s="1">
        <v>1</v>
      </c>
      <c r="M38" s="1">
        <v>1</v>
      </c>
    </row>
    <row r="39" spans="1:13" ht="126">
      <c r="A39" s="1">
        <v>39</v>
      </c>
      <c r="B39" s="1" t="s">
        <v>729</v>
      </c>
      <c r="E39" s="1" t="s">
        <v>689</v>
      </c>
      <c r="F39" s="4">
        <v>0.43056712962962962</v>
      </c>
      <c r="G39" s="5">
        <v>41872</v>
      </c>
      <c r="H39" s="1">
        <v>2014</v>
      </c>
      <c r="I39" s="1">
        <v>0</v>
      </c>
      <c r="J39" s="1">
        <v>25</v>
      </c>
      <c r="K39" s="1">
        <v>2</v>
      </c>
      <c r="L39" s="1">
        <v>1</v>
      </c>
      <c r="M39" s="1">
        <v>1</v>
      </c>
    </row>
    <row r="40" spans="1:13" ht="78.75">
      <c r="A40" s="1">
        <v>40</v>
      </c>
      <c r="B40" s="1" t="s">
        <v>730</v>
      </c>
      <c r="E40" s="1" t="s">
        <v>689</v>
      </c>
      <c r="F40" s="4">
        <v>0.5617361111111111</v>
      </c>
      <c r="G40" s="5">
        <v>41871</v>
      </c>
      <c r="H40" s="1">
        <v>2014</v>
      </c>
      <c r="I40" s="1">
        <v>34</v>
      </c>
      <c r="J40" s="1">
        <v>25</v>
      </c>
      <c r="K40" s="1">
        <v>0</v>
      </c>
      <c r="L40" s="1">
        <v>1</v>
      </c>
      <c r="M40" s="1">
        <v>1</v>
      </c>
    </row>
    <row r="41" spans="1:13" ht="47.25">
      <c r="A41" s="1">
        <v>41</v>
      </c>
      <c r="B41" s="1" t="s">
        <v>731</v>
      </c>
      <c r="E41" s="1" t="s">
        <v>732</v>
      </c>
      <c r="F41" s="4">
        <v>0.98002314814814817</v>
      </c>
      <c r="G41" s="5">
        <v>41870</v>
      </c>
      <c r="H41" s="1">
        <v>2014</v>
      </c>
      <c r="I41" s="1">
        <v>0</v>
      </c>
      <c r="J41" s="1">
        <v>0</v>
      </c>
      <c r="K41" s="1">
        <v>0</v>
      </c>
      <c r="L41" s="1">
        <v>1</v>
      </c>
      <c r="M41" s="1">
        <v>1</v>
      </c>
    </row>
    <row r="42" spans="1:13" ht="141.75">
      <c r="A42" s="1">
        <v>42</v>
      </c>
      <c r="B42" s="1" t="s">
        <v>733</v>
      </c>
      <c r="E42" s="1" t="s">
        <v>689</v>
      </c>
      <c r="F42" s="4">
        <v>0.80975694444444446</v>
      </c>
      <c r="G42" s="5">
        <v>41870</v>
      </c>
      <c r="H42" s="1">
        <v>2014</v>
      </c>
      <c r="I42" s="1">
        <v>22</v>
      </c>
      <c r="J42" s="1">
        <v>25</v>
      </c>
      <c r="K42" s="1">
        <v>2</v>
      </c>
      <c r="L42" s="1">
        <v>1</v>
      </c>
      <c r="M42" s="1">
        <v>1</v>
      </c>
    </row>
    <row r="43" spans="1:13" ht="110.25">
      <c r="A43" s="1">
        <v>43</v>
      </c>
      <c r="B43" s="1" t="s">
        <v>734</v>
      </c>
      <c r="E43" s="1" t="s">
        <v>689</v>
      </c>
      <c r="F43" s="4">
        <v>0.71349537037037036</v>
      </c>
      <c r="G43" s="5">
        <v>41869</v>
      </c>
      <c r="H43" s="1">
        <v>2014</v>
      </c>
      <c r="I43" s="1">
        <v>1</v>
      </c>
      <c r="J43" s="1">
        <v>18</v>
      </c>
      <c r="K43" s="1">
        <v>2</v>
      </c>
      <c r="L43" s="1">
        <v>1</v>
      </c>
      <c r="M43" s="1">
        <v>1</v>
      </c>
    </row>
    <row r="44" spans="1:13" ht="94.5">
      <c r="A44" s="1">
        <v>44</v>
      </c>
      <c r="B44" s="1" t="s">
        <v>735</v>
      </c>
      <c r="E44" s="1" t="s">
        <v>689</v>
      </c>
      <c r="F44" s="4">
        <v>0.58266203703703701</v>
      </c>
      <c r="G44" s="5">
        <v>41869</v>
      </c>
      <c r="H44" s="1">
        <v>2014</v>
      </c>
      <c r="I44" s="1">
        <v>36</v>
      </c>
      <c r="J44" s="1">
        <v>25</v>
      </c>
      <c r="K44" s="1">
        <v>2</v>
      </c>
      <c r="L44" s="1">
        <v>1</v>
      </c>
      <c r="M44" s="1">
        <v>1</v>
      </c>
    </row>
    <row r="45" spans="1:13" ht="110.25">
      <c r="A45" s="1">
        <v>45</v>
      </c>
      <c r="B45" s="1" t="s">
        <v>736</v>
      </c>
      <c r="E45" s="1" t="s">
        <v>689</v>
      </c>
      <c r="F45" s="4">
        <v>0.70487268518518509</v>
      </c>
      <c r="G45" s="5">
        <v>41868</v>
      </c>
      <c r="H45" s="1">
        <v>2014</v>
      </c>
      <c r="I45" s="1">
        <v>18</v>
      </c>
      <c r="J45" s="1">
        <v>25</v>
      </c>
      <c r="K45" s="1">
        <v>2</v>
      </c>
      <c r="L45" s="1">
        <v>1</v>
      </c>
      <c r="M45" s="1">
        <v>1</v>
      </c>
    </row>
    <row r="46" spans="1:13" ht="110.25">
      <c r="A46" s="1">
        <v>46</v>
      </c>
      <c r="B46" s="1" t="s">
        <v>737</v>
      </c>
      <c r="E46" s="1" t="s">
        <v>689</v>
      </c>
      <c r="F46" s="4">
        <v>0.77555555555555555</v>
      </c>
      <c r="G46" s="5">
        <v>41866</v>
      </c>
      <c r="H46" s="1">
        <v>2014</v>
      </c>
      <c r="I46" s="1">
        <v>25</v>
      </c>
      <c r="J46" s="1">
        <v>25</v>
      </c>
      <c r="K46" s="1">
        <v>2</v>
      </c>
      <c r="L46" s="1">
        <v>1</v>
      </c>
      <c r="M46" s="1">
        <v>1</v>
      </c>
    </row>
    <row r="47" spans="1:13" ht="47.25">
      <c r="A47" s="1">
        <v>47</v>
      </c>
      <c r="B47" s="1" t="s">
        <v>738</v>
      </c>
      <c r="C47" s="1" t="s">
        <v>739</v>
      </c>
      <c r="E47" s="1" t="s">
        <v>689</v>
      </c>
      <c r="F47" s="4">
        <v>0.84253472222222225</v>
      </c>
      <c r="G47" s="5">
        <v>41865</v>
      </c>
      <c r="H47" s="1">
        <v>2014</v>
      </c>
      <c r="I47" s="1">
        <v>0</v>
      </c>
      <c r="J47" s="1">
        <v>25</v>
      </c>
      <c r="K47" s="1">
        <v>2</v>
      </c>
      <c r="L47" s="1">
        <v>1</v>
      </c>
      <c r="M47" s="1">
        <v>1</v>
      </c>
    </row>
    <row r="48" spans="1:13" ht="110.25">
      <c r="A48" s="1">
        <v>48</v>
      </c>
      <c r="B48" s="1" t="s">
        <v>740</v>
      </c>
      <c r="E48" s="1" t="s">
        <v>689</v>
      </c>
      <c r="F48" s="4">
        <v>0.7863310185185185</v>
      </c>
      <c r="G48" s="5">
        <v>41865</v>
      </c>
      <c r="H48" s="1">
        <v>2014</v>
      </c>
      <c r="I48" s="1">
        <v>28</v>
      </c>
      <c r="J48" s="1">
        <v>25</v>
      </c>
      <c r="K48" s="1">
        <v>2</v>
      </c>
      <c r="L48" s="1">
        <v>1</v>
      </c>
      <c r="M48" s="1">
        <v>1</v>
      </c>
    </row>
    <row r="49" spans="1:13" ht="94.5">
      <c r="A49" s="1">
        <v>49</v>
      </c>
      <c r="B49" s="1" t="s">
        <v>741</v>
      </c>
      <c r="E49" s="1" t="s">
        <v>689</v>
      </c>
      <c r="F49" s="4">
        <v>0.66962962962962969</v>
      </c>
      <c r="G49" s="5">
        <v>41864</v>
      </c>
      <c r="H49" s="1">
        <v>2014</v>
      </c>
      <c r="I49" s="1">
        <v>36</v>
      </c>
      <c r="J49" s="1">
        <v>25</v>
      </c>
      <c r="K49" s="1">
        <v>2</v>
      </c>
      <c r="L49" s="1">
        <v>1</v>
      </c>
      <c r="M49" s="1">
        <v>1</v>
      </c>
    </row>
    <row r="50" spans="1:13" ht="110.25">
      <c r="A50" s="1">
        <v>50</v>
      </c>
      <c r="B50" s="1" t="s">
        <v>742</v>
      </c>
      <c r="E50" s="1" t="s">
        <v>689</v>
      </c>
      <c r="F50" s="4">
        <v>0.94098379629629625</v>
      </c>
      <c r="G50" s="5">
        <v>41863</v>
      </c>
      <c r="H50" s="1">
        <v>2014</v>
      </c>
      <c r="I50" s="1">
        <v>33</v>
      </c>
      <c r="J50" s="1">
        <v>25</v>
      </c>
      <c r="K50" s="1">
        <v>2</v>
      </c>
      <c r="L50" s="1">
        <v>1</v>
      </c>
      <c r="M50" s="1">
        <v>1</v>
      </c>
    </row>
    <row r="51" spans="1:13" ht="63">
      <c r="A51" s="1">
        <v>51</v>
      </c>
      <c r="B51" s="1" t="s">
        <v>743</v>
      </c>
      <c r="E51" s="1" t="s">
        <v>744</v>
      </c>
      <c r="F51" s="4">
        <v>0.68822916666666656</v>
      </c>
      <c r="G51" s="5">
        <v>41863</v>
      </c>
      <c r="H51" s="1">
        <v>2014</v>
      </c>
      <c r="I51" s="1">
        <v>0</v>
      </c>
      <c r="J51" s="1">
        <v>4</v>
      </c>
      <c r="K51" s="1">
        <v>0</v>
      </c>
      <c r="L51" s="1">
        <v>1</v>
      </c>
      <c r="M51" s="1">
        <v>1</v>
      </c>
    </row>
    <row r="52" spans="1:13">
      <c r="A52" s="1">
        <v>52</v>
      </c>
      <c r="B52" s="1" t="s">
        <v>745</v>
      </c>
      <c r="E52" s="1" t="s">
        <v>746</v>
      </c>
      <c r="F52" s="4">
        <v>6.6550925925925935E-3</v>
      </c>
      <c r="G52" s="5">
        <v>41863</v>
      </c>
      <c r="H52" s="1">
        <v>2014</v>
      </c>
      <c r="I52" s="1">
        <v>0</v>
      </c>
      <c r="J52" s="1">
        <v>1</v>
      </c>
      <c r="K52" s="1">
        <v>0</v>
      </c>
      <c r="L52" s="1">
        <v>0</v>
      </c>
      <c r="M52" s="1">
        <v>0</v>
      </c>
    </row>
    <row r="53" spans="1:13" ht="141.75">
      <c r="A53" s="1">
        <v>53</v>
      </c>
      <c r="B53" s="1" t="s">
        <v>747</v>
      </c>
      <c r="E53" s="1" t="s">
        <v>689</v>
      </c>
      <c r="F53" s="4">
        <v>0.97226851851851848</v>
      </c>
      <c r="G53" s="5">
        <v>41862</v>
      </c>
      <c r="H53" s="1">
        <v>2014</v>
      </c>
      <c r="I53" s="1">
        <v>260</v>
      </c>
      <c r="J53" s="1">
        <v>25</v>
      </c>
      <c r="K53" s="1">
        <v>2</v>
      </c>
      <c r="L53" s="1">
        <v>1</v>
      </c>
      <c r="M53" s="1">
        <v>1</v>
      </c>
    </row>
    <row r="54" spans="1:13" ht="252">
      <c r="A54" s="1">
        <v>54</v>
      </c>
      <c r="B54" s="1" t="s">
        <v>748</v>
      </c>
      <c r="E54" s="1" t="s">
        <v>689</v>
      </c>
      <c r="F54" s="4">
        <v>0.78736111111111118</v>
      </c>
      <c r="G54" s="5">
        <v>41862</v>
      </c>
      <c r="H54" s="1">
        <v>2014</v>
      </c>
      <c r="I54" s="1">
        <v>63</v>
      </c>
      <c r="J54" s="1">
        <v>25</v>
      </c>
      <c r="K54" s="1">
        <v>2</v>
      </c>
      <c r="L54" s="1">
        <v>1</v>
      </c>
      <c r="M54" s="1">
        <v>1</v>
      </c>
    </row>
    <row r="55" spans="1:13" ht="63">
      <c r="A55" s="1">
        <v>55</v>
      </c>
      <c r="B55" s="1" t="s">
        <v>749</v>
      </c>
      <c r="C55" s="1" t="s">
        <v>750</v>
      </c>
      <c r="E55" s="1" t="s">
        <v>689</v>
      </c>
      <c r="F55" s="4">
        <v>0.65881944444444451</v>
      </c>
      <c r="G55" s="5">
        <v>41861</v>
      </c>
      <c r="H55" s="1">
        <v>2014</v>
      </c>
      <c r="I55" s="1">
        <v>1</v>
      </c>
      <c r="J55" s="1">
        <v>25</v>
      </c>
      <c r="K55" s="1">
        <v>2</v>
      </c>
      <c r="L55" s="1">
        <v>1</v>
      </c>
      <c r="M55" s="1">
        <v>1</v>
      </c>
    </row>
    <row r="56" spans="1:13" ht="110.25">
      <c r="A56" s="1">
        <v>56</v>
      </c>
      <c r="B56" s="1" t="s">
        <v>751</v>
      </c>
      <c r="E56" s="1" t="s">
        <v>689</v>
      </c>
      <c r="F56" s="4">
        <v>0.61627314814814815</v>
      </c>
      <c r="G56" s="5">
        <v>41861</v>
      </c>
      <c r="H56" s="1">
        <v>2014</v>
      </c>
      <c r="I56" s="1">
        <v>26</v>
      </c>
      <c r="J56" s="1">
        <v>25</v>
      </c>
      <c r="K56" s="1">
        <v>2</v>
      </c>
      <c r="L56" s="1">
        <v>1</v>
      </c>
      <c r="M56" s="1">
        <v>1</v>
      </c>
    </row>
    <row r="57" spans="1:13" ht="110.25">
      <c r="A57" s="1">
        <v>57</v>
      </c>
      <c r="B57" s="1" t="s">
        <v>752</v>
      </c>
      <c r="E57" s="1" t="s">
        <v>689</v>
      </c>
      <c r="F57" s="4">
        <v>0.48958333333333331</v>
      </c>
      <c r="G57" s="5">
        <v>41860</v>
      </c>
      <c r="H57" s="1">
        <v>2014</v>
      </c>
      <c r="I57" s="1">
        <v>38</v>
      </c>
      <c r="J57" s="1">
        <v>25</v>
      </c>
      <c r="K57" s="1">
        <v>2</v>
      </c>
      <c r="L57" s="1">
        <v>1</v>
      </c>
      <c r="M57" s="1">
        <v>1</v>
      </c>
    </row>
    <row r="58" spans="1:13" ht="31.5">
      <c r="A58" s="1">
        <v>58</v>
      </c>
      <c r="B58" s="1" t="s">
        <v>753</v>
      </c>
      <c r="E58" s="1" t="s">
        <v>754</v>
      </c>
      <c r="F58" s="4">
        <v>0.99111111111111105</v>
      </c>
      <c r="G58" s="5">
        <v>41859</v>
      </c>
      <c r="H58" s="1">
        <v>2014</v>
      </c>
      <c r="I58" s="1">
        <v>0</v>
      </c>
      <c r="J58" s="1">
        <v>1</v>
      </c>
      <c r="K58" s="1">
        <v>2</v>
      </c>
      <c r="L58" s="1">
        <v>0</v>
      </c>
      <c r="M58" s="1">
        <v>0</v>
      </c>
    </row>
    <row r="59" spans="1:13" ht="78.75">
      <c r="A59" s="1">
        <v>59</v>
      </c>
      <c r="B59" s="1" t="s">
        <v>755</v>
      </c>
      <c r="E59" s="1" t="s">
        <v>689</v>
      </c>
      <c r="F59" s="4">
        <v>0.94792824074074078</v>
      </c>
      <c r="G59" s="5">
        <v>41859</v>
      </c>
      <c r="H59" s="1">
        <v>2014</v>
      </c>
      <c r="I59" s="1">
        <v>20</v>
      </c>
      <c r="J59" s="1">
        <v>25</v>
      </c>
      <c r="K59" s="1">
        <v>2</v>
      </c>
      <c r="L59" s="1">
        <v>1</v>
      </c>
      <c r="M59" s="1">
        <v>1</v>
      </c>
    </row>
    <row r="60" spans="1:13" ht="31.5">
      <c r="A60" s="1">
        <v>60</v>
      </c>
      <c r="B60" s="1" t="s">
        <v>756</v>
      </c>
      <c r="E60" s="1" t="s">
        <v>757</v>
      </c>
      <c r="F60" s="4">
        <v>0.57785879629629633</v>
      </c>
      <c r="G60" s="5">
        <v>41859</v>
      </c>
      <c r="H60" s="1">
        <v>2014</v>
      </c>
      <c r="I60" s="1">
        <v>0</v>
      </c>
      <c r="J60" s="1">
        <v>0</v>
      </c>
      <c r="K60" s="1">
        <v>0</v>
      </c>
      <c r="L60" s="1">
        <v>1</v>
      </c>
      <c r="M60" s="1">
        <v>1</v>
      </c>
    </row>
    <row r="61" spans="1:13" ht="78.75">
      <c r="A61" s="1">
        <v>61</v>
      </c>
      <c r="B61" s="1" t="s">
        <v>758</v>
      </c>
      <c r="E61" s="1" t="s">
        <v>695</v>
      </c>
      <c r="F61" s="4">
        <v>0.55341435185185184</v>
      </c>
      <c r="G61" s="5">
        <v>41859</v>
      </c>
      <c r="H61" s="1">
        <v>2014</v>
      </c>
      <c r="I61" s="1">
        <v>0</v>
      </c>
      <c r="J61" s="1">
        <v>3</v>
      </c>
      <c r="K61" s="1">
        <v>0</v>
      </c>
      <c r="L61" s="1">
        <v>0</v>
      </c>
      <c r="M61" s="1">
        <v>0</v>
      </c>
    </row>
    <row r="62" spans="1:13" ht="110.25">
      <c r="A62" s="1">
        <v>62</v>
      </c>
      <c r="B62" s="1" t="s">
        <v>759</v>
      </c>
      <c r="E62" s="1" t="s">
        <v>689</v>
      </c>
      <c r="F62" s="4">
        <v>0.46180555555555558</v>
      </c>
      <c r="G62" s="5">
        <v>41859</v>
      </c>
      <c r="H62" s="1">
        <v>2014</v>
      </c>
      <c r="I62" s="1">
        <v>26</v>
      </c>
      <c r="J62" s="1">
        <v>25</v>
      </c>
      <c r="K62" s="1">
        <v>2</v>
      </c>
      <c r="L62" s="1">
        <v>1</v>
      </c>
      <c r="M62" s="1">
        <v>1</v>
      </c>
    </row>
    <row r="63" spans="1:13" ht="110.25">
      <c r="A63" s="1">
        <v>63</v>
      </c>
      <c r="B63" s="1" t="s">
        <v>760</v>
      </c>
      <c r="E63" s="1" t="s">
        <v>689</v>
      </c>
      <c r="F63" s="4">
        <v>0.77694444444444455</v>
      </c>
      <c r="G63" s="5">
        <v>41858</v>
      </c>
      <c r="H63" s="1">
        <v>2014</v>
      </c>
      <c r="I63" s="1">
        <v>24</v>
      </c>
      <c r="J63" s="1">
        <v>25</v>
      </c>
      <c r="K63" s="1">
        <v>2</v>
      </c>
      <c r="L63" s="1">
        <v>1</v>
      </c>
      <c r="M63" s="1">
        <v>1</v>
      </c>
    </row>
    <row r="64" spans="1:13" ht="157.5">
      <c r="A64" s="1">
        <v>64</v>
      </c>
      <c r="B64" s="1" t="s">
        <v>761</v>
      </c>
      <c r="E64" s="1" t="s">
        <v>689</v>
      </c>
      <c r="F64" s="4">
        <v>0.84318287037037043</v>
      </c>
      <c r="G64" s="5">
        <v>41857</v>
      </c>
      <c r="H64" s="1">
        <v>2014</v>
      </c>
      <c r="I64" s="1">
        <v>19</v>
      </c>
      <c r="J64" s="1">
        <v>25</v>
      </c>
      <c r="K64" s="1">
        <v>2</v>
      </c>
      <c r="L64" s="1">
        <v>1</v>
      </c>
      <c r="M64" s="1">
        <v>1</v>
      </c>
    </row>
    <row r="65" spans="1:13" ht="252">
      <c r="A65" s="1">
        <v>65</v>
      </c>
      <c r="B65" s="1" t="s">
        <v>762</v>
      </c>
      <c r="E65" s="1" t="s">
        <v>689</v>
      </c>
      <c r="F65" s="4">
        <v>0.68659722222222219</v>
      </c>
      <c r="G65" s="5">
        <v>41857</v>
      </c>
      <c r="H65" s="1">
        <v>2014</v>
      </c>
      <c r="I65" s="1">
        <v>33</v>
      </c>
      <c r="J65" s="1">
        <v>25</v>
      </c>
      <c r="K65" s="1">
        <v>2</v>
      </c>
      <c r="L65" s="1">
        <v>1</v>
      </c>
      <c r="M65" s="1">
        <v>1</v>
      </c>
    </row>
    <row r="66" spans="1:13" ht="157.5">
      <c r="A66" s="1">
        <v>66</v>
      </c>
      <c r="B66" s="1" t="s">
        <v>763</v>
      </c>
      <c r="E66" s="1" t="s">
        <v>689</v>
      </c>
      <c r="F66" s="4">
        <v>0.55557870370370377</v>
      </c>
      <c r="G66" s="5">
        <v>41857</v>
      </c>
      <c r="H66" s="1">
        <v>2014</v>
      </c>
      <c r="I66" s="1">
        <v>32</v>
      </c>
      <c r="J66" s="1">
        <v>25</v>
      </c>
      <c r="K66" s="1">
        <v>2</v>
      </c>
      <c r="L66" s="1">
        <v>1</v>
      </c>
      <c r="M66" s="1">
        <v>1</v>
      </c>
    </row>
    <row r="67" spans="1:13" ht="63">
      <c r="A67" s="1">
        <v>67</v>
      </c>
      <c r="B67" s="1" t="s">
        <v>764</v>
      </c>
      <c r="E67" s="1" t="s">
        <v>689</v>
      </c>
      <c r="F67" s="4">
        <v>4.5150462962962962E-2</v>
      </c>
      <c r="G67" s="5">
        <v>41857</v>
      </c>
      <c r="H67" s="1">
        <v>2014</v>
      </c>
      <c r="I67" s="1">
        <v>37</v>
      </c>
      <c r="J67" s="1">
        <v>25</v>
      </c>
      <c r="K67" s="1">
        <v>2</v>
      </c>
      <c r="L67" s="1">
        <v>1</v>
      </c>
      <c r="M67" s="1">
        <v>1</v>
      </c>
    </row>
    <row r="68" spans="1:13" ht="78.75">
      <c r="A68" s="1">
        <v>68</v>
      </c>
      <c r="B68" s="1" t="s">
        <v>765</v>
      </c>
      <c r="E68" s="1" t="s">
        <v>689</v>
      </c>
      <c r="F68" s="4">
        <v>0.72533564814814822</v>
      </c>
      <c r="G68" s="5">
        <v>41856</v>
      </c>
      <c r="H68" s="1">
        <v>2014</v>
      </c>
      <c r="I68" s="1">
        <v>12</v>
      </c>
      <c r="J68" s="1">
        <v>25</v>
      </c>
      <c r="K68" s="1">
        <v>2</v>
      </c>
      <c r="L68" s="1">
        <v>1</v>
      </c>
      <c r="M68" s="1">
        <v>1</v>
      </c>
    </row>
    <row r="69" spans="1:13" ht="31.5">
      <c r="A69" s="1">
        <v>69</v>
      </c>
      <c r="B69" s="1" t="s">
        <v>766</v>
      </c>
      <c r="E69" s="1" t="s">
        <v>689</v>
      </c>
      <c r="F69" s="4">
        <v>0.82582175925925927</v>
      </c>
      <c r="G69" s="5">
        <v>41855</v>
      </c>
      <c r="H69" s="1">
        <v>2014</v>
      </c>
      <c r="I69" s="1">
        <v>53</v>
      </c>
      <c r="J69" s="1">
        <v>25</v>
      </c>
      <c r="K69" s="1">
        <v>2</v>
      </c>
      <c r="L69" s="1">
        <v>1</v>
      </c>
      <c r="M69" s="1">
        <v>1</v>
      </c>
    </row>
    <row r="70" spans="1:13" ht="110.25">
      <c r="A70" s="1">
        <v>70</v>
      </c>
      <c r="B70" s="1" t="s">
        <v>767</v>
      </c>
      <c r="E70" s="1" t="s">
        <v>689</v>
      </c>
      <c r="F70" s="4">
        <v>0.61046296296296299</v>
      </c>
      <c r="G70" s="5">
        <v>41855</v>
      </c>
      <c r="H70" s="1">
        <v>2014</v>
      </c>
      <c r="I70" s="1">
        <v>0</v>
      </c>
      <c r="J70" s="1">
        <v>25</v>
      </c>
      <c r="K70" s="1">
        <v>2</v>
      </c>
      <c r="L70" s="1">
        <v>1</v>
      </c>
      <c r="M70" s="1">
        <v>1</v>
      </c>
    </row>
    <row r="71" spans="1:13" ht="78.75">
      <c r="A71" s="1">
        <v>71</v>
      </c>
      <c r="B71" s="1" t="s">
        <v>768</v>
      </c>
      <c r="E71" s="1" t="s">
        <v>689</v>
      </c>
      <c r="F71" s="4">
        <v>0.79167824074074078</v>
      </c>
      <c r="G71" s="5">
        <v>41853</v>
      </c>
      <c r="H71" s="1">
        <v>2014</v>
      </c>
      <c r="I71" s="1">
        <v>13</v>
      </c>
      <c r="J71" s="1">
        <v>25</v>
      </c>
      <c r="K71" s="1">
        <v>2</v>
      </c>
      <c r="L71" s="1">
        <v>1</v>
      </c>
      <c r="M71" s="1">
        <v>1</v>
      </c>
    </row>
    <row r="72" spans="1:13" ht="126">
      <c r="A72" s="1">
        <v>72</v>
      </c>
      <c r="B72" s="1" t="s">
        <v>769</v>
      </c>
      <c r="E72" s="1" t="s">
        <v>689</v>
      </c>
      <c r="F72" s="4">
        <v>0.83680555555555547</v>
      </c>
      <c r="G72" s="5">
        <v>41852</v>
      </c>
      <c r="H72" s="1">
        <v>2014</v>
      </c>
      <c r="I72" s="1">
        <v>0</v>
      </c>
      <c r="J72" s="1">
        <v>25</v>
      </c>
      <c r="K72" s="1">
        <v>0</v>
      </c>
      <c r="L72" s="1">
        <v>1</v>
      </c>
      <c r="M72" s="1">
        <v>1</v>
      </c>
    </row>
    <row r="73" spans="1:13" ht="78.75">
      <c r="A73" s="1">
        <v>73</v>
      </c>
      <c r="B73" s="1" t="s">
        <v>770</v>
      </c>
      <c r="E73" s="1" t="s">
        <v>689</v>
      </c>
      <c r="F73" s="4">
        <v>0.71760416666666671</v>
      </c>
      <c r="G73" s="5">
        <v>41852</v>
      </c>
      <c r="H73" s="1">
        <v>2014</v>
      </c>
      <c r="I73" s="1">
        <v>1</v>
      </c>
      <c r="J73" s="1">
        <v>25</v>
      </c>
      <c r="K73" s="1">
        <v>2</v>
      </c>
      <c r="L73" s="1">
        <v>1</v>
      </c>
      <c r="M73" s="1">
        <v>1</v>
      </c>
    </row>
    <row r="74" spans="1:13" ht="110.25">
      <c r="A74" s="1">
        <v>74</v>
      </c>
      <c r="B74" s="1" t="s">
        <v>771</v>
      </c>
      <c r="E74" s="1" t="s">
        <v>689</v>
      </c>
      <c r="F74" s="4">
        <v>0.70437500000000008</v>
      </c>
      <c r="G74" s="5">
        <v>41851</v>
      </c>
      <c r="H74" s="1">
        <v>2014</v>
      </c>
      <c r="I74" s="1">
        <v>19</v>
      </c>
      <c r="J74" s="1">
        <v>25</v>
      </c>
      <c r="K74" s="1">
        <v>2</v>
      </c>
      <c r="L74" s="1">
        <v>1</v>
      </c>
      <c r="M74" s="1">
        <v>1</v>
      </c>
    </row>
    <row r="75" spans="1:13" ht="126">
      <c r="A75" s="1">
        <v>75</v>
      </c>
      <c r="B75" s="1" t="s">
        <v>772</v>
      </c>
      <c r="E75" s="1" t="s">
        <v>689</v>
      </c>
      <c r="F75" s="4">
        <v>0.83681712962962962</v>
      </c>
      <c r="G75" s="5">
        <v>41850</v>
      </c>
      <c r="H75" s="1">
        <v>2014</v>
      </c>
      <c r="I75" s="1">
        <v>24</v>
      </c>
      <c r="J75" s="1">
        <v>25</v>
      </c>
      <c r="K75" s="1">
        <v>2</v>
      </c>
      <c r="L75" s="1">
        <v>1</v>
      </c>
      <c r="M75" s="1">
        <v>1</v>
      </c>
    </row>
    <row r="76" spans="1:13" ht="126">
      <c r="A76" s="1">
        <v>76</v>
      </c>
      <c r="B76" s="1" t="s">
        <v>773</v>
      </c>
      <c r="E76" s="1" t="s">
        <v>689</v>
      </c>
      <c r="F76" s="4">
        <v>0.62938657407407406</v>
      </c>
      <c r="G76" s="5">
        <v>41850</v>
      </c>
      <c r="H76" s="1">
        <v>2014</v>
      </c>
      <c r="I76" s="1">
        <v>0</v>
      </c>
      <c r="J76" s="1">
        <v>25</v>
      </c>
      <c r="K76" s="1">
        <v>0</v>
      </c>
      <c r="L76" s="1">
        <v>1</v>
      </c>
      <c r="M76" s="1">
        <v>1</v>
      </c>
    </row>
    <row r="77" spans="1:13" ht="78.75">
      <c r="A77" s="1">
        <v>77</v>
      </c>
      <c r="B77" s="1" t="s">
        <v>774</v>
      </c>
      <c r="E77" s="1" t="s">
        <v>775</v>
      </c>
      <c r="F77" s="4">
        <v>0.8820486111111111</v>
      </c>
      <c r="G77" s="5">
        <v>41849</v>
      </c>
      <c r="H77" s="1">
        <v>2014</v>
      </c>
      <c r="I77" s="1">
        <v>0</v>
      </c>
      <c r="J77" s="1">
        <v>4</v>
      </c>
      <c r="K77" s="1">
        <v>2</v>
      </c>
      <c r="L77" s="1">
        <v>1</v>
      </c>
      <c r="M77" s="1">
        <v>1</v>
      </c>
    </row>
    <row r="78" spans="1:13" ht="157.5">
      <c r="A78" s="1">
        <v>78</v>
      </c>
      <c r="B78" s="1" t="s">
        <v>776</v>
      </c>
      <c r="E78" s="1" t="s">
        <v>777</v>
      </c>
      <c r="F78" s="4">
        <v>0.69443287037037038</v>
      </c>
      <c r="G78" s="5">
        <v>41849</v>
      </c>
      <c r="H78" s="1">
        <v>2014</v>
      </c>
      <c r="I78" s="1">
        <v>0</v>
      </c>
      <c r="J78" s="1">
        <v>0</v>
      </c>
      <c r="K78" s="1">
        <v>0</v>
      </c>
      <c r="L78" s="1">
        <v>1</v>
      </c>
      <c r="M78" s="1">
        <v>1</v>
      </c>
    </row>
    <row r="79" spans="1:13" ht="141.75">
      <c r="A79" s="1">
        <v>79</v>
      </c>
      <c r="B79" s="1" t="s">
        <v>778</v>
      </c>
      <c r="E79" s="1" t="s">
        <v>689</v>
      </c>
      <c r="F79" s="4">
        <v>0.67967592592592585</v>
      </c>
      <c r="G79" s="5">
        <v>41849</v>
      </c>
      <c r="H79" s="1">
        <v>2014</v>
      </c>
      <c r="I79" s="1">
        <v>18</v>
      </c>
      <c r="J79" s="1">
        <v>25</v>
      </c>
      <c r="K79" s="1">
        <v>2</v>
      </c>
      <c r="L79" s="1">
        <v>1</v>
      </c>
      <c r="M79" s="1">
        <v>1</v>
      </c>
    </row>
    <row r="80" spans="1:13" ht="63">
      <c r="A80" s="1">
        <v>80</v>
      </c>
      <c r="B80" s="1" t="s">
        <v>779</v>
      </c>
      <c r="E80" s="1" t="s">
        <v>689</v>
      </c>
      <c r="F80" s="4">
        <v>0.80260416666666667</v>
      </c>
      <c r="G80" s="5">
        <v>41848</v>
      </c>
      <c r="H80" s="1">
        <v>2014</v>
      </c>
      <c r="I80" s="1">
        <v>0</v>
      </c>
      <c r="J80" s="1">
        <v>25</v>
      </c>
      <c r="K80" s="1">
        <v>0</v>
      </c>
      <c r="L80" s="1">
        <v>1</v>
      </c>
      <c r="M80" s="1">
        <v>1</v>
      </c>
    </row>
    <row r="81" spans="1:13" ht="94.5">
      <c r="A81" s="1">
        <v>81</v>
      </c>
      <c r="B81" s="1" t="s">
        <v>780</v>
      </c>
      <c r="E81" s="1" t="s">
        <v>689</v>
      </c>
      <c r="F81" s="4">
        <v>0.58862268518518512</v>
      </c>
      <c r="G81" s="5">
        <v>41848</v>
      </c>
      <c r="H81" s="1">
        <v>2014</v>
      </c>
      <c r="I81" s="1">
        <v>0</v>
      </c>
      <c r="J81" s="1">
        <v>25</v>
      </c>
      <c r="K81" s="1">
        <v>2</v>
      </c>
      <c r="L81" s="1">
        <v>1</v>
      </c>
      <c r="M81" s="1">
        <v>1</v>
      </c>
    </row>
    <row r="82" spans="1:13" ht="78.75">
      <c r="A82" s="1">
        <v>82</v>
      </c>
      <c r="B82" s="1" t="s">
        <v>781</v>
      </c>
      <c r="E82" s="1" t="s">
        <v>689</v>
      </c>
      <c r="F82" s="4">
        <v>0.54515046296296299</v>
      </c>
      <c r="G82" s="5">
        <v>41847</v>
      </c>
      <c r="H82" s="1">
        <v>2014</v>
      </c>
      <c r="I82" s="1">
        <v>71</v>
      </c>
      <c r="J82" s="1">
        <v>25</v>
      </c>
      <c r="K82" s="1">
        <v>2</v>
      </c>
      <c r="L82" s="1">
        <v>1</v>
      </c>
      <c r="M82" s="1">
        <v>1</v>
      </c>
    </row>
    <row r="83" spans="1:13" ht="94.5">
      <c r="A83" s="1">
        <v>83</v>
      </c>
      <c r="B83" s="1" t="s">
        <v>782</v>
      </c>
      <c r="E83" s="1" t="s">
        <v>689</v>
      </c>
      <c r="F83" s="4">
        <v>0.83680555555555547</v>
      </c>
      <c r="G83" s="5">
        <v>41845</v>
      </c>
      <c r="H83" s="1">
        <v>2014</v>
      </c>
      <c r="I83" s="1">
        <v>11</v>
      </c>
      <c r="J83" s="1">
        <v>25</v>
      </c>
      <c r="K83" s="1">
        <v>0</v>
      </c>
      <c r="L83" s="1">
        <v>1</v>
      </c>
      <c r="M83" s="1">
        <v>1</v>
      </c>
    </row>
    <row r="84" spans="1:13" ht="63">
      <c r="A84" s="1">
        <v>84</v>
      </c>
      <c r="B84" s="1" t="s">
        <v>783</v>
      </c>
      <c r="E84" s="1" t="s">
        <v>689</v>
      </c>
      <c r="F84" s="4">
        <v>0.57925925925925925</v>
      </c>
      <c r="G84" s="5">
        <v>41845</v>
      </c>
      <c r="H84" s="1">
        <v>2014</v>
      </c>
      <c r="I84" s="1">
        <v>0</v>
      </c>
      <c r="J84" s="1">
        <v>25</v>
      </c>
      <c r="K84" s="1">
        <v>2</v>
      </c>
      <c r="L84" s="1">
        <v>1</v>
      </c>
      <c r="M84" s="1">
        <v>1</v>
      </c>
    </row>
    <row r="85" spans="1:13" ht="141.75">
      <c r="A85" s="1">
        <v>85</v>
      </c>
      <c r="B85" s="1" t="s">
        <v>784</v>
      </c>
      <c r="E85" s="1" t="s">
        <v>689</v>
      </c>
      <c r="F85" s="4">
        <v>0.60143518518518524</v>
      </c>
      <c r="G85" s="5">
        <v>41844</v>
      </c>
      <c r="H85" s="1">
        <v>2014</v>
      </c>
      <c r="I85" s="1">
        <v>14</v>
      </c>
      <c r="J85" s="1">
        <v>25</v>
      </c>
      <c r="K85" s="1">
        <v>2</v>
      </c>
      <c r="L85" s="1">
        <v>1</v>
      </c>
      <c r="M85" s="1">
        <v>1</v>
      </c>
    </row>
    <row r="86" spans="1:13" ht="126">
      <c r="A86" s="1">
        <v>86</v>
      </c>
      <c r="B86" s="1" t="s">
        <v>785</v>
      </c>
      <c r="E86" s="1" t="s">
        <v>689</v>
      </c>
      <c r="F86" s="4">
        <v>0.79292824074074064</v>
      </c>
      <c r="G86" s="5">
        <v>41843</v>
      </c>
      <c r="H86" s="1">
        <v>2014</v>
      </c>
      <c r="I86" s="1">
        <v>52</v>
      </c>
      <c r="J86" s="1">
        <v>25</v>
      </c>
      <c r="K86" s="1">
        <v>2</v>
      </c>
      <c r="L86" s="1">
        <v>1</v>
      </c>
      <c r="M86" s="1">
        <v>1</v>
      </c>
    </row>
    <row r="87" spans="1:13" ht="110.25">
      <c r="A87" s="1">
        <v>87</v>
      </c>
      <c r="B87" s="1" t="s">
        <v>786</v>
      </c>
      <c r="E87" s="1" t="s">
        <v>689</v>
      </c>
      <c r="F87" s="4">
        <v>0.6361458333333333</v>
      </c>
      <c r="G87" s="5">
        <v>41843</v>
      </c>
      <c r="H87" s="1">
        <v>2014</v>
      </c>
      <c r="I87" s="1">
        <v>34</v>
      </c>
      <c r="J87" s="1">
        <v>25</v>
      </c>
      <c r="K87" s="1">
        <v>2</v>
      </c>
      <c r="L87" s="1">
        <v>1</v>
      </c>
      <c r="M87" s="1">
        <v>1</v>
      </c>
    </row>
    <row r="88" spans="1:13" ht="110.25">
      <c r="A88" s="1">
        <v>88</v>
      </c>
      <c r="B88" s="1" t="s">
        <v>787</v>
      </c>
      <c r="E88" s="1" t="s">
        <v>689</v>
      </c>
      <c r="F88" s="4">
        <v>0.66230324074074076</v>
      </c>
      <c r="G88" s="5">
        <v>41842</v>
      </c>
      <c r="H88" s="1">
        <v>2014</v>
      </c>
      <c r="I88" s="1">
        <v>15</v>
      </c>
      <c r="J88" s="1">
        <v>10</v>
      </c>
      <c r="K88" s="1">
        <v>2</v>
      </c>
      <c r="L88" s="1">
        <v>1</v>
      </c>
      <c r="M88" s="1">
        <v>1</v>
      </c>
    </row>
    <row r="89" spans="1:13" ht="78.75">
      <c r="A89" s="1">
        <v>89</v>
      </c>
      <c r="B89" s="1" t="s">
        <v>788</v>
      </c>
      <c r="E89" s="1" t="s">
        <v>789</v>
      </c>
      <c r="F89" s="4">
        <v>0.63866898148148155</v>
      </c>
      <c r="G89" s="5">
        <v>41842</v>
      </c>
      <c r="H89" s="1">
        <v>2014</v>
      </c>
      <c r="I89" s="1">
        <v>0</v>
      </c>
      <c r="J89" s="1">
        <v>0</v>
      </c>
      <c r="K89" s="1">
        <v>0</v>
      </c>
      <c r="L89" s="1">
        <v>0</v>
      </c>
      <c r="M89" s="1">
        <v>0</v>
      </c>
    </row>
    <row r="90" spans="1:13" ht="31.5">
      <c r="A90" s="1">
        <v>90</v>
      </c>
      <c r="B90" s="1" t="s">
        <v>790</v>
      </c>
      <c r="E90" s="1" t="s">
        <v>791</v>
      </c>
      <c r="F90" s="4">
        <v>0.47800925925925924</v>
      </c>
      <c r="G90" s="5">
        <v>41842</v>
      </c>
      <c r="H90" s="1">
        <v>2014</v>
      </c>
      <c r="I90" s="1">
        <v>0</v>
      </c>
      <c r="J90" s="1">
        <v>9</v>
      </c>
      <c r="K90" s="1">
        <v>2</v>
      </c>
      <c r="L90" s="1">
        <v>1</v>
      </c>
      <c r="M90" s="1">
        <v>1</v>
      </c>
    </row>
    <row r="91" spans="1:13" ht="110.25">
      <c r="A91" s="1">
        <v>91</v>
      </c>
      <c r="B91" s="1" t="s">
        <v>792</v>
      </c>
      <c r="E91" s="1" t="s">
        <v>689</v>
      </c>
      <c r="F91" s="4">
        <v>0.46527777777777773</v>
      </c>
      <c r="G91" s="5">
        <v>41842</v>
      </c>
      <c r="H91" s="1">
        <v>2014</v>
      </c>
      <c r="I91" s="1">
        <v>18</v>
      </c>
      <c r="J91" s="1">
        <v>25</v>
      </c>
      <c r="K91" s="1">
        <v>0</v>
      </c>
      <c r="L91" s="1">
        <v>1</v>
      </c>
      <c r="M91" s="1">
        <v>1</v>
      </c>
    </row>
    <row r="92" spans="1:13" ht="141.75">
      <c r="A92" s="1">
        <v>92</v>
      </c>
      <c r="B92" s="1" t="s">
        <v>793</v>
      </c>
      <c r="E92" s="1" t="s">
        <v>689</v>
      </c>
      <c r="F92" s="4">
        <v>0.5929861111111111</v>
      </c>
      <c r="G92" s="5">
        <v>41841</v>
      </c>
      <c r="H92" s="1">
        <v>2014</v>
      </c>
      <c r="I92" s="1">
        <v>26</v>
      </c>
      <c r="J92" s="1">
        <v>25</v>
      </c>
      <c r="K92" s="1">
        <v>2</v>
      </c>
      <c r="L92" s="1">
        <v>1</v>
      </c>
      <c r="M92" s="1">
        <v>1</v>
      </c>
    </row>
    <row r="93" spans="1:13" ht="110.25">
      <c r="A93" s="1">
        <v>93</v>
      </c>
      <c r="B93" s="1" t="s">
        <v>794</v>
      </c>
      <c r="E93" s="1" t="s">
        <v>689</v>
      </c>
      <c r="F93" s="4">
        <v>0.62337962962962956</v>
      </c>
      <c r="G93" s="5">
        <v>41840</v>
      </c>
      <c r="H93" s="1">
        <v>2014</v>
      </c>
      <c r="I93" s="1">
        <v>41</v>
      </c>
      <c r="J93" s="1">
        <v>25</v>
      </c>
      <c r="K93" s="1">
        <v>2</v>
      </c>
      <c r="L93" s="1">
        <v>1</v>
      </c>
      <c r="M93" s="1">
        <v>1</v>
      </c>
    </row>
    <row r="94" spans="1:13" ht="94.5">
      <c r="A94" s="1">
        <v>94</v>
      </c>
      <c r="B94" s="1" t="s">
        <v>795</v>
      </c>
      <c r="E94" s="1" t="s">
        <v>689</v>
      </c>
      <c r="F94" s="4">
        <v>0.67013888888888884</v>
      </c>
      <c r="G94" s="5">
        <v>41839</v>
      </c>
      <c r="H94" s="1">
        <v>2014</v>
      </c>
      <c r="I94" s="1">
        <v>0</v>
      </c>
      <c r="J94" s="1">
        <v>23</v>
      </c>
      <c r="K94" s="1">
        <v>0</v>
      </c>
      <c r="L94" s="1">
        <v>1</v>
      </c>
      <c r="M94" s="1">
        <v>1</v>
      </c>
    </row>
    <row r="95" spans="1:13" ht="126">
      <c r="A95" s="1">
        <v>95</v>
      </c>
      <c r="B95" s="1" t="s">
        <v>796</v>
      </c>
      <c r="E95" s="1" t="s">
        <v>689</v>
      </c>
      <c r="F95" s="4">
        <v>0.80487268518518518</v>
      </c>
      <c r="G95" s="5">
        <v>41838</v>
      </c>
      <c r="H95" s="1">
        <v>2014</v>
      </c>
      <c r="I95" s="1">
        <v>32</v>
      </c>
      <c r="J95" s="1">
        <v>25</v>
      </c>
      <c r="K95" s="1">
        <v>2</v>
      </c>
      <c r="L95" s="1">
        <v>1</v>
      </c>
      <c r="M95" s="1">
        <v>1</v>
      </c>
    </row>
    <row r="96" spans="1:13" ht="126">
      <c r="A96" s="1">
        <v>96</v>
      </c>
      <c r="B96" s="1" t="s">
        <v>797</v>
      </c>
      <c r="E96" s="1" t="s">
        <v>689</v>
      </c>
      <c r="F96" s="4">
        <v>0.78630787037037031</v>
      </c>
      <c r="G96" s="5">
        <v>41837</v>
      </c>
      <c r="H96" s="1">
        <v>2014</v>
      </c>
      <c r="I96" s="1">
        <v>52</v>
      </c>
      <c r="J96" s="1">
        <v>25</v>
      </c>
      <c r="K96" s="1">
        <v>2</v>
      </c>
      <c r="L96" s="1">
        <v>1</v>
      </c>
      <c r="M96" s="1">
        <v>1</v>
      </c>
    </row>
    <row r="97" spans="1:13" ht="94.5">
      <c r="A97" s="1">
        <v>97</v>
      </c>
      <c r="B97" s="1" t="s">
        <v>798</v>
      </c>
      <c r="E97" s="1" t="s">
        <v>689</v>
      </c>
      <c r="F97" s="4">
        <v>0.85331018518518509</v>
      </c>
      <c r="G97" s="5">
        <v>41836</v>
      </c>
      <c r="H97" s="1">
        <v>2014</v>
      </c>
      <c r="I97" s="1">
        <v>15</v>
      </c>
      <c r="J97" s="1">
        <v>25</v>
      </c>
      <c r="K97" s="1">
        <v>2</v>
      </c>
      <c r="L97" s="1">
        <v>1</v>
      </c>
      <c r="M97" s="1">
        <v>1</v>
      </c>
    </row>
    <row r="98" spans="1:13" ht="189">
      <c r="A98" s="1">
        <v>98</v>
      </c>
      <c r="B98" s="1" t="s">
        <v>799</v>
      </c>
      <c r="E98" s="1" t="s">
        <v>689</v>
      </c>
      <c r="F98" s="4">
        <v>0.53870370370370368</v>
      </c>
      <c r="G98" s="5">
        <v>41836</v>
      </c>
      <c r="H98" s="1">
        <v>2014</v>
      </c>
      <c r="I98" s="1">
        <v>27</v>
      </c>
      <c r="J98" s="1">
        <v>25</v>
      </c>
      <c r="K98" s="1">
        <v>2</v>
      </c>
      <c r="L98" s="1">
        <v>1</v>
      </c>
      <c r="M98" s="1">
        <v>1</v>
      </c>
    </row>
    <row r="99" spans="1:13" ht="173.25">
      <c r="A99" s="1">
        <v>99</v>
      </c>
      <c r="B99" s="1" t="s">
        <v>800</v>
      </c>
      <c r="E99" s="1" t="s">
        <v>689</v>
      </c>
      <c r="F99" s="4">
        <v>0.88437500000000002</v>
      </c>
      <c r="G99" s="5">
        <v>41835</v>
      </c>
      <c r="H99" s="1">
        <v>2014</v>
      </c>
      <c r="I99" s="1">
        <v>12</v>
      </c>
      <c r="J99" s="1">
        <v>25</v>
      </c>
      <c r="K99" s="1">
        <v>2</v>
      </c>
      <c r="L99" s="1">
        <v>0</v>
      </c>
      <c r="M99" s="1">
        <v>0</v>
      </c>
    </row>
    <row r="100" spans="1:13" ht="409.5">
      <c r="A100" s="1">
        <v>100</v>
      </c>
      <c r="B100" s="1" t="s">
        <v>801</v>
      </c>
      <c r="E100" s="1" t="s">
        <v>689</v>
      </c>
      <c r="F100" s="4">
        <v>0.60815972222222225</v>
      </c>
      <c r="G100" s="5">
        <v>41835</v>
      </c>
      <c r="H100" s="1">
        <v>2014</v>
      </c>
      <c r="I100" s="1">
        <v>21</v>
      </c>
      <c r="J100" s="1">
        <v>25</v>
      </c>
      <c r="K100" s="1">
        <v>2</v>
      </c>
      <c r="L100" s="1">
        <v>1</v>
      </c>
      <c r="M100" s="1">
        <v>1</v>
      </c>
    </row>
  </sheetData>
  <pageMargins left="0.75" right="0.75" top="1" bottom="1" header="0.5" footer="0.5"/>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opLeftCell="C7" zoomScale="85" zoomScaleNormal="85" workbookViewId="0">
      <selection activeCell="O1" sqref="O1:S16"/>
    </sheetView>
  </sheetViews>
  <sheetFormatPr defaultColWidth="11" defaultRowHeight="15.75"/>
  <cols>
    <col min="1" max="1" width="4.125" style="1" bestFit="1" customWidth="1"/>
    <col min="2" max="2" width="57.375" style="1" customWidth="1"/>
    <col min="3" max="4" width="39.875" style="1" customWidth="1"/>
    <col min="5" max="5" width="24.875" style="1" bestFit="1" customWidth="1"/>
    <col min="6" max="6" width="8.375" style="1" bestFit="1" customWidth="1"/>
    <col min="7" max="7" width="7" style="1" bestFit="1" customWidth="1"/>
    <col min="8" max="8" width="5.125" style="1" bestFit="1" customWidth="1"/>
    <col min="9" max="10" width="3.125" style="1" bestFit="1" customWidth="1"/>
    <col min="11" max="13" width="2.125" style="1" bestFit="1" customWidth="1"/>
    <col min="14" max="16" width="10.875" style="1"/>
  </cols>
  <sheetData>
    <row r="1" spans="1:19" ht="31.5">
      <c r="A1" s="1">
        <v>1</v>
      </c>
      <c r="C1" s="1" t="s">
        <v>804</v>
      </c>
      <c r="D1" s="1" t="s">
        <v>102</v>
      </c>
      <c r="E1" s="1" t="s">
        <v>805</v>
      </c>
      <c r="F1" s="4">
        <v>0.81486111111111104</v>
      </c>
      <c r="G1" s="5">
        <v>41893</v>
      </c>
      <c r="H1" s="1">
        <v>2014</v>
      </c>
      <c r="I1" s="1">
        <v>0</v>
      </c>
      <c r="J1" s="1">
        <v>25</v>
      </c>
      <c r="K1" s="1">
        <v>2</v>
      </c>
      <c r="L1" s="1">
        <v>1</v>
      </c>
      <c r="M1" s="1">
        <v>1</v>
      </c>
      <c r="O1" s="14" t="s">
        <v>99</v>
      </c>
      <c r="P1" s="1">
        <f>COUNTIF(D1:D100,"education/tools")</f>
        <v>0</v>
      </c>
      <c r="Q1" s="1"/>
      <c r="R1" s="1"/>
      <c r="S1" s="1"/>
    </row>
    <row r="2" spans="1:19" ht="47.25">
      <c r="A2" s="1">
        <v>2</v>
      </c>
      <c r="B2" s="1" t="s">
        <v>806</v>
      </c>
      <c r="D2" s="1" t="s">
        <v>103</v>
      </c>
      <c r="E2" s="1" t="s">
        <v>805</v>
      </c>
      <c r="F2" s="4">
        <v>0.69305555555555554</v>
      </c>
      <c r="G2" s="5">
        <v>41890</v>
      </c>
      <c r="H2" s="1">
        <v>2014</v>
      </c>
      <c r="I2" s="1">
        <v>0</v>
      </c>
      <c r="J2" s="1">
        <v>13</v>
      </c>
      <c r="K2" s="1">
        <v>0</v>
      </c>
      <c r="L2" s="1">
        <v>1</v>
      </c>
      <c r="M2" s="1">
        <v>1</v>
      </c>
      <c r="O2" s="14" t="s">
        <v>102</v>
      </c>
      <c r="P2" s="1">
        <f>COUNTIF(D1:D100,"media")</f>
        <v>3</v>
      </c>
      <c r="Q2" s="1"/>
      <c r="R2" s="1"/>
      <c r="S2" s="1"/>
    </row>
    <row r="3" spans="1:19">
      <c r="A3" s="1">
        <v>3</v>
      </c>
      <c r="B3" s="1" t="s">
        <v>807</v>
      </c>
      <c r="D3" s="1" t="s">
        <v>102</v>
      </c>
      <c r="E3" s="1" t="s">
        <v>805</v>
      </c>
      <c r="F3" s="4">
        <v>0.62497685185185181</v>
      </c>
      <c r="G3" s="5">
        <v>41887</v>
      </c>
      <c r="H3" s="1">
        <v>2014</v>
      </c>
      <c r="I3" s="1">
        <v>40</v>
      </c>
      <c r="J3" s="1">
        <v>25</v>
      </c>
      <c r="K3" s="1">
        <v>2</v>
      </c>
      <c r="L3" s="1">
        <v>1</v>
      </c>
      <c r="M3" s="1">
        <v>1</v>
      </c>
      <c r="O3" s="14" t="s">
        <v>94</v>
      </c>
      <c r="P3" s="1">
        <f>COUNTIF(D1:D100,"news")</f>
        <v>1</v>
      </c>
      <c r="Q3" s="1"/>
      <c r="R3" s="1"/>
      <c r="S3" s="1"/>
    </row>
    <row r="4" spans="1:19" ht="78.75">
      <c r="A4" s="1">
        <v>4</v>
      </c>
      <c r="B4" s="1" t="s">
        <v>808</v>
      </c>
      <c r="D4" s="1" t="s">
        <v>97</v>
      </c>
      <c r="E4" s="1" t="s">
        <v>805</v>
      </c>
      <c r="F4" s="4">
        <v>0.73288194444444443</v>
      </c>
      <c r="G4" s="5">
        <v>41885</v>
      </c>
      <c r="H4" s="1">
        <v>2014</v>
      </c>
      <c r="I4" s="1">
        <v>0</v>
      </c>
      <c r="J4" s="1">
        <v>25</v>
      </c>
      <c r="K4" s="1">
        <v>2</v>
      </c>
      <c r="L4" s="1">
        <v>1</v>
      </c>
      <c r="M4" s="1">
        <v>1</v>
      </c>
      <c r="O4" s="14" t="s">
        <v>93</v>
      </c>
      <c r="P4" s="1">
        <f>COUNTIF(D1:D100,"website/organization update")</f>
        <v>6</v>
      </c>
      <c r="Q4" s="1"/>
      <c r="R4" s="1"/>
      <c r="S4" s="1"/>
    </row>
    <row r="5" spans="1:19" ht="63">
      <c r="A5" s="1">
        <v>5</v>
      </c>
      <c r="B5" s="1" t="s">
        <v>809</v>
      </c>
      <c r="D5" s="1" t="s">
        <v>94</v>
      </c>
      <c r="E5" s="1" t="s">
        <v>805</v>
      </c>
      <c r="F5" s="4">
        <v>0.65730324074074076</v>
      </c>
      <c r="G5" s="5">
        <v>41884</v>
      </c>
      <c r="H5" s="1">
        <v>2014</v>
      </c>
      <c r="I5" s="1">
        <v>18</v>
      </c>
      <c r="J5" s="1">
        <v>19</v>
      </c>
      <c r="K5" s="1">
        <v>2</v>
      </c>
      <c r="L5" s="1">
        <v>1</v>
      </c>
      <c r="M5" s="1">
        <v>1</v>
      </c>
      <c r="O5" s="14" t="s">
        <v>101</v>
      </c>
      <c r="P5" s="1">
        <f>COUNTIF(D1:D100,"special day")</f>
        <v>0</v>
      </c>
      <c r="Q5" s="1" t="s">
        <v>2285</v>
      </c>
      <c r="R5" s="1">
        <f>SUM(P1:P5)</f>
        <v>10</v>
      </c>
      <c r="S5" s="1">
        <f>R5/85</f>
        <v>0.11764705882352941</v>
      </c>
    </row>
    <row r="6" spans="1:19" ht="110.25">
      <c r="A6" s="1">
        <v>6</v>
      </c>
      <c r="B6" s="1" t="s">
        <v>810</v>
      </c>
      <c r="D6" s="1" t="s">
        <v>93</v>
      </c>
      <c r="E6" s="1" t="s">
        <v>805</v>
      </c>
      <c r="F6" s="4">
        <v>0.81245370370370373</v>
      </c>
      <c r="G6" s="5">
        <v>41883</v>
      </c>
      <c r="H6" s="1">
        <v>2014</v>
      </c>
      <c r="I6" s="1">
        <v>0</v>
      </c>
      <c r="J6" s="1">
        <v>24</v>
      </c>
      <c r="K6" s="1">
        <v>0</v>
      </c>
      <c r="L6" s="1">
        <v>1</v>
      </c>
      <c r="M6" s="1">
        <v>1</v>
      </c>
      <c r="O6" s="15" t="s">
        <v>95</v>
      </c>
      <c r="P6" s="1">
        <f>COUNTIF(D2:D101,"conversation")</f>
        <v>0</v>
      </c>
      <c r="Q6" s="1"/>
      <c r="R6" s="1"/>
      <c r="S6" s="1">
        <f t="shared" ref="S6:S15" si="0">R6/85</f>
        <v>0</v>
      </c>
    </row>
    <row r="7" spans="1:19" ht="63">
      <c r="A7" s="1">
        <v>7</v>
      </c>
      <c r="B7" s="1" t="s">
        <v>811</v>
      </c>
      <c r="D7" s="1" t="s">
        <v>96</v>
      </c>
      <c r="E7" s="1" t="s">
        <v>805</v>
      </c>
      <c r="F7" s="4">
        <v>0.63612268518518522</v>
      </c>
      <c r="G7" s="5">
        <v>41883</v>
      </c>
      <c r="H7" s="1">
        <v>2014</v>
      </c>
      <c r="I7" s="1">
        <v>0</v>
      </c>
      <c r="J7" s="1">
        <v>2</v>
      </c>
      <c r="K7" s="1">
        <v>2</v>
      </c>
      <c r="L7" s="1">
        <v>1</v>
      </c>
      <c r="M7" s="1">
        <v>1</v>
      </c>
      <c r="O7" s="15" t="s">
        <v>97</v>
      </c>
      <c r="P7" s="1">
        <f>COUNTIF(D1:D102,"recognition and thank")</f>
        <v>8</v>
      </c>
      <c r="Q7" s="1"/>
      <c r="R7" s="1"/>
      <c r="S7" s="1">
        <f t="shared" si="0"/>
        <v>0</v>
      </c>
    </row>
    <row r="8" spans="1:19" ht="31.5">
      <c r="A8" s="1">
        <v>8</v>
      </c>
      <c r="B8" s="1" t="s">
        <v>812</v>
      </c>
      <c r="D8" s="1" t="s">
        <v>97</v>
      </c>
      <c r="E8" s="1" t="s">
        <v>805</v>
      </c>
      <c r="F8" s="4">
        <v>0.87004629629629626</v>
      </c>
      <c r="G8" s="5">
        <v>41878</v>
      </c>
      <c r="H8" s="1">
        <v>2014</v>
      </c>
      <c r="I8" s="1">
        <v>0</v>
      </c>
      <c r="J8" s="1">
        <v>4</v>
      </c>
      <c r="K8" s="1">
        <v>2</v>
      </c>
      <c r="L8" s="1">
        <v>0</v>
      </c>
      <c r="M8" s="1">
        <v>0</v>
      </c>
      <c r="O8" s="15" t="s">
        <v>104</v>
      </c>
      <c r="P8" s="1">
        <f>COUNTIF(D1:D103,"other organization")</f>
        <v>0</v>
      </c>
      <c r="Q8" s="1"/>
      <c r="R8" s="1"/>
      <c r="S8" s="1">
        <f t="shared" si="0"/>
        <v>0</v>
      </c>
    </row>
    <row r="9" spans="1:19" ht="63">
      <c r="A9" s="1">
        <v>9</v>
      </c>
      <c r="B9" s="1" t="s">
        <v>813</v>
      </c>
      <c r="D9" s="1" t="s">
        <v>93</v>
      </c>
      <c r="E9" s="1" t="s">
        <v>805</v>
      </c>
      <c r="F9" s="4">
        <v>0.82504629629629633</v>
      </c>
      <c r="G9" s="5">
        <v>41878</v>
      </c>
      <c r="H9" s="1">
        <v>2014</v>
      </c>
      <c r="I9" s="1">
        <v>0</v>
      </c>
      <c r="J9" s="1">
        <v>10</v>
      </c>
      <c r="K9" s="1">
        <v>0</v>
      </c>
      <c r="L9" s="1">
        <v>1</v>
      </c>
      <c r="M9" s="1">
        <v>1</v>
      </c>
      <c r="O9" s="15" t="s">
        <v>2282</v>
      </c>
      <c r="P9" s="1">
        <f>COUNTIF(D1:D104,"reporter")</f>
        <v>0</v>
      </c>
      <c r="Q9" s="1"/>
      <c r="R9" s="1"/>
      <c r="S9" s="1">
        <f t="shared" si="0"/>
        <v>0</v>
      </c>
    </row>
    <row r="10" spans="1:19" ht="31.5">
      <c r="A10" s="1">
        <v>10</v>
      </c>
      <c r="B10" s="1" t="s">
        <v>814</v>
      </c>
      <c r="D10" s="1" t="s">
        <v>103</v>
      </c>
      <c r="E10" s="1" t="s">
        <v>805</v>
      </c>
      <c r="F10" s="4">
        <v>0.69060185185185186</v>
      </c>
      <c r="G10" s="5">
        <v>41878</v>
      </c>
      <c r="H10" s="1">
        <v>2014</v>
      </c>
      <c r="I10" s="1">
        <v>0</v>
      </c>
      <c r="J10" s="1">
        <v>1</v>
      </c>
      <c r="K10" s="1">
        <v>0</v>
      </c>
      <c r="L10" s="1">
        <v>1</v>
      </c>
      <c r="M10" s="1">
        <v>1</v>
      </c>
      <c r="O10" s="15" t="s">
        <v>2283</v>
      </c>
      <c r="P10" s="1">
        <f>COUNTIF(D1:D105,"live tweeting")</f>
        <v>0</v>
      </c>
      <c r="Q10" s="1" t="s">
        <v>2286</v>
      </c>
      <c r="R10" s="17">
        <f>SUM(P6:P10)</f>
        <v>8</v>
      </c>
      <c r="S10" s="1">
        <f t="shared" si="0"/>
        <v>9.4117647058823528E-2</v>
      </c>
    </row>
    <row r="11" spans="1:19" ht="47.25">
      <c r="A11" s="1">
        <v>11</v>
      </c>
      <c r="B11" s="1" t="s">
        <v>815</v>
      </c>
      <c r="D11" s="1" t="s">
        <v>97</v>
      </c>
      <c r="E11" s="1" t="s">
        <v>805</v>
      </c>
      <c r="F11" s="4">
        <v>0.68248842592592596</v>
      </c>
      <c r="G11" s="5">
        <v>41878</v>
      </c>
      <c r="H11" s="1">
        <v>2014</v>
      </c>
      <c r="I11" s="1">
        <v>0</v>
      </c>
      <c r="J11" s="1">
        <v>25</v>
      </c>
      <c r="K11" s="1">
        <v>2</v>
      </c>
      <c r="L11" s="1">
        <v>1</v>
      </c>
      <c r="M11" s="1">
        <v>1</v>
      </c>
      <c r="O11" s="16" t="s">
        <v>103</v>
      </c>
      <c r="P11" s="1">
        <f>COUNTIF(D1:D106,"call for action")</f>
        <v>6</v>
      </c>
      <c r="Q11" s="11"/>
      <c r="R11" s="11"/>
      <c r="S11" s="1">
        <f t="shared" si="0"/>
        <v>0</v>
      </c>
    </row>
    <row r="12" spans="1:19" ht="31.5">
      <c r="A12" s="1">
        <v>12</v>
      </c>
      <c r="B12" s="1" t="s">
        <v>816</v>
      </c>
      <c r="D12" s="1" t="s">
        <v>103</v>
      </c>
      <c r="E12" s="1" t="s">
        <v>805</v>
      </c>
      <c r="F12" s="4">
        <v>0.72070601851851857</v>
      </c>
      <c r="G12" s="5">
        <v>41877</v>
      </c>
      <c r="H12" s="1">
        <v>2014</v>
      </c>
      <c r="I12" s="1">
        <v>0</v>
      </c>
      <c r="J12" s="1">
        <v>7</v>
      </c>
      <c r="K12" s="1">
        <v>0</v>
      </c>
      <c r="L12" s="1">
        <v>1</v>
      </c>
      <c r="M12" s="1">
        <v>1</v>
      </c>
      <c r="O12" s="16" t="s">
        <v>96</v>
      </c>
      <c r="P12" s="1">
        <f>COUNTIF(D1:D107,"event")</f>
        <v>4</v>
      </c>
      <c r="S12" s="1">
        <f t="shared" si="0"/>
        <v>0</v>
      </c>
    </row>
    <row r="13" spans="1:19" ht="47.25">
      <c r="A13" s="1">
        <v>13</v>
      </c>
      <c r="B13" s="1" t="s">
        <v>817</v>
      </c>
      <c r="D13" s="1" t="s">
        <v>93</v>
      </c>
      <c r="E13" s="1" t="s">
        <v>805</v>
      </c>
      <c r="F13" s="4">
        <v>8.0729166666666671E-2</v>
      </c>
      <c r="G13" s="5">
        <v>41877</v>
      </c>
      <c r="H13" s="1">
        <v>2014</v>
      </c>
      <c r="I13" s="1">
        <v>0</v>
      </c>
      <c r="J13" s="1">
        <v>25</v>
      </c>
      <c r="K13" s="1">
        <v>0</v>
      </c>
      <c r="L13" s="1">
        <v>1</v>
      </c>
      <c r="M13" s="1">
        <v>1</v>
      </c>
      <c r="O13" s="16" t="s">
        <v>100</v>
      </c>
      <c r="P13" s="1">
        <f>COUNTIF(D1:D108,"fundraising")</f>
        <v>2</v>
      </c>
      <c r="S13" s="1">
        <f t="shared" si="0"/>
        <v>0</v>
      </c>
    </row>
    <row r="14" spans="1:19" ht="63">
      <c r="A14" s="1">
        <v>14</v>
      </c>
      <c r="B14" s="1" t="s">
        <v>818</v>
      </c>
      <c r="D14" s="1" t="s">
        <v>103</v>
      </c>
      <c r="E14" s="1" t="s">
        <v>805</v>
      </c>
      <c r="F14" s="4">
        <v>0.73965277777777771</v>
      </c>
      <c r="G14" s="5">
        <v>41876</v>
      </c>
      <c r="H14" s="1">
        <v>2014</v>
      </c>
      <c r="I14" s="1">
        <v>0</v>
      </c>
      <c r="J14" s="1">
        <v>3</v>
      </c>
      <c r="K14" s="1">
        <v>0</v>
      </c>
      <c r="L14" s="1">
        <v>1</v>
      </c>
      <c r="M14" s="1">
        <v>1</v>
      </c>
      <c r="O14" s="16" t="s">
        <v>98</v>
      </c>
      <c r="P14" s="1">
        <f>COUNTIF(D1:D109,"advocacy")</f>
        <v>0</v>
      </c>
      <c r="S14" s="1">
        <f t="shared" si="0"/>
        <v>0</v>
      </c>
    </row>
    <row r="15" spans="1:19" ht="31.5">
      <c r="A15" s="1">
        <v>15</v>
      </c>
      <c r="B15" s="1" t="s">
        <v>819</v>
      </c>
      <c r="D15" s="1" t="s">
        <v>102</v>
      </c>
      <c r="E15" s="1" t="s">
        <v>805</v>
      </c>
      <c r="F15" s="4">
        <v>8.8379629629629627E-2</v>
      </c>
      <c r="G15" s="5">
        <v>41876</v>
      </c>
      <c r="H15" s="1">
        <v>2014</v>
      </c>
      <c r="I15" s="1">
        <v>0</v>
      </c>
      <c r="J15" s="1">
        <v>25</v>
      </c>
      <c r="K15" s="1">
        <v>2</v>
      </c>
      <c r="L15" s="1">
        <v>1</v>
      </c>
      <c r="M15" s="1">
        <v>1</v>
      </c>
      <c r="O15" s="16" t="s">
        <v>2284</v>
      </c>
      <c r="P15" s="1">
        <f>COUNTIF(D1:D110,"social media campaign")</f>
        <v>0</v>
      </c>
      <c r="Q15" t="s">
        <v>2287</v>
      </c>
      <c r="R15">
        <f>SUM(P11:P15)</f>
        <v>12</v>
      </c>
      <c r="S15" s="1">
        <f t="shared" si="0"/>
        <v>0.14117647058823529</v>
      </c>
    </row>
    <row r="16" spans="1:19" ht="47.25">
      <c r="A16" s="1">
        <v>16</v>
      </c>
      <c r="B16" s="1" t="s">
        <v>820</v>
      </c>
      <c r="D16" s="1" t="s">
        <v>96</v>
      </c>
      <c r="E16" s="1" t="s">
        <v>805</v>
      </c>
      <c r="F16" s="4">
        <v>0.58817129629629628</v>
      </c>
      <c r="G16" s="5">
        <v>41874</v>
      </c>
      <c r="H16" s="1">
        <v>2014</v>
      </c>
      <c r="I16" s="1">
        <v>0</v>
      </c>
      <c r="J16" s="1">
        <v>24</v>
      </c>
      <c r="K16" s="1">
        <v>2</v>
      </c>
      <c r="L16" s="1">
        <v>1</v>
      </c>
      <c r="M16" s="1">
        <v>1</v>
      </c>
      <c r="O16"/>
      <c r="P16"/>
      <c r="Q16" t="s">
        <v>2288</v>
      </c>
      <c r="R16">
        <f>SUM(P1:P15)</f>
        <v>30</v>
      </c>
    </row>
    <row r="17" spans="1:13" ht="94.5">
      <c r="A17" s="1">
        <v>17</v>
      </c>
      <c r="B17" s="1" t="s">
        <v>821</v>
      </c>
      <c r="D17" s="1" t="s">
        <v>96</v>
      </c>
      <c r="E17" s="1" t="s">
        <v>805</v>
      </c>
      <c r="F17" s="4">
        <v>0.75156250000000002</v>
      </c>
      <c r="G17" s="5">
        <v>41873</v>
      </c>
      <c r="H17" s="1">
        <v>2014</v>
      </c>
      <c r="I17" s="1">
        <v>0</v>
      </c>
      <c r="J17" s="1">
        <v>5</v>
      </c>
      <c r="K17" s="1">
        <v>0</v>
      </c>
      <c r="L17" s="1">
        <v>0</v>
      </c>
      <c r="M17" s="1">
        <v>0</v>
      </c>
    </row>
    <row r="18" spans="1:13" ht="94.5">
      <c r="A18" s="1">
        <v>18</v>
      </c>
      <c r="B18" s="1" t="s">
        <v>822</v>
      </c>
      <c r="D18" s="1" t="s">
        <v>96</v>
      </c>
      <c r="E18" s="1" t="s">
        <v>805</v>
      </c>
      <c r="F18" s="4">
        <v>0.72613425925925934</v>
      </c>
      <c r="G18" s="5">
        <v>41873</v>
      </c>
      <c r="H18" s="1">
        <v>2014</v>
      </c>
      <c r="I18" s="1">
        <v>0</v>
      </c>
      <c r="J18" s="1">
        <v>0</v>
      </c>
      <c r="K18" s="1">
        <v>0</v>
      </c>
      <c r="L18" s="1">
        <v>1</v>
      </c>
      <c r="M18" s="1">
        <v>1</v>
      </c>
    </row>
    <row r="19" spans="1:13" ht="47.25">
      <c r="A19" s="1">
        <v>19</v>
      </c>
      <c r="B19" s="1" t="s">
        <v>823</v>
      </c>
      <c r="D19" s="1" t="s">
        <v>103</v>
      </c>
      <c r="E19" s="1" t="s">
        <v>805</v>
      </c>
      <c r="F19" s="4">
        <v>0.82689814814814822</v>
      </c>
      <c r="G19" s="5">
        <v>41872</v>
      </c>
      <c r="H19" s="1">
        <v>2014</v>
      </c>
      <c r="I19" s="1">
        <v>0</v>
      </c>
      <c r="J19" s="1">
        <v>22</v>
      </c>
      <c r="K19" s="1">
        <v>2</v>
      </c>
      <c r="L19" s="1">
        <v>1</v>
      </c>
      <c r="M19" s="1">
        <v>1</v>
      </c>
    </row>
    <row r="20" spans="1:13" ht="47.25">
      <c r="A20" s="1">
        <v>20</v>
      </c>
      <c r="B20" s="1" t="s">
        <v>824</v>
      </c>
      <c r="D20" s="1" t="s">
        <v>97</v>
      </c>
      <c r="E20" s="1" t="s">
        <v>805</v>
      </c>
      <c r="F20" s="4">
        <v>0.79113425925925929</v>
      </c>
      <c r="G20" s="5">
        <v>41872</v>
      </c>
      <c r="H20" s="1">
        <v>2014</v>
      </c>
      <c r="I20" s="1">
        <v>0</v>
      </c>
      <c r="J20" s="1">
        <v>25</v>
      </c>
      <c r="K20" s="1">
        <v>2</v>
      </c>
      <c r="L20" s="1">
        <v>1</v>
      </c>
      <c r="M20" s="1">
        <v>1</v>
      </c>
    </row>
    <row r="21" spans="1:13" ht="110.25">
      <c r="A21" s="1">
        <v>21</v>
      </c>
      <c r="B21" s="1" t="s">
        <v>825</v>
      </c>
      <c r="D21" s="1" t="s">
        <v>93</v>
      </c>
      <c r="E21" s="1" t="s">
        <v>805</v>
      </c>
      <c r="F21" s="4">
        <v>0.84839120370370369</v>
      </c>
      <c r="G21" s="5">
        <v>41871</v>
      </c>
      <c r="H21" s="1">
        <v>2014</v>
      </c>
      <c r="I21" s="1">
        <v>0</v>
      </c>
      <c r="J21" s="1">
        <v>25</v>
      </c>
      <c r="K21" s="1">
        <v>2</v>
      </c>
      <c r="L21" s="1">
        <v>1</v>
      </c>
      <c r="M21" s="1">
        <v>1</v>
      </c>
    </row>
    <row r="22" spans="1:13" ht="31.5">
      <c r="A22" s="1">
        <v>22</v>
      </c>
      <c r="B22" s="1" t="s">
        <v>826</v>
      </c>
      <c r="D22" s="1" t="s">
        <v>97</v>
      </c>
      <c r="E22" s="1" t="s">
        <v>805</v>
      </c>
      <c r="F22" s="4">
        <v>0.8259143518518518</v>
      </c>
      <c r="G22" s="5">
        <v>41871</v>
      </c>
      <c r="H22" s="1">
        <v>2014</v>
      </c>
      <c r="I22" s="1">
        <v>0</v>
      </c>
      <c r="J22" s="1">
        <v>1</v>
      </c>
      <c r="K22" s="1">
        <v>0</v>
      </c>
      <c r="L22" s="1">
        <v>1</v>
      </c>
      <c r="M22" s="1">
        <v>1</v>
      </c>
    </row>
    <row r="23" spans="1:13" ht="94.5">
      <c r="A23" s="1">
        <v>23</v>
      </c>
      <c r="B23" s="1" t="s">
        <v>827</v>
      </c>
      <c r="D23" s="1" t="s">
        <v>100</v>
      </c>
      <c r="E23" s="1" t="s">
        <v>805</v>
      </c>
      <c r="F23" s="4">
        <v>0.72480324074074076</v>
      </c>
      <c r="G23" s="5">
        <v>41871</v>
      </c>
      <c r="H23" s="1">
        <v>2014</v>
      </c>
      <c r="I23" s="1">
        <v>0</v>
      </c>
      <c r="J23" s="1">
        <v>8</v>
      </c>
      <c r="K23" s="1">
        <v>0</v>
      </c>
      <c r="L23" s="1">
        <v>1</v>
      </c>
      <c r="M23" s="1">
        <v>1</v>
      </c>
    </row>
    <row r="24" spans="1:13" ht="126">
      <c r="A24" s="1">
        <v>24</v>
      </c>
      <c r="B24" s="1" t="s">
        <v>828</v>
      </c>
      <c r="D24" s="1" t="s">
        <v>100</v>
      </c>
      <c r="E24" s="1" t="s">
        <v>805</v>
      </c>
      <c r="F24" s="4">
        <v>0.81098379629629624</v>
      </c>
      <c r="G24" s="5">
        <v>41870</v>
      </c>
      <c r="H24" s="1">
        <v>2014</v>
      </c>
      <c r="I24" s="1">
        <v>1</v>
      </c>
      <c r="J24" s="1">
        <v>3</v>
      </c>
      <c r="K24" s="1">
        <v>0</v>
      </c>
      <c r="L24" s="1">
        <v>1</v>
      </c>
      <c r="M24" s="1">
        <v>1</v>
      </c>
    </row>
    <row r="25" spans="1:13" ht="31.5">
      <c r="A25" s="1">
        <v>25</v>
      </c>
      <c r="B25" s="1" t="s">
        <v>829</v>
      </c>
      <c r="C25" s="1" t="s">
        <v>830</v>
      </c>
      <c r="D25" s="1" t="s">
        <v>97</v>
      </c>
      <c r="E25" s="1" t="s">
        <v>805</v>
      </c>
      <c r="F25" s="4">
        <v>0.76001157407407405</v>
      </c>
      <c r="G25" s="5">
        <v>41870</v>
      </c>
      <c r="H25" s="1">
        <v>2014</v>
      </c>
      <c r="I25" s="1">
        <v>0</v>
      </c>
      <c r="J25" s="1">
        <v>25</v>
      </c>
      <c r="K25" s="1">
        <v>0</v>
      </c>
      <c r="L25" s="1">
        <v>1</v>
      </c>
      <c r="M25" s="1">
        <v>1</v>
      </c>
    </row>
    <row r="26" spans="1:13" ht="47.25">
      <c r="A26" s="1">
        <v>26</v>
      </c>
      <c r="B26" s="1" t="s">
        <v>831</v>
      </c>
      <c r="D26" s="1" t="s">
        <v>103</v>
      </c>
      <c r="E26" s="1" t="s">
        <v>805</v>
      </c>
      <c r="F26" s="4">
        <v>0.84687499999999993</v>
      </c>
      <c r="G26" s="5">
        <v>41866</v>
      </c>
      <c r="H26" s="1">
        <v>2014</v>
      </c>
      <c r="I26" s="1">
        <v>0</v>
      </c>
      <c r="J26" s="1">
        <v>7</v>
      </c>
      <c r="K26" s="1">
        <v>0</v>
      </c>
      <c r="L26" s="1">
        <v>1</v>
      </c>
      <c r="M26" s="1">
        <v>1</v>
      </c>
    </row>
    <row r="27" spans="1:13" ht="173.25">
      <c r="A27" s="1">
        <v>27</v>
      </c>
      <c r="B27" s="1" t="s">
        <v>832</v>
      </c>
      <c r="D27" s="1" t="s">
        <v>97</v>
      </c>
      <c r="E27" s="1" t="s">
        <v>805</v>
      </c>
      <c r="F27" s="4">
        <v>0.75412037037037039</v>
      </c>
      <c r="G27" s="5">
        <v>41866</v>
      </c>
      <c r="H27" s="1">
        <v>2014</v>
      </c>
      <c r="I27" s="1">
        <v>0</v>
      </c>
      <c r="J27" s="1">
        <v>17</v>
      </c>
      <c r="K27" s="1">
        <v>0</v>
      </c>
      <c r="L27" s="1">
        <v>1</v>
      </c>
      <c r="M27" s="1">
        <v>1</v>
      </c>
    </row>
    <row r="28" spans="1:13" ht="189">
      <c r="A28" s="1">
        <v>28</v>
      </c>
      <c r="B28" s="1" t="s">
        <v>833</v>
      </c>
      <c r="D28" s="1" t="s">
        <v>93</v>
      </c>
      <c r="E28" s="1" t="s">
        <v>805</v>
      </c>
      <c r="F28" s="4">
        <v>0.57398148148148154</v>
      </c>
      <c r="G28" s="5">
        <v>41866</v>
      </c>
      <c r="H28" s="1">
        <v>2014</v>
      </c>
      <c r="I28" s="1">
        <v>2</v>
      </c>
      <c r="J28" s="1">
        <v>25</v>
      </c>
      <c r="K28" s="1">
        <v>0</v>
      </c>
      <c r="L28" s="1">
        <v>1</v>
      </c>
      <c r="M28" s="1">
        <v>1</v>
      </c>
    </row>
    <row r="29" spans="1:13" ht="47.25">
      <c r="A29" s="1">
        <v>29</v>
      </c>
      <c r="B29" s="1" t="s">
        <v>834</v>
      </c>
      <c r="D29" s="1" t="s">
        <v>97</v>
      </c>
      <c r="E29" s="1" t="s">
        <v>805</v>
      </c>
      <c r="F29" s="4">
        <v>0.63098379629629631</v>
      </c>
      <c r="G29" s="5">
        <v>41865</v>
      </c>
      <c r="H29" s="1">
        <v>2014</v>
      </c>
      <c r="I29" s="1">
        <v>1</v>
      </c>
      <c r="J29" s="1">
        <v>25</v>
      </c>
      <c r="K29" s="1">
        <v>0</v>
      </c>
      <c r="L29" s="1">
        <v>1</v>
      </c>
      <c r="M29" s="1">
        <v>1</v>
      </c>
    </row>
    <row r="30" spans="1:13" ht="47.25">
      <c r="A30" s="1">
        <v>30</v>
      </c>
      <c r="B30" s="1" t="s">
        <v>835</v>
      </c>
      <c r="D30" s="1" t="s">
        <v>93</v>
      </c>
      <c r="E30" s="1" t="s">
        <v>805</v>
      </c>
      <c r="F30" s="4">
        <v>0.85077546296296302</v>
      </c>
      <c r="G30" s="5">
        <v>41864</v>
      </c>
      <c r="H30" s="1">
        <v>2014</v>
      </c>
      <c r="I30" s="1">
        <v>0</v>
      </c>
      <c r="J30" s="1">
        <v>6</v>
      </c>
      <c r="K30" s="1">
        <v>0</v>
      </c>
      <c r="L30" s="1">
        <v>1</v>
      </c>
      <c r="M30" s="1">
        <v>1</v>
      </c>
    </row>
    <row r="31" spans="1:13" ht="110.25">
      <c r="A31" s="1">
        <v>31</v>
      </c>
      <c r="B31" s="1" t="s">
        <v>836</v>
      </c>
      <c r="E31" s="1" t="s">
        <v>805</v>
      </c>
      <c r="F31" s="4">
        <v>0.52782407407407406</v>
      </c>
      <c r="G31" s="5">
        <v>41864</v>
      </c>
      <c r="H31" s="1">
        <v>2014</v>
      </c>
      <c r="I31" s="1">
        <v>14</v>
      </c>
      <c r="J31" s="1">
        <v>25</v>
      </c>
      <c r="K31" s="1">
        <v>0</v>
      </c>
      <c r="L31" s="1">
        <v>1</v>
      </c>
      <c r="M31" s="1">
        <v>1</v>
      </c>
    </row>
    <row r="32" spans="1:13" ht="31.5">
      <c r="A32" s="1">
        <v>32</v>
      </c>
      <c r="B32" s="1" t="s">
        <v>837</v>
      </c>
      <c r="E32" s="1" t="s">
        <v>805</v>
      </c>
      <c r="F32" s="4">
        <v>0.72567129629629623</v>
      </c>
      <c r="G32" s="5">
        <v>41863</v>
      </c>
      <c r="H32" s="1">
        <v>2014</v>
      </c>
      <c r="I32" s="1">
        <v>1</v>
      </c>
      <c r="J32" s="1">
        <v>4</v>
      </c>
      <c r="K32" s="1">
        <v>0</v>
      </c>
      <c r="L32" s="1">
        <v>1</v>
      </c>
      <c r="M32" s="1">
        <v>1</v>
      </c>
    </row>
    <row r="33" spans="1:13" ht="94.5">
      <c r="A33" s="1">
        <v>33</v>
      </c>
      <c r="B33" s="1" t="s">
        <v>821</v>
      </c>
      <c r="E33" s="1" t="s">
        <v>805</v>
      </c>
      <c r="F33" s="4">
        <v>0.83668981481481486</v>
      </c>
      <c r="G33" s="5">
        <v>41862</v>
      </c>
      <c r="H33" s="1">
        <v>2014</v>
      </c>
      <c r="I33" s="1">
        <v>0</v>
      </c>
      <c r="J33" s="1">
        <v>5</v>
      </c>
      <c r="K33" s="1">
        <v>0</v>
      </c>
      <c r="L33" s="1">
        <v>1</v>
      </c>
      <c r="M33" s="1">
        <v>1</v>
      </c>
    </row>
    <row r="34" spans="1:13" ht="157.5">
      <c r="A34" s="1">
        <v>34</v>
      </c>
      <c r="B34" s="1" t="s">
        <v>838</v>
      </c>
      <c r="E34" s="1" t="s">
        <v>805</v>
      </c>
      <c r="F34" s="4">
        <v>0.80525462962962957</v>
      </c>
      <c r="G34" s="5">
        <v>41862</v>
      </c>
      <c r="H34" s="1">
        <v>2014</v>
      </c>
      <c r="I34" s="1">
        <v>12</v>
      </c>
      <c r="J34" s="1">
        <v>20</v>
      </c>
      <c r="K34" s="1">
        <v>2</v>
      </c>
      <c r="L34" s="1">
        <v>1</v>
      </c>
      <c r="M34" s="1">
        <v>1</v>
      </c>
    </row>
    <row r="35" spans="1:13" ht="378">
      <c r="A35" s="1">
        <v>35</v>
      </c>
      <c r="B35" s="1" t="s">
        <v>839</v>
      </c>
      <c r="E35" s="1" t="s">
        <v>805</v>
      </c>
      <c r="F35" s="4">
        <v>0.71062499999999995</v>
      </c>
      <c r="G35" s="5">
        <v>41862</v>
      </c>
      <c r="H35" s="1">
        <v>2014</v>
      </c>
      <c r="I35" s="1">
        <v>0</v>
      </c>
      <c r="J35" s="1">
        <v>4</v>
      </c>
      <c r="K35" s="1">
        <v>0</v>
      </c>
      <c r="L35" s="1">
        <v>1</v>
      </c>
      <c r="M35" s="1">
        <v>1</v>
      </c>
    </row>
    <row r="36" spans="1:13">
      <c r="A36" s="1">
        <v>36</v>
      </c>
      <c r="B36" s="1" t="s">
        <v>840</v>
      </c>
      <c r="E36" s="1" t="s">
        <v>841</v>
      </c>
      <c r="F36" s="4">
        <v>0.54310185185185189</v>
      </c>
      <c r="G36" s="5">
        <v>41862</v>
      </c>
      <c r="H36" s="1">
        <v>2014</v>
      </c>
      <c r="I36" s="1">
        <v>0</v>
      </c>
      <c r="J36" s="1">
        <v>6</v>
      </c>
      <c r="K36" s="1">
        <v>0</v>
      </c>
      <c r="L36" s="1">
        <v>1</v>
      </c>
      <c r="M36" s="1">
        <v>1</v>
      </c>
    </row>
    <row r="37" spans="1:13" ht="31.5">
      <c r="A37" s="1">
        <v>37</v>
      </c>
      <c r="B37" s="1" t="s">
        <v>842</v>
      </c>
      <c r="E37" s="1" t="s">
        <v>805</v>
      </c>
      <c r="F37" s="4">
        <v>0.80577546296296287</v>
      </c>
      <c r="G37" s="5">
        <v>41861</v>
      </c>
      <c r="H37" s="1">
        <v>2014</v>
      </c>
      <c r="I37" s="1">
        <v>0</v>
      </c>
      <c r="J37" s="1">
        <v>25</v>
      </c>
      <c r="K37" s="1">
        <v>2</v>
      </c>
      <c r="L37" s="1">
        <v>1</v>
      </c>
      <c r="M37" s="1">
        <v>1</v>
      </c>
    </row>
    <row r="38" spans="1:13" ht="47.25">
      <c r="A38" s="1">
        <v>38</v>
      </c>
      <c r="B38" s="1" t="s">
        <v>843</v>
      </c>
      <c r="E38" s="1" t="s">
        <v>805</v>
      </c>
      <c r="F38" s="4">
        <v>0.83677083333333335</v>
      </c>
      <c r="G38" s="5">
        <v>41859</v>
      </c>
      <c r="H38" s="1">
        <v>2014</v>
      </c>
      <c r="I38" s="1">
        <v>0</v>
      </c>
      <c r="J38" s="1">
        <v>12</v>
      </c>
      <c r="K38" s="1">
        <v>2</v>
      </c>
      <c r="L38" s="1">
        <v>1</v>
      </c>
      <c r="M38" s="1">
        <v>1</v>
      </c>
    </row>
    <row r="39" spans="1:13" ht="47.25">
      <c r="A39" s="1">
        <v>39</v>
      </c>
      <c r="B39" s="1" t="s">
        <v>844</v>
      </c>
      <c r="E39" s="1" t="s">
        <v>805</v>
      </c>
      <c r="F39" s="4">
        <v>0.71108796296296306</v>
      </c>
      <c r="G39" s="5">
        <v>41858</v>
      </c>
      <c r="H39" s="1">
        <v>2014</v>
      </c>
      <c r="I39" s="1">
        <v>0</v>
      </c>
      <c r="J39" s="1">
        <v>25</v>
      </c>
      <c r="K39" s="1">
        <v>0</v>
      </c>
      <c r="L39" s="1">
        <v>1</v>
      </c>
      <c r="M39" s="1">
        <v>1</v>
      </c>
    </row>
    <row r="40" spans="1:13" ht="47.25">
      <c r="A40" s="1">
        <v>40</v>
      </c>
      <c r="B40" s="1" t="s">
        <v>845</v>
      </c>
      <c r="E40" s="1" t="s">
        <v>805</v>
      </c>
      <c r="F40" s="4">
        <v>0.7580324074074074</v>
      </c>
      <c r="G40" s="5">
        <v>41857</v>
      </c>
      <c r="H40" s="1">
        <v>2014</v>
      </c>
      <c r="I40" s="1">
        <v>1</v>
      </c>
      <c r="J40" s="1">
        <v>9</v>
      </c>
      <c r="K40" s="1">
        <v>2</v>
      </c>
      <c r="L40" s="1">
        <v>1</v>
      </c>
      <c r="M40" s="1">
        <v>1</v>
      </c>
    </row>
    <row r="41" spans="1:13" ht="47.25">
      <c r="A41" s="1">
        <v>41</v>
      </c>
      <c r="B41" s="1" t="s">
        <v>846</v>
      </c>
      <c r="E41" s="1" t="s">
        <v>805</v>
      </c>
      <c r="F41" s="4">
        <v>0.83137731481481481</v>
      </c>
      <c r="G41" s="5">
        <v>41856</v>
      </c>
      <c r="H41" s="1">
        <v>2014</v>
      </c>
      <c r="I41" s="1">
        <v>0</v>
      </c>
      <c r="J41" s="1">
        <v>7</v>
      </c>
      <c r="K41" s="1">
        <v>0</v>
      </c>
      <c r="L41" s="1">
        <v>1</v>
      </c>
      <c r="M41" s="1">
        <v>1</v>
      </c>
    </row>
    <row r="42" spans="1:13" ht="78.75">
      <c r="A42" s="1">
        <v>42</v>
      </c>
      <c r="B42" s="1" t="s">
        <v>847</v>
      </c>
      <c r="E42" s="1" t="s">
        <v>805</v>
      </c>
      <c r="F42" s="4">
        <v>0.75604166666666661</v>
      </c>
      <c r="G42" s="5">
        <v>41856</v>
      </c>
      <c r="H42" s="1">
        <v>2014</v>
      </c>
      <c r="I42" s="1">
        <v>1</v>
      </c>
      <c r="J42" s="1">
        <v>10</v>
      </c>
      <c r="K42" s="1">
        <v>0</v>
      </c>
      <c r="L42" s="1">
        <v>1</v>
      </c>
      <c r="M42" s="1">
        <v>1</v>
      </c>
    </row>
    <row r="43" spans="1:13" ht="31.5">
      <c r="A43" s="1">
        <v>43</v>
      </c>
      <c r="B43" s="1" t="s">
        <v>848</v>
      </c>
      <c r="E43" s="1" t="s">
        <v>805</v>
      </c>
      <c r="F43" s="4">
        <v>0.87056712962962957</v>
      </c>
      <c r="G43" s="5">
        <v>41855</v>
      </c>
      <c r="H43" s="1">
        <v>2014</v>
      </c>
      <c r="I43" s="1">
        <v>0</v>
      </c>
      <c r="J43" s="1">
        <v>4</v>
      </c>
      <c r="K43" s="1">
        <v>0</v>
      </c>
      <c r="L43" s="1">
        <v>1</v>
      </c>
      <c r="M43" s="1">
        <v>1</v>
      </c>
    </row>
    <row r="44" spans="1:13">
      <c r="A44" s="1">
        <v>44</v>
      </c>
      <c r="C44" s="1" t="s">
        <v>849</v>
      </c>
      <c r="E44" s="1" t="s">
        <v>805</v>
      </c>
      <c r="F44" s="4">
        <v>0.85717592592592595</v>
      </c>
      <c r="G44" s="5">
        <v>41855</v>
      </c>
      <c r="H44" s="1">
        <v>2014</v>
      </c>
      <c r="I44" s="1">
        <v>17</v>
      </c>
      <c r="J44" s="1">
        <v>25</v>
      </c>
      <c r="K44" s="1">
        <v>2</v>
      </c>
      <c r="L44" s="1">
        <v>1</v>
      </c>
      <c r="M44" s="1">
        <v>1</v>
      </c>
    </row>
    <row r="45" spans="1:13" ht="31.5">
      <c r="A45" s="1">
        <v>45</v>
      </c>
      <c r="B45" s="1" t="s">
        <v>850</v>
      </c>
      <c r="E45" s="1" t="s">
        <v>805</v>
      </c>
      <c r="F45" s="4">
        <v>1.0810185185185185E-2</v>
      </c>
      <c r="G45" s="5">
        <v>41854</v>
      </c>
      <c r="H45" s="1">
        <v>2014</v>
      </c>
      <c r="I45" s="1">
        <v>0</v>
      </c>
      <c r="J45" s="1">
        <v>25</v>
      </c>
      <c r="K45" s="1">
        <v>2</v>
      </c>
      <c r="L45" s="1">
        <v>1</v>
      </c>
      <c r="M45" s="1">
        <v>1</v>
      </c>
    </row>
    <row r="46" spans="1:13" ht="31.5">
      <c r="A46" s="1">
        <v>46</v>
      </c>
      <c r="B46" s="1" t="s">
        <v>851</v>
      </c>
      <c r="E46" s="1" t="s">
        <v>805</v>
      </c>
      <c r="F46" s="4">
        <v>2.0798611111111111E-2</v>
      </c>
      <c r="G46" s="5">
        <v>41853</v>
      </c>
      <c r="H46" s="1">
        <v>2014</v>
      </c>
      <c r="I46" s="1">
        <v>12</v>
      </c>
      <c r="J46" s="1">
        <v>25</v>
      </c>
      <c r="K46" s="1">
        <v>2</v>
      </c>
      <c r="L46" s="1">
        <v>1</v>
      </c>
      <c r="M46" s="1">
        <v>1</v>
      </c>
    </row>
    <row r="47" spans="1:13" ht="94.5">
      <c r="A47" s="1">
        <v>47</v>
      </c>
      <c r="B47" s="1" t="s">
        <v>852</v>
      </c>
      <c r="E47" s="1" t="s">
        <v>805</v>
      </c>
      <c r="F47" s="4">
        <v>0.82261574074074073</v>
      </c>
      <c r="G47" s="5">
        <v>41852</v>
      </c>
      <c r="H47" s="1">
        <v>2014</v>
      </c>
      <c r="I47" s="1">
        <v>0</v>
      </c>
      <c r="J47" s="1">
        <v>7</v>
      </c>
      <c r="K47" s="1">
        <v>2</v>
      </c>
      <c r="L47" s="1">
        <v>1</v>
      </c>
      <c r="M47" s="1">
        <v>1</v>
      </c>
    </row>
    <row r="48" spans="1:13" ht="110.25">
      <c r="A48" s="1">
        <v>48</v>
      </c>
      <c r="B48" s="1" t="s">
        <v>853</v>
      </c>
      <c r="E48" s="1" t="s">
        <v>805</v>
      </c>
      <c r="F48" s="4">
        <v>0.86443287037037031</v>
      </c>
      <c r="G48" s="5">
        <v>41851</v>
      </c>
      <c r="H48" s="1">
        <v>2014</v>
      </c>
      <c r="I48" s="1">
        <v>0</v>
      </c>
      <c r="J48" s="1">
        <v>23</v>
      </c>
      <c r="K48" s="1">
        <v>2</v>
      </c>
      <c r="L48" s="1">
        <v>1</v>
      </c>
      <c r="M48" s="1">
        <v>1</v>
      </c>
    </row>
    <row r="49" spans="1:13" ht="78.75">
      <c r="A49" s="1">
        <v>49</v>
      </c>
      <c r="B49" s="1" t="s">
        <v>854</v>
      </c>
      <c r="E49" s="1" t="s">
        <v>805</v>
      </c>
      <c r="F49" s="4">
        <v>0.83607638888888891</v>
      </c>
      <c r="G49" s="5">
        <v>41851</v>
      </c>
      <c r="H49" s="1">
        <v>2014</v>
      </c>
      <c r="I49" s="1">
        <v>0</v>
      </c>
      <c r="J49" s="1">
        <v>10</v>
      </c>
      <c r="K49" s="1">
        <v>0</v>
      </c>
      <c r="L49" s="1">
        <v>1</v>
      </c>
      <c r="M49" s="1">
        <v>1</v>
      </c>
    </row>
    <row r="50" spans="1:13">
      <c r="A50" s="1">
        <v>50</v>
      </c>
      <c r="B50" s="1" t="s">
        <v>855</v>
      </c>
      <c r="E50" s="1" t="s">
        <v>805</v>
      </c>
      <c r="F50" s="4">
        <v>0.77354166666666668</v>
      </c>
      <c r="G50" s="5">
        <v>41851</v>
      </c>
      <c r="H50" s="1">
        <v>2014</v>
      </c>
      <c r="I50" s="1">
        <v>0</v>
      </c>
      <c r="J50" s="1">
        <v>0</v>
      </c>
      <c r="K50" s="1">
        <v>0</v>
      </c>
      <c r="L50" s="1">
        <v>1</v>
      </c>
      <c r="M50" s="1">
        <v>1</v>
      </c>
    </row>
    <row r="51" spans="1:13">
      <c r="A51" s="1">
        <v>51</v>
      </c>
      <c r="B51" s="1" t="s">
        <v>855</v>
      </c>
      <c r="E51" s="1" t="s">
        <v>805</v>
      </c>
      <c r="F51" s="4">
        <v>0.77354166666666668</v>
      </c>
      <c r="G51" s="5">
        <v>41851</v>
      </c>
      <c r="H51" s="1">
        <v>2014</v>
      </c>
      <c r="I51" s="1">
        <v>0</v>
      </c>
      <c r="J51" s="1">
        <v>0</v>
      </c>
      <c r="K51" s="1">
        <v>0</v>
      </c>
      <c r="L51" s="1">
        <v>1</v>
      </c>
      <c r="M51" s="1">
        <v>1</v>
      </c>
    </row>
    <row r="52" spans="1:13">
      <c r="A52" s="1">
        <v>52</v>
      </c>
      <c r="B52" s="1" t="s">
        <v>855</v>
      </c>
      <c r="E52" s="1" t="s">
        <v>805</v>
      </c>
      <c r="F52" s="4">
        <v>0.77353009259259264</v>
      </c>
      <c r="G52" s="5">
        <v>41851</v>
      </c>
      <c r="H52" s="1">
        <v>2014</v>
      </c>
      <c r="I52" s="1">
        <v>0</v>
      </c>
      <c r="J52" s="1">
        <v>0</v>
      </c>
      <c r="K52" s="1">
        <v>0</v>
      </c>
      <c r="L52" s="1">
        <v>1</v>
      </c>
      <c r="M52" s="1">
        <v>1</v>
      </c>
    </row>
    <row r="53" spans="1:13" ht="47.25">
      <c r="A53" s="1">
        <v>53</v>
      </c>
      <c r="B53" s="1" t="s">
        <v>856</v>
      </c>
      <c r="E53" s="1" t="s">
        <v>805</v>
      </c>
      <c r="F53" s="4">
        <v>0.76443287037037033</v>
      </c>
      <c r="G53" s="5">
        <v>41851</v>
      </c>
      <c r="H53" s="1">
        <v>2014</v>
      </c>
      <c r="I53" s="1">
        <v>0</v>
      </c>
      <c r="J53" s="1">
        <v>8</v>
      </c>
      <c r="K53" s="1">
        <v>0</v>
      </c>
      <c r="L53" s="1">
        <v>1</v>
      </c>
      <c r="M53" s="1">
        <v>1</v>
      </c>
    </row>
    <row r="54" spans="1:13" ht="94.5">
      <c r="A54" s="1">
        <v>54</v>
      </c>
      <c r="B54" s="1" t="s">
        <v>857</v>
      </c>
      <c r="E54" s="1" t="s">
        <v>805</v>
      </c>
      <c r="F54" s="4">
        <v>0.85649305555555555</v>
      </c>
      <c r="G54" s="5">
        <v>41850</v>
      </c>
      <c r="H54" s="1">
        <v>2014</v>
      </c>
      <c r="I54" s="1">
        <v>0</v>
      </c>
      <c r="J54" s="1">
        <v>4</v>
      </c>
      <c r="K54" s="1">
        <v>0</v>
      </c>
      <c r="L54" s="1">
        <v>1</v>
      </c>
      <c r="M54" s="1">
        <v>1</v>
      </c>
    </row>
    <row r="55" spans="1:13" ht="78.75">
      <c r="A55" s="1">
        <v>55</v>
      </c>
      <c r="B55" s="1" t="s">
        <v>858</v>
      </c>
      <c r="E55" s="1" t="s">
        <v>805</v>
      </c>
      <c r="F55" s="4">
        <v>0.64678240740740744</v>
      </c>
      <c r="G55" s="5">
        <v>41849</v>
      </c>
      <c r="H55" s="1">
        <v>2014</v>
      </c>
      <c r="I55" s="1">
        <v>0</v>
      </c>
      <c r="J55" s="1">
        <v>2</v>
      </c>
      <c r="K55" s="1">
        <v>0</v>
      </c>
      <c r="L55" s="1">
        <v>1</v>
      </c>
      <c r="M55" s="1">
        <v>1</v>
      </c>
    </row>
    <row r="56" spans="1:13">
      <c r="A56" s="1">
        <v>56</v>
      </c>
      <c r="B56" s="1" t="s">
        <v>859</v>
      </c>
      <c r="E56" s="1" t="s">
        <v>805</v>
      </c>
      <c r="F56" s="4">
        <v>0.64281250000000001</v>
      </c>
      <c r="G56" s="5">
        <v>41849</v>
      </c>
      <c r="H56" s="1">
        <v>2014</v>
      </c>
      <c r="I56" s="1">
        <v>0</v>
      </c>
      <c r="J56" s="1">
        <v>1</v>
      </c>
      <c r="K56" s="1">
        <v>0</v>
      </c>
      <c r="L56" s="1">
        <v>1</v>
      </c>
      <c r="M56" s="1">
        <v>1</v>
      </c>
    </row>
    <row r="57" spans="1:13" ht="31.5">
      <c r="A57" s="1">
        <v>57</v>
      </c>
      <c r="B57" s="1" t="s">
        <v>860</v>
      </c>
      <c r="E57" s="1" t="s">
        <v>805</v>
      </c>
      <c r="F57" s="4">
        <v>0.64281250000000001</v>
      </c>
      <c r="G57" s="5">
        <v>41849</v>
      </c>
      <c r="H57" s="1">
        <v>2014</v>
      </c>
      <c r="I57" s="1">
        <v>0</v>
      </c>
      <c r="J57" s="1">
        <v>3</v>
      </c>
      <c r="K57" s="1">
        <v>2</v>
      </c>
      <c r="L57" s="1">
        <v>1</v>
      </c>
      <c r="M57" s="1">
        <v>1</v>
      </c>
    </row>
    <row r="58" spans="1:13" ht="31.5">
      <c r="A58" s="1">
        <v>58</v>
      </c>
      <c r="B58" s="1" t="s">
        <v>861</v>
      </c>
      <c r="E58" s="1" t="s">
        <v>805</v>
      </c>
      <c r="F58" s="4">
        <v>0.63290509259259264</v>
      </c>
      <c r="G58" s="5">
        <v>41849</v>
      </c>
      <c r="H58" s="1">
        <v>2014</v>
      </c>
      <c r="I58" s="1">
        <v>0</v>
      </c>
      <c r="J58" s="1">
        <v>8</v>
      </c>
      <c r="K58" s="1">
        <v>0</v>
      </c>
      <c r="L58" s="1">
        <v>1</v>
      </c>
      <c r="M58" s="1">
        <v>1</v>
      </c>
    </row>
    <row r="59" spans="1:13" ht="31.5">
      <c r="A59" s="1">
        <v>59</v>
      </c>
      <c r="B59" s="1" t="s">
        <v>862</v>
      </c>
      <c r="E59" s="1" t="s">
        <v>805</v>
      </c>
      <c r="F59" s="4">
        <v>0.86436342592592597</v>
      </c>
      <c r="G59" s="5">
        <v>41848</v>
      </c>
      <c r="H59" s="1">
        <v>2014</v>
      </c>
      <c r="I59" s="1">
        <v>0</v>
      </c>
      <c r="J59" s="1">
        <v>2</v>
      </c>
      <c r="K59" s="1">
        <v>0</v>
      </c>
      <c r="L59" s="1">
        <v>1</v>
      </c>
      <c r="M59" s="1">
        <v>1</v>
      </c>
    </row>
    <row r="60" spans="1:13">
      <c r="A60" s="1">
        <v>60</v>
      </c>
      <c r="B60" s="1" t="s">
        <v>863</v>
      </c>
      <c r="E60" s="1" t="s">
        <v>805</v>
      </c>
      <c r="F60" s="4">
        <v>0.86436342592592597</v>
      </c>
      <c r="G60" s="5">
        <v>41848</v>
      </c>
      <c r="H60" s="1">
        <v>2014</v>
      </c>
      <c r="I60" s="1">
        <v>0</v>
      </c>
      <c r="J60" s="1">
        <v>0</v>
      </c>
      <c r="K60" s="1">
        <v>0</v>
      </c>
      <c r="L60" s="1">
        <v>1</v>
      </c>
      <c r="M60" s="1">
        <v>1</v>
      </c>
    </row>
    <row r="61" spans="1:13" ht="31.5">
      <c r="A61" s="1">
        <v>61</v>
      </c>
      <c r="B61" s="1" t="s">
        <v>864</v>
      </c>
      <c r="E61" s="1" t="s">
        <v>805</v>
      </c>
      <c r="F61" s="4">
        <v>0.86435185185185182</v>
      </c>
      <c r="G61" s="5">
        <v>41848</v>
      </c>
      <c r="H61" s="1">
        <v>2014</v>
      </c>
      <c r="I61" s="1">
        <v>0</v>
      </c>
      <c r="J61" s="1">
        <v>2</v>
      </c>
      <c r="K61" s="1">
        <v>0</v>
      </c>
      <c r="L61" s="1">
        <v>1</v>
      </c>
      <c r="M61" s="1">
        <v>1</v>
      </c>
    </row>
    <row r="62" spans="1:13">
      <c r="A62" s="1">
        <v>62</v>
      </c>
      <c r="B62" s="1" t="s">
        <v>865</v>
      </c>
      <c r="E62" s="1" t="s">
        <v>866</v>
      </c>
      <c r="F62" s="4">
        <v>0.85666666666666658</v>
      </c>
      <c r="G62" s="5">
        <v>41848</v>
      </c>
      <c r="H62" s="1">
        <v>2014</v>
      </c>
      <c r="I62" s="1">
        <v>0</v>
      </c>
      <c r="J62" s="1">
        <v>4</v>
      </c>
      <c r="K62" s="1">
        <v>2</v>
      </c>
      <c r="L62" s="1">
        <v>1</v>
      </c>
      <c r="M62" s="1">
        <v>1</v>
      </c>
    </row>
    <row r="63" spans="1:13">
      <c r="A63" s="1">
        <v>63</v>
      </c>
      <c r="B63" s="1" t="s">
        <v>867</v>
      </c>
      <c r="E63" s="1" t="s">
        <v>805</v>
      </c>
      <c r="F63" s="4">
        <v>0.85637731481481483</v>
      </c>
      <c r="G63" s="5">
        <v>41848</v>
      </c>
      <c r="H63" s="1">
        <v>2014</v>
      </c>
      <c r="I63" s="1">
        <v>0</v>
      </c>
      <c r="J63" s="1">
        <v>6</v>
      </c>
      <c r="K63" s="1">
        <v>2</v>
      </c>
      <c r="L63" s="1">
        <v>0</v>
      </c>
      <c r="M63" s="1">
        <v>1</v>
      </c>
    </row>
    <row r="64" spans="1:13">
      <c r="A64" s="1">
        <v>64</v>
      </c>
      <c r="B64" s="1" t="s">
        <v>868</v>
      </c>
      <c r="C64" s="1" t="s">
        <v>869</v>
      </c>
      <c r="E64" s="1" t="s">
        <v>805</v>
      </c>
      <c r="F64" s="4">
        <v>0.81322916666666656</v>
      </c>
      <c r="G64" s="5">
        <v>41848</v>
      </c>
      <c r="H64" s="1">
        <v>2014</v>
      </c>
      <c r="I64" s="1">
        <v>0</v>
      </c>
      <c r="J64" s="1">
        <v>25</v>
      </c>
      <c r="K64" s="1">
        <v>0</v>
      </c>
      <c r="L64" s="1">
        <v>1</v>
      </c>
      <c r="M64" s="1">
        <v>1</v>
      </c>
    </row>
    <row r="65" spans="1:13">
      <c r="A65" s="1">
        <v>65</v>
      </c>
      <c r="B65" s="1" t="s">
        <v>870</v>
      </c>
      <c r="E65" s="1" t="s">
        <v>871</v>
      </c>
      <c r="F65" s="4">
        <v>0.80922453703703701</v>
      </c>
      <c r="G65" s="5">
        <v>41848</v>
      </c>
      <c r="H65" s="1">
        <v>2014</v>
      </c>
      <c r="I65" s="1">
        <v>1</v>
      </c>
      <c r="J65" s="1">
        <v>0</v>
      </c>
      <c r="K65" s="1">
        <v>0</v>
      </c>
      <c r="L65" s="1">
        <v>1</v>
      </c>
      <c r="M65" s="1">
        <v>1</v>
      </c>
    </row>
    <row r="66" spans="1:13" ht="173.25">
      <c r="A66" s="1">
        <v>66</v>
      </c>
      <c r="B66" s="1" t="s">
        <v>872</v>
      </c>
      <c r="E66" s="1" t="s">
        <v>805</v>
      </c>
      <c r="F66" s="4">
        <v>0.77931712962962962</v>
      </c>
      <c r="G66" s="5">
        <v>41848</v>
      </c>
      <c r="H66" s="1">
        <v>2014</v>
      </c>
      <c r="I66" s="1">
        <v>0</v>
      </c>
      <c r="J66" s="1">
        <v>25</v>
      </c>
      <c r="K66" s="1">
        <v>2</v>
      </c>
      <c r="L66" s="1">
        <v>1</v>
      </c>
      <c r="M66" s="1">
        <v>1</v>
      </c>
    </row>
    <row r="67" spans="1:13" ht="31.5">
      <c r="A67" s="1">
        <v>67</v>
      </c>
      <c r="B67" s="1" t="s">
        <v>873</v>
      </c>
      <c r="E67" s="1" t="s">
        <v>805</v>
      </c>
      <c r="F67" s="4">
        <v>0.76266203703703705</v>
      </c>
      <c r="G67" s="5">
        <v>41848</v>
      </c>
      <c r="H67" s="1">
        <v>2014</v>
      </c>
      <c r="I67" s="1">
        <v>0</v>
      </c>
      <c r="J67" s="1">
        <v>0</v>
      </c>
      <c r="K67" s="1">
        <v>0</v>
      </c>
      <c r="L67" s="1">
        <v>1</v>
      </c>
      <c r="M67" s="1">
        <v>1</v>
      </c>
    </row>
    <row r="68" spans="1:13">
      <c r="A68" s="1">
        <v>68</v>
      </c>
      <c r="B68" s="1" t="s">
        <v>874</v>
      </c>
      <c r="E68" s="1" t="s">
        <v>805</v>
      </c>
      <c r="F68" s="4">
        <v>0.76266203703703705</v>
      </c>
      <c r="G68" s="5">
        <v>41848</v>
      </c>
      <c r="H68" s="1">
        <v>2014</v>
      </c>
      <c r="I68" s="1">
        <v>0</v>
      </c>
      <c r="J68" s="1">
        <v>0</v>
      </c>
      <c r="K68" s="1">
        <v>0</v>
      </c>
      <c r="L68" s="1">
        <v>1</v>
      </c>
      <c r="M68" s="1">
        <v>1</v>
      </c>
    </row>
    <row r="69" spans="1:13" ht="31.5">
      <c r="A69" s="1">
        <v>69</v>
      </c>
      <c r="B69" s="1" t="s">
        <v>875</v>
      </c>
      <c r="E69" s="1" t="s">
        <v>876</v>
      </c>
      <c r="F69" s="4">
        <v>0.748113425925926</v>
      </c>
      <c r="G69" s="5">
        <v>41848</v>
      </c>
      <c r="H69" s="1">
        <v>2014</v>
      </c>
      <c r="I69" s="1">
        <v>0</v>
      </c>
      <c r="J69" s="1">
        <v>0</v>
      </c>
      <c r="K69" s="1">
        <v>2</v>
      </c>
      <c r="L69" s="1">
        <v>0</v>
      </c>
      <c r="M69" s="1">
        <v>0</v>
      </c>
    </row>
    <row r="70" spans="1:13" ht="63">
      <c r="A70" s="1">
        <v>70</v>
      </c>
      <c r="B70" s="1" t="s">
        <v>877</v>
      </c>
      <c r="E70" s="1" t="s">
        <v>805</v>
      </c>
      <c r="F70" s="4">
        <v>0.68714120370370368</v>
      </c>
      <c r="G70" s="5">
        <v>41848</v>
      </c>
      <c r="H70" s="1">
        <v>2014</v>
      </c>
      <c r="I70" s="1">
        <v>0</v>
      </c>
      <c r="J70" s="1">
        <v>5</v>
      </c>
      <c r="K70" s="1">
        <v>0</v>
      </c>
      <c r="L70" s="1">
        <v>1</v>
      </c>
      <c r="M70" s="1">
        <v>1</v>
      </c>
    </row>
    <row r="71" spans="1:13">
      <c r="A71" s="1">
        <v>71</v>
      </c>
      <c r="B71" s="1" t="s">
        <v>878</v>
      </c>
      <c r="C71" s="1" t="s">
        <v>879</v>
      </c>
      <c r="E71" s="1" t="s">
        <v>805</v>
      </c>
      <c r="F71" s="4">
        <v>0.58960648148148154</v>
      </c>
      <c r="G71" s="5">
        <v>41848</v>
      </c>
      <c r="H71" s="1">
        <v>2014</v>
      </c>
      <c r="I71" s="1">
        <v>0</v>
      </c>
      <c r="J71" s="1">
        <v>12</v>
      </c>
      <c r="K71" s="1">
        <v>2</v>
      </c>
      <c r="L71" s="1">
        <v>1</v>
      </c>
      <c r="M71" s="1">
        <v>1</v>
      </c>
    </row>
    <row r="72" spans="1:13" ht="47.25">
      <c r="A72" s="1">
        <v>72</v>
      </c>
      <c r="B72" s="1" t="s">
        <v>880</v>
      </c>
      <c r="E72" s="1" t="s">
        <v>805</v>
      </c>
      <c r="F72" s="4">
        <v>0.50048611111111108</v>
      </c>
      <c r="G72" s="5">
        <v>41848</v>
      </c>
      <c r="H72" s="1">
        <v>2014</v>
      </c>
      <c r="I72" s="1">
        <v>0</v>
      </c>
      <c r="J72" s="1">
        <v>8</v>
      </c>
      <c r="K72" s="1">
        <v>0</v>
      </c>
      <c r="L72" s="1">
        <v>0</v>
      </c>
      <c r="M72" s="1">
        <v>0</v>
      </c>
    </row>
    <row r="73" spans="1:13">
      <c r="A73" s="1">
        <v>73</v>
      </c>
      <c r="B73" s="1" t="s">
        <v>881</v>
      </c>
      <c r="E73" s="1" t="s">
        <v>882</v>
      </c>
      <c r="F73" s="4">
        <v>1.5613425925925926E-2</v>
      </c>
      <c r="G73" s="5">
        <v>41847</v>
      </c>
      <c r="H73" s="1">
        <v>2014</v>
      </c>
      <c r="I73" s="1">
        <v>1</v>
      </c>
      <c r="J73" s="1">
        <v>2</v>
      </c>
      <c r="K73" s="1">
        <v>0</v>
      </c>
      <c r="L73" s="1">
        <v>1</v>
      </c>
      <c r="M73" s="1">
        <v>1</v>
      </c>
    </row>
    <row r="74" spans="1:13" ht="47.25">
      <c r="A74" s="1">
        <v>74</v>
      </c>
      <c r="B74" s="1" t="s">
        <v>883</v>
      </c>
      <c r="E74" s="1" t="s">
        <v>805</v>
      </c>
      <c r="F74" s="4">
        <v>0.63402777777777775</v>
      </c>
      <c r="G74" s="5">
        <v>41846</v>
      </c>
      <c r="H74" s="1">
        <v>2014</v>
      </c>
      <c r="I74" s="1">
        <v>0</v>
      </c>
      <c r="J74" s="1">
        <v>25</v>
      </c>
      <c r="K74" s="1">
        <v>0</v>
      </c>
      <c r="L74" s="1">
        <v>1</v>
      </c>
      <c r="M74" s="1">
        <v>1</v>
      </c>
    </row>
    <row r="75" spans="1:13" ht="31.5">
      <c r="A75" s="1">
        <v>75</v>
      </c>
      <c r="B75" s="1" t="s">
        <v>884</v>
      </c>
      <c r="E75" s="1" t="s">
        <v>805</v>
      </c>
      <c r="F75" s="4">
        <v>0.63341435185185191</v>
      </c>
      <c r="G75" s="5">
        <v>41846</v>
      </c>
      <c r="H75" s="1">
        <v>2014</v>
      </c>
      <c r="I75" s="1">
        <v>0</v>
      </c>
      <c r="J75" s="1">
        <v>3</v>
      </c>
      <c r="K75" s="1">
        <v>2</v>
      </c>
      <c r="L75" s="1">
        <v>1</v>
      </c>
      <c r="M75" s="1">
        <v>1</v>
      </c>
    </row>
    <row r="76" spans="1:13">
      <c r="A76" s="1">
        <v>76</v>
      </c>
      <c r="B76" s="1" t="s">
        <v>885</v>
      </c>
      <c r="E76" s="1" t="s">
        <v>805</v>
      </c>
      <c r="F76" s="4">
        <v>0.59318287037037043</v>
      </c>
      <c r="G76" s="5">
        <v>41846</v>
      </c>
      <c r="H76" s="1">
        <v>2014</v>
      </c>
      <c r="I76" s="1">
        <v>0</v>
      </c>
      <c r="J76" s="1">
        <v>0</v>
      </c>
      <c r="K76" s="1">
        <v>0</v>
      </c>
      <c r="L76" s="1">
        <v>1</v>
      </c>
      <c r="M76" s="1">
        <v>1</v>
      </c>
    </row>
    <row r="77" spans="1:13">
      <c r="A77" s="1">
        <v>77</v>
      </c>
      <c r="B77" s="1" t="s">
        <v>886</v>
      </c>
      <c r="E77" s="1" t="s">
        <v>805</v>
      </c>
      <c r="F77" s="4">
        <v>0.59318287037037043</v>
      </c>
      <c r="G77" s="5">
        <v>41846</v>
      </c>
      <c r="H77" s="1">
        <v>2014</v>
      </c>
      <c r="I77" s="1">
        <v>0</v>
      </c>
      <c r="J77" s="1">
        <v>0</v>
      </c>
      <c r="K77" s="1">
        <v>0</v>
      </c>
      <c r="L77" s="1">
        <v>1</v>
      </c>
      <c r="M77" s="1">
        <v>1</v>
      </c>
    </row>
    <row r="78" spans="1:13" ht="31.5">
      <c r="A78" s="1">
        <v>78</v>
      </c>
      <c r="B78" s="1" t="s">
        <v>887</v>
      </c>
      <c r="E78" s="1" t="s">
        <v>805</v>
      </c>
      <c r="F78" s="4">
        <v>0.43585648148148143</v>
      </c>
      <c r="G78" s="5">
        <v>41846</v>
      </c>
      <c r="H78" s="1">
        <v>2014</v>
      </c>
      <c r="I78" s="1">
        <v>0</v>
      </c>
      <c r="J78" s="1">
        <v>25</v>
      </c>
      <c r="K78" s="1">
        <v>2</v>
      </c>
      <c r="L78" s="1">
        <v>1</v>
      </c>
      <c r="M78" s="1">
        <v>1</v>
      </c>
    </row>
    <row r="79" spans="1:13" ht="78.75">
      <c r="A79" s="1">
        <v>79</v>
      </c>
      <c r="B79" s="1" t="s">
        <v>888</v>
      </c>
      <c r="E79" s="1" t="s">
        <v>889</v>
      </c>
      <c r="F79" s="4">
        <v>0.10262731481481481</v>
      </c>
      <c r="G79" s="5">
        <v>41846</v>
      </c>
      <c r="H79" s="1">
        <v>2014</v>
      </c>
      <c r="I79" s="1">
        <v>0</v>
      </c>
      <c r="J79" s="1">
        <v>0</v>
      </c>
      <c r="K79" s="1">
        <v>0</v>
      </c>
      <c r="L79" s="1">
        <v>0</v>
      </c>
      <c r="M79" s="1">
        <v>0</v>
      </c>
    </row>
    <row r="80" spans="1:13" ht="31.5">
      <c r="A80" s="1">
        <v>80</v>
      </c>
      <c r="B80" s="1" t="s">
        <v>890</v>
      </c>
      <c r="E80" s="1" t="s">
        <v>805</v>
      </c>
      <c r="F80" s="4">
        <v>0.88377314814814811</v>
      </c>
      <c r="G80" s="5">
        <v>41845</v>
      </c>
      <c r="H80" s="1">
        <v>2014</v>
      </c>
      <c r="I80" s="1">
        <v>0</v>
      </c>
      <c r="J80" s="1">
        <v>2</v>
      </c>
      <c r="K80" s="1">
        <v>2</v>
      </c>
      <c r="L80" s="1">
        <v>1</v>
      </c>
      <c r="M80" s="1">
        <v>1</v>
      </c>
    </row>
    <row r="81" spans="1:13" ht="47.25">
      <c r="A81" s="1">
        <v>81</v>
      </c>
      <c r="B81" s="1" t="s">
        <v>891</v>
      </c>
      <c r="E81" s="1" t="s">
        <v>805</v>
      </c>
      <c r="F81" s="4">
        <v>0.83395833333333336</v>
      </c>
      <c r="G81" s="5">
        <v>41845</v>
      </c>
      <c r="H81" s="1">
        <v>2014</v>
      </c>
      <c r="I81" s="1">
        <v>0</v>
      </c>
      <c r="J81" s="1">
        <v>25</v>
      </c>
      <c r="K81" s="1">
        <v>0</v>
      </c>
      <c r="L81" s="1">
        <v>1</v>
      </c>
      <c r="M81" s="1">
        <v>1</v>
      </c>
    </row>
    <row r="82" spans="1:13" ht="47.25">
      <c r="A82" s="1">
        <v>82</v>
      </c>
      <c r="B82" s="1" t="s">
        <v>892</v>
      </c>
      <c r="E82" s="1" t="s">
        <v>805</v>
      </c>
      <c r="F82" s="4">
        <v>0.79023148148148137</v>
      </c>
      <c r="G82" s="5">
        <v>41845</v>
      </c>
      <c r="H82" s="1">
        <v>2014</v>
      </c>
      <c r="I82" s="1">
        <v>0</v>
      </c>
      <c r="J82" s="1">
        <v>3</v>
      </c>
      <c r="K82" s="1">
        <v>2</v>
      </c>
      <c r="L82" s="1">
        <v>1</v>
      </c>
      <c r="M82" s="1">
        <v>1</v>
      </c>
    </row>
    <row r="83" spans="1:13" ht="78.75">
      <c r="A83" s="1">
        <v>83</v>
      </c>
      <c r="B83" s="1" t="s">
        <v>893</v>
      </c>
      <c r="E83" s="1" t="s">
        <v>805</v>
      </c>
      <c r="F83" s="4">
        <v>0.78822916666666665</v>
      </c>
      <c r="G83" s="5">
        <v>41845</v>
      </c>
      <c r="H83" s="1">
        <v>2014</v>
      </c>
      <c r="I83" s="1">
        <v>1</v>
      </c>
      <c r="J83" s="1">
        <v>19</v>
      </c>
      <c r="K83" s="1">
        <v>0</v>
      </c>
      <c r="L83" s="1">
        <v>1</v>
      </c>
      <c r="M83" s="1">
        <v>1</v>
      </c>
    </row>
    <row r="84" spans="1:13" ht="47.25">
      <c r="A84" s="1">
        <v>84</v>
      </c>
      <c r="B84" s="1" t="s">
        <v>894</v>
      </c>
      <c r="E84" s="1" t="s">
        <v>805</v>
      </c>
      <c r="F84" s="4">
        <v>0.78598379629629633</v>
      </c>
      <c r="G84" s="5">
        <v>41845</v>
      </c>
      <c r="H84" s="1">
        <v>2014</v>
      </c>
      <c r="I84" s="1">
        <v>0</v>
      </c>
      <c r="J84" s="1">
        <v>1</v>
      </c>
      <c r="K84" s="1">
        <v>0</v>
      </c>
      <c r="L84" s="1">
        <v>1</v>
      </c>
      <c r="M84" s="1">
        <v>1</v>
      </c>
    </row>
    <row r="85" spans="1:13" ht="63">
      <c r="A85" s="1">
        <v>85</v>
      </c>
      <c r="B85" s="1" t="s">
        <v>895</v>
      </c>
      <c r="E85" s="1" t="s">
        <v>805</v>
      </c>
      <c r="F85" s="4">
        <v>0.74802083333333336</v>
      </c>
      <c r="G85" s="5">
        <v>41845</v>
      </c>
      <c r="H85" s="1">
        <v>2014</v>
      </c>
      <c r="I85" s="1">
        <v>0</v>
      </c>
      <c r="J85" s="1">
        <v>4</v>
      </c>
      <c r="K85" s="1">
        <v>0</v>
      </c>
      <c r="L85" s="1">
        <v>1</v>
      </c>
      <c r="M85" s="1">
        <v>1</v>
      </c>
    </row>
    <row r="86" spans="1:13" ht="110.25">
      <c r="A86" s="1">
        <v>86</v>
      </c>
      <c r="B86" s="1" t="s">
        <v>896</v>
      </c>
      <c r="E86" s="1" t="s">
        <v>897</v>
      </c>
      <c r="F86" s="4">
        <v>0.72131944444444451</v>
      </c>
      <c r="G86" s="5">
        <v>41845</v>
      </c>
      <c r="H86" s="1">
        <v>2014</v>
      </c>
      <c r="I86" s="1">
        <v>1</v>
      </c>
      <c r="J86" s="1">
        <v>1</v>
      </c>
      <c r="K86" s="1">
        <v>2</v>
      </c>
      <c r="L86" s="1">
        <v>0</v>
      </c>
      <c r="M86" s="1">
        <v>0</v>
      </c>
    </row>
    <row r="87" spans="1:13" ht="31.5">
      <c r="A87" s="1">
        <v>87</v>
      </c>
      <c r="B87" s="1" t="s">
        <v>898</v>
      </c>
      <c r="C87" s="1" t="s">
        <v>830</v>
      </c>
      <c r="E87" s="1" t="s">
        <v>805</v>
      </c>
      <c r="F87" s="4">
        <v>0.63421296296296303</v>
      </c>
      <c r="G87" s="5">
        <v>41845</v>
      </c>
      <c r="H87" s="1">
        <v>2014</v>
      </c>
      <c r="I87" s="1">
        <v>0</v>
      </c>
      <c r="J87" s="1">
        <v>1</v>
      </c>
      <c r="K87" s="1">
        <v>0</v>
      </c>
      <c r="L87" s="1">
        <v>1</v>
      </c>
      <c r="M87" s="1">
        <v>1</v>
      </c>
    </row>
    <row r="88" spans="1:13" ht="126">
      <c r="A88" s="1">
        <v>88</v>
      </c>
      <c r="B88" s="1" t="s">
        <v>899</v>
      </c>
      <c r="E88" s="1" t="s">
        <v>805</v>
      </c>
      <c r="F88" s="4">
        <v>0.87002314814814818</v>
      </c>
      <c r="G88" s="5">
        <v>41844</v>
      </c>
      <c r="H88" s="1">
        <v>2014</v>
      </c>
      <c r="I88" s="1">
        <v>0</v>
      </c>
      <c r="J88" s="1">
        <v>6</v>
      </c>
      <c r="K88" s="1">
        <v>0</v>
      </c>
      <c r="L88" s="1">
        <v>0</v>
      </c>
      <c r="M88" s="1">
        <v>0</v>
      </c>
    </row>
    <row r="89" spans="1:13" ht="31.5">
      <c r="A89" s="1">
        <v>89</v>
      </c>
      <c r="B89" s="1" t="s">
        <v>900</v>
      </c>
      <c r="E89" s="1" t="s">
        <v>805</v>
      </c>
      <c r="F89" s="4">
        <v>0.84825231481481478</v>
      </c>
      <c r="G89" s="5">
        <v>41844</v>
      </c>
      <c r="H89" s="1">
        <v>2014</v>
      </c>
      <c r="I89" s="1">
        <v>0</v>
      </c>
      <c r="J89" s="1">
        <v>25</v>
      </c>
      <c r="K89" s="1">
        <v>2</v>
      </c>
      <c r="L89" s="1">
        <v>1</v>
      </c>
      <c r="M89" s="1">
        <v>1</v>
      </c>
    </row>
    <row r="90" spans="1:13" ht="47.25">
      <c r="A90" s="1">
        <v>90</v>
      </c>
      <c r="B90" s="1" t="s">
        <v>901</v>
      </c>
      <c r="E90" s="1" t="s">
        <v>805</v>
      </c>
      <c r="F90" s="4">
        <v>0.78847222222222213</v>
      </c>
      <c r="G90" s="5">
        <v>41844</v>
      </c>
      <c r="H90" s="1">
        <v>2014</v>
      </c>
      <c r="I90" s="1">
        <v>0</v>
      </c>
      <c r="J90" s="1">
        <v>11</v>
      </c>
      <c r="K90" s="1">
        <v>0</v>
      </c>
      <c r="L90" s="1">
        <v>1</v>
      </c>
      <c r="M90" s="1">
        <v>1</v>
      </c>
    </row>
    <row r="91" spans="1:13" ht="63">
      <c r="A91" s="1">
        <v>91</v>
      </c>
      <c r="B91" s="1" t="s">
        <v>902</v>
      </c>
      <c r="E91" s="1" t="s">
        <v>805</v>
      </c>
      <c r="F91" s="4">
        <v>0.70181712962962972</v>
      </c>
      <c r="G91" s="5">
        <v>41844</v>
      </c>
      <c r="H91" s="1">
        <v>2014</v>
      </c>
      <c r="I91" s="1">
        <v>0</v>
      </c>
      <c r="J91" s="1">
        <v>3</v>
      </c>
      <c r="K91" s="1">
        <v>0</v>
      </c>
      <c r="L91" s="1">
        <v>0</v>
      </c>
      <c r="M91" s="1">
        <v>0</v>
      </c>
    </row>
    <row r="92" spans="1:13" ht="63">
      <c r="A92" s="1">
        <v>92</v>
      </c>
      <c r="B92" s="1" t="s">
        <v>903</v>
      </c>
      <c r="E92" s="1" t="s">
        <v>805</v>
      </c>
      <c r="F92" s="4">
        <v>0.81905092592592599</v>
      </c>
      <c r="G92" s="5">
        <v>41843</v>
      </c>
      <c r="H92" s="1">
        <v>2014</v>
      </c>
      <c r="I92" s="1">
        <v>0</v>
      </c>
      <c r="J92" s="1">
        <v>17</v>
      </c>
      <c r="K92" s="1">
        <v>2</v>
      </c>
      <c r="L92" s="1">
        <v>1</v>
      </c>
      <c r="M92" s="1">
        <v>1</v>
      </c>
    </row>
    <row r="93" spans="1:13" ht="31.5">
      <c r="A93" s="1">
        <v>93</v>
      </c>
      <c r="B93" s="1" t="s">
        <v>904</v>
      </c>
      <c r="E93" s="1" t="s">
        <v>805</v>
      </c>
      <c r="F93" s="4">
        <v>0.72586805555555556</v>
      </c>
      <c r="G93" s="5">
        <v>41843</v>
      </c>
      <c r="H93" s="1">
        <v>2014</v>
      </c>
      <c r="I93" s="1">
        <v>0</v>
      </c>
      <c r="J93" s="1">
        <v>14</v>
      </c>
      <c r="K93" s="1">
        <v>0</v>
      </c>
      <c r="L93" s="1">
        <v>1</v>
      </c>
      <c r="M93" s="1">
        <v>1</v>
      </c>
    </row>
    <row r="94" spans="1:13" ht="110.25">
      <c r="A94" s="1">
        <v>94</v>
      </c>
      <c r="B94" s="1" t="s">
        <v>905</v>
      </c>
      <c r="E94" s="1" t="s">
        <v>805</v>
      </c>
      <c r="F94" s="4">
        <v>0.84226851851851858</v>
      </c>
      <c r="G94" s="5">
        <v>41842</v>
      </c>
      <c r="H94" s="1">
        <v>2014</v>
      </c>
      <c r="I94" s="1">
        <v>57</v>
      </c>
      <c r="J94" s="1">
        <v>25</v>
      </c>
      <c r="K94" s="1">
        <v>2</v>
      </c>
      <c r="L94" s="1">
        <v>1</v>
      </c>
      <c r="M94" s="1">
        <v>1</v>
      </c>
    </row>
    <row r="95" spans="1:13" ht="110.25">
      <c r="A95" s="1">
        <v>95</v>
      </c>
      <c r="B95" s="1" t="s">
        <v>906</v>
      </c>
      <c r="C95" s="1" t="s">
        <v>830</v>
      </c>
      <c r="E95" s="1" t="s">
        <v>805</v>
      </c>
      <c r="F95" s="4">
        <v>0.78780092592592599</v>
      </c>
      <c r="G95" s="5">
        <v>41842</v>
      </c>
      <c r="H95" s="1">
        <v>2014</v>
      </c>
      <c r="I95" s="1">
        <v>0</v>
      </c>
      <c r="J95" s="1">
        <v>25</v>
      </c>
      <c r="K95" s="1">
        <v>2</v>
      </c>
      <c r="L95" s="1">
        <v>1</v>
      </c>
      <c r="M95" s="1">
        <v>1</v>
      </c>
    </row>
    <row r="96" spans="1:13" ht="47.25">
      <c r="A96" s="1">
        <v>96</v>
      </c>
      <c r="B96" s="1" t="s">
        <v>907</v>
      </c>
      <c r="E96" s="1" t="s">
        <v>805</v>
      </c>
      <c r="F96" s="4">
        <v>0.78107638888888886</v>
      </c>
      <c r="G96" s="5">
        <v>41842</v>
      </c>
      <c r="H96" s="1">
        <v>2014</v>
      </c>
      <c r="I96" s="1">
        <v>0</v>
      </c>
      <c r="J96" s="1">
        <v>9</v>
      </c>
      <c r="K96" s="1">
        <v>0</v>
      </c>
      <c r="L96" s="1">
        <v>1</v>
      </c>
      <c r="M96" s="1">
        <v>1</v>
      </c>
    </row>
    <row r="97" spans="1:13" ht="204.75">
      <c r="A97" s="1">
        <v>97</v>
      </c>
      <c r="B97" s="1" t="s">
        <v>908</v>
      </c>
      <c r="E97" s="1" t="s">
        <v>805</v>
      </c>
      <c r="F97" s="4">
        <v>0.60553240740740744</v>
      </c>
      <c r="G97" s="5">
        <v>41842</v>
      </c>
      <c r="H97" s="1">
        <v>2014</v>
      </c>
      <c r="I97" s="1">
        <v>12</v>
      </c>
      <c r="J97" s="1">
        <v>25</v>
      </c>
      <c r="K97" s="1">
        <v>2</v>
      </c>
      <c r="L97" s="1">
        <v>1</v>
      </c>
      <c r="M97" s="1">
        <v>1</v>
      </c>
    </row>
    <row r="98" spans="1:13" ht="173.25">
      <c r="A98" s="1">
        <v>98</v>
      </c>
      <c r="B98" s="1" t="s">
        <v>909</v>
      </c>
      <c r="E98" s="1" t="s">
        <v>805</v>
      </c>
      <c r="F98" s="4">
        <v>0.80425925925925934</v>
      </c>
      <c r="G98" s="5">
        <v>41841</v>
      </c>
      <c r="H98" s="1">
        <v>2014</v>
      </c>
      <c r="I98" s="1">
        <v>1</v>
      </c>
      <c r="J98" s="1">
        <v>8</v>
      </c>
      <c r="K98" s="1">
        <v>2</v>
      </c>
      <c r="L98" s="1">
        <v>1</v>
      </c>
      <c r="M98" s="1">
        <v>1</v>
      </c>
    </row>
    <row r="99" spans="1:13">
      <c r="A99" s="1">
        <v>99</v>
      </c>
      <c r="C99" s="1" t="s">
        <v>849</v>
      </c>
      <c r="E99" s="1" t="s">
        <v>805</v>
      </c>
      <c r="F99" s="4">
        <v>0.79695601851851849</v>
      </c>
      <c r="G99" s="5">
        <v>41841</v>
      </c>
      <c r="H99" s="1">
        <v>2014</v>
      </c>
      <c r="I99" s="1">
        <v>0</v>
      </c>
      <c r="J99" s="1">
        <v>25</v>
      </c>
      <c r="K99" s="1">
        <v>2</v>
      </c>
      <c r="L99" s="1">
        <v>1</v>
      </c>
      <c r="M99" s="1">
        <v>1</v>
      </c>
    </row>
    <row r="100" spans="1:13" ht="31.5">
      <c r="A100" s="1">
        <v>100</v>
      </c>
      <c r="B100" s="1" t="s">
        <v>910</v>
      </c>
      <c r="E100" s="1" t="s">
        <v>911</v>
      </c>
      <c r="F100" s="4">
        <v>0.68966435185185182</v>
      </c>
      <c r="G100" s="5">
        <v>41841</v>
      </c>
      <c r="H100" s="1">
        <v>2014</v>
      </c>
      <c r="I100" s="1">
        <v>0</v>
      </c>
      <c r="J100" s="1">
        <v>0</v>
      </c>
      <c r="K100" s="1">
        <v>0</v>
      </c>
      <c r="L100" s="1">
        <v>0</v>
      </c>
      <c r="M100" s="1">
        <v>0</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22</vt:i4>
      </vt:variant>
    </vt:vector>
  </HeadingPairs>
  <TitlesOfParts>
    <vt:vector size="44" baseType="lpstr">
      <vt:lpstr>CleanWisconsin</vt:lpstr>
      <vt:lpstr>GLRC4stormwater</vt:lpstr>
      <vt:lpstr>ILIN Seagrant</vt:lpstr>
      <vt:lpstr>Michigan Environmental Council</vt:lpstr>
      <vt:lpstr>midmeac</vt:lpstr>
      <vt:lpstr>mnsseagrant</vt:lpstr>
      <vt:lpstr>NOAADigCoast_new</vt:lpstr>
      <vt:lpstr>riverkeeper</vt:lpstr>
      <vt:lpstr>savetheriver</vt:lpstr>
      <vt:lpstr>Superior-Watershed-Partnership</vt:lpstr>
      <vt:lpstr>tinkerscreek</vt:lpstr>
      <vt:lpstr>UWiscSeaGrant</vt:lpstr>
      <vt:lpstr>WatershedCenter</vt:lpstr>
      <vt:lpstr>YardMap</vt:lpstr>
      <vt:lpstr>blueways of st. claire</vt:lpstr>
      <vt:lpstr>huron river watershed</vt:lpstr>
      <vt:lpstr>Sustainable Tompkins</vt:lpstr>
      <vt:lpstr>Enivronmental Advocates NY</vt:lpstr>
      <vt:lpstr>Midwest Environmental Advocates</vt:lpstr>
      <vt:lpstr>UtahWaterWatch</vt:lpstr>
      <vt:lpstr>Coastkeeper</vt:lpstr>
      <vt:lpstr>USDA</vt:lpstr>
      <vt:lpstr>CleanWisconsin!CleanWisconsin</vt:lpstr>
      <vt:lpstr>Coastkeeper!Coastkeeper</vt:lpstr>
      <vt:lpstr>'Enivronmental Advocates NY'!EnvironmentalAdvocatesofNewYork</vt:lpstr>
      <vt:lpstr>GLRC4stormwater!GLRC4stormwater</vt:lpstr>
      <vt:lpstr>'huron river watershed'!huronriver</vt:lpstr>
      <vt:lpstr>'ILIN Seagrant'!ILINseagrant</vt:lpstr>
      <vt:lpstr>'Michigan Environmental Council'!MichiganEnvironmentalCouncil</vt:lpstr>
      <vt:lpstr>midmeac!midmeac</vt:lpstr>
      <vt:lpstr>'Midwest Environmental Advocates'!MidwestEnvironmentalAdvocates</vt:lpstr>
      <vt:lpstr>mnsseagrant!mnseagrant</vt:lpstr>
      <vt:lpstr>NOAADigCoast_new!NOAADigitalCoast</vt:lpstr>
      <vt:lpstr>riverkeeper!riverkeeper</vt:lpstr>
      <vt:lpstr>savetheriver!SaveTheRiver</vt:lpstr>
      <vt:lpstr>'Superior-Watershed-Partnership'!Superior_Watershed_Partnership</vt:lpstr>
      <vt:lpstr>'Sustainable Tompkins'!sustainabletompkins</vt:lpstr>
      <vt:lpstr>'blueways of st. claire'!The_Blueways_of_St_Clair</vt:lpstr>
      <vt:lpstr>tinkerscreek!tinkerscreek</vt:lpstr>
      <vt:lpstr>USDA!USDA</vt:lpstr>
      <vt:lpstr>UtahWaterWatch!UtahWaterWatch</vt:lpstr>
      <vt:lpstr>UWiscSeaGrant!UWiscSeaGrant</vt:lpstr>
      <vt:lpstr>WatershedCenter!WatershedCenter</vt:lpstr>
      <vt:lpstr>YardMap!YardMap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Atwood</dc:creator>
  <cp:lastModifiedBy>Youyang</cp:lastModifiedBy>
  <dcterms:created xsi:type="dcterms:W3CDTF">2014-09-08T20:21:02Z</dcterms:created>
  <dcterms:modified xsi:type="dcterms:W3CDTF">2014-11-06T02:46:00Z</dcterms:modified>
</cp:coreProperties>
</file>