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7520" yWindow="0" windowWidth="25120" windowHeight="18540" tabRatio="500" activeTab="2"/>
  </bookViews>
  <sheets>
    <sheet name="GC B cells Frequencies" sheetId="1" r:id="rId1"/>
    <sheet name="GC B cells numbers" sheetId="2" r:id="rId2"/>
    <sheet name="ELISA AUC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3" i="1" l="1"/>
  <c r="R23" i="1"/>
  <c r="Q24" i="1"/>
  <c r="P23" i="1"/>
  <c r="P24" i="1"/>
  <c r="O23" i="1"/>
  <c r="O24" i="1"/>
  <c r="N23" i="1"/>
  <c r="N24" i="1"/>
  <c r="M23" i="1"/>
  <c r="M24" i="1"/>
  <c r="L23" i="1"/>
  <c r="L24" i="1"/>
  <c r="G23" i="1"/>
  <c r="H23" i="1"/>
  <c r="G24" i="1"/>
  <c r="F23" i="1"/>
  <c r="F24" i="1"/>
  <c r="E23" i="1"/>
  <c r="E24" i="1"/>
  <c r="D23" i="1"/>
  <c r="D24" i="1"/>
  <c r="C23" i="1"/>
  <c r="C24" i="1"/>
  <c r="B23" i="1"/>
  <c r="B24" i="1"/>
  <c r="S23" i="1"/>
  <c r="I23" i="1"/>
  <c r="R15" i="1"/>
  <c r="R16" i="1"/>
  <c r="Q15" i="1"/>
  <c r="Q16" i="1"/>
  <c r="P15" i="1"/>
  <c r="P16" i="1"/>
  <c r="O15" i="1"/>
  <c r="O16" i="1"/>
  <c r="N15" i="1"/>
  <c r="N16" i="1"/>
  <c r="M15" i="1"/>
  <c r="M16" i="1"/>
  <c r="L15" i="1"/>
  <c r="L16" i="1"/>
  <c r="G15" i="1"/>
  <c r="H15" i="1"/>
  <c r="G16" i="1"/>
  <c r="F15" i="1"/>
  <c r="F16" i="1"/>
  <c r="E15" i="1"/>
  <c r="E16" i="1"/>
  <c r="D15" i="1"/>
  <c r="D16" i="1"/>
  <c r="C15" i="1"/>
  <c r="C16" i="1"/>
  <c r="B15" i="1"/>
  <c r="B16" i="1"/>
  <c r="S15" i="1"/>
  <c r="I15" i="1"/>
  <c r="R7" i="1"/>
  <c r="R8" i="1"/>
  <c r="Q7" i="1"/>
  <c r="Q8" i="1"/>
  <c r="P7" i="1"/>
  <c r="P8" i="1"/>
  <c r="O7" i="1"/>
  <c r="O8" i="1"/>
  <c r="N7" i="1"/>
  <c r="N8" i="1"/>
  <c r="M7" i="1"/>
  <c r="M8" i="1"/>
  <c r="L7" i="1"/>
  <c r="L8" i="1"/>
  <c r="H7" i="1"/>
  <c r="H8" i="1"/>
  <c r="G7" i="1"/>
  <c r="G8" i="1"/>
  <c r="F7" i="1"/>
  <c r="F8" i="1"/>
  <c r="E7" i="1"/>
  <c r="E8" i="1"/>
  <c r="D7" i="1"/>
  <c r="D8" i="1"/>
  <c r="C7" i="1"/>
  <c r="C8" i="1"/>
  <c r="B7" i="1"/>
  <c r="B8" i="1"/>
  <c r="S7" i="1"/>
  <c r="I7" i="1"/>
</calcChain>
</file>

<file path=xl/sharedStrings.xml><?xml version="1.0" encoding="utf-8"?>
<sst xmlns="http://schemas.openxmlformats.org/spreadsheetml/2006/main" count="179" uniqueCount="24">
  <si>
    <t>GC MLN</t>
  </si>
  <si>
    <t>PR8</t>
  </si>
  <si>
    <t>D4 Sa B9</t>
  </si>
  <si>
    <t>D4 Sb C7</t>
  </si>
  <si>
    <t>D4 Ca1 1B1</t>
  </si>
  <si>
    <t>D4 Ca2 D6</t>
  </si>
  <si>
    <t>D4 Cb A1</t>
  </si>
  <si>
    <t>SEQ12</t>
  </si>
  <si>
    <t>H5</t>
  </si>
  <si>
    <t xml:space="preserve"> - S12</t>
  </si>
  <si>
    <t>H5 Stem</t>
  </si>
  <si>
    <t>Stem H5</t>
  </si>
  <si>
    <r>
      <t xml:space="preserve">D4 Ca2 </t>
    </r>
    <r>
      <rPr>
        <b/>
        <sz val="12"/>
        <rFont val="Arial"/>
      </rPr>
      <t>D6</t>
    </r>
  </si>
  <si>
    <t>total</t>
  </si>
  <si>
    <t xml:space="preserve">GC SPLN </t>
  </si>
  <si>
    <r>
      <t>Sa</t>
    </r>
    <r>
      <rPr>
        <b/>
        <sz val="12"/>
        <rFont val="Symbol"/>
      </rPr>
      <t>Δ</t>
    </r>
    <r>
      <rPr>
        <b/>
        <sz val="12"/>
        <rFont val="Arial"/>
      </rPr>
      <t>4</t>
    </r>
  </si>
  <si>
    <r>
      <t>Sb</t>
    </r>
    <r>
      <rPr>
        <b/>
        <sz val="12"/>
        <rFont val="Symbol"/>
      </rPr>
      <t>Δ</t>
    </r>
    <r>
      <rPr>
        <b/>
        <sz val="12"/>
        <rFont val="Arial"/>
      </rPr>
      <t>4</t>
    </r>
  </si>
  <si>
    <r>
      <t>Ca1</t>
    </r>
    <r>
      <rPr>
        <b/>
        <sz val="12"/>
        <rFont val="Symbol"/>
      </rPr>
      <t>Δ</t>
    </r>
    <r>
      <rPr>
        <b/>
        <sz val="12"/>
        <rFont val="Arial"/>
      </rPr>
      <t>4</t>
    </r>
  </si>
  <si>
    <r>
      <t>Ca2</t>
    </r>
    <r>
      <rPr>
        <b/>
        <sz val="12"/>
        <rFont val="Symbol"/>
      </rPr>
      <t>Δ</t>
    </r>
    <r>
      <rPr>
        <b/>
        <sz val="12"/>
        <rFont val="Arial"/>
      </rPr>
      <t>4</t>
    </r>
  </si>
  <si>
    <r>
      <t>Cb</t>
    </r>
    <r>
      <rPr>
        <b/>
        <sz val="12"/>
        <rFont val="Symbol"/>
      </rPr>
      <t>Δ</t>
    </r>
    <r>
      <rPr>
        <b/>
        <sz val="12"/>
        <rFont val="Arial"/>
      </rPr>
      <t>4</t>
    </r>
  </si>
  <si>
    <t xml:space="preserve"> ELISA</t>
  </si>
  <si>
    <t>21 dpi</t>
  </si>
  <si>
    <t>28 dpi</t>
  </si>
  <si>
    <t>40 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</si>
</sst>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</font>
    <font>
      <b/>
      <sz val="12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Symbo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K1" sqref="K1"/>
    </sheetView>
  </sheetViews>
  <sheetFormatPr baseColWidth="10" defaultRowHeight="15" x14ac:dyDescent="0"/>
  <sheetData>
    <row r="1" spans="1:19">
      <c r="A1" s="1" t="s">
        <v>0</v>
      </c>
      <c r="K1" s="6" t="s">
        <v>14</v>
      </c>
    </row>
    <row r="2" spans="1:19">
      <c r="B2" s="2" t="s">
        <v>1</v>
      </c>
      <c r="C2" s="2" t="s">
        <v>2</v>
      </c>
      <c r="D2" s="2" t="s">
        <v>3</v>
      </c>
      <c r="E2" s="2" t="s">
        <v>4</v>
      </c>
      <c r="F2" s="2" t="s">
        <v>12</v>
      </c>
      <c r="G2" s="2" t="s">
        <v>6</v>
      </c>
      <c r="H2" s="2" t="s">
        <v>7</v>
      </c>
      <c r="I2" s="2" t="s">
        <v>8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12</v>
      </c>
      <c r="Q2" s="2" t="s">
        <v>6</v>
      </c>
      <c r="R2" s="2" t="s">
        <v>7</v>
      </c>
      <c r="S2" s="2" t="s">
        <v>8</v>
      </c>
    </row>
    <row r="3" spans="1:19">
      <c r="B3" s="3">
        <v>1.65</v>
      </c>
      <c r="C3" s="3">
        <v>0.67900000000000005</v>
      </c>
      <c r="D3" s="3">
        <v>0.72199999999999998</v>
      </c>
      <c r="E3" s="3">
        <v>0.496</v>
      </c>
      <c r="F3" s="3">
        <v>0.92100000000000004</v>
      </c>
      <c r="G3" s="3">
        <v>0.83699999999999997</v>
      </c>
      <c r="H3" s="3">
        <v>0.54500000000000004</v>
      </c>
      <c r="I3" s="3"/>
      <c r="L3" s="3">
        <v>1.91</v>
      </c>
      <c r="M3" s="3">
        <v>0.46899999999999997</v>
      </c>
      <c r="N3" s="3">
        <v>0.55400000000000005</v>
      </c>
      <c r="O3" s="3">
        <v>0.73599999999999999</v>
      </c>
      <c r="P3" s="3">
        <v>0.43099999999999999</v>
      </c>
      <c r="Q3" s="3">
        <v>1.8</v>
      </c>
      <c r="R3" s="3">
        <v>0.61799999999999999</v>
      </c>
      <c r="S3" s="3"/>
    </row>
    <row r="4" spans="1:19">
      <c r="B4" s="3">
        <v>3.21</v>
      </c>
      <c r="C4" s="3">
        <v>0.96399999999999997</v>
      </c>
      <c r="D4" s="3">
        <v>0.71699999999999997</v>
      </c>
      <c r="E4" s="3">
        <v>0.97499999999999998</v>
      </c>
      <c r="F4" s="3">
        <v>0.69399999999999995</v>
      </c>
      <c r="G4" s="3">
        <v>1.66</v>
      </c>
      <c r="H4" s="3">
        <v>0.99299999999999999</v>
      </c>
      <c r="I4" s="3"/>
      <c r="L4" s="3">
        <v>0.63600000000000001</v>
      </c>
      <c r="M4" s="3">
        <v>0.83499999999999996</v>
      </c>
      <c r="N4" s="3">
        <v>0.48499999999999999</v>
      </c>
      <c r="O4" s="3">
        <v>0.73199999999999998</v>
      </c>
      <c r="P4" s="3">
        <v>0.33700000000000002</v>
      </c>
      <c r="Q4" s="3">
        <v>0.84799999999999998</v>
      </c>
      <c r="R4" s="3">
        <v>1.53</v>
      </c>
      <c r="S4" s="3"/>
    </row>
    <row r="5" spans="1:19">
      <c r="B5" s="3">
        <v>3.13</v>
      </c>
      <c r="C5" s="3">
        <v>0.995</v>
      </c>
      <c r="D5" s="3">
        <v>0.39500000000000002</v>
      </c>
      <c r="E5" s="3">
        <v>0.152</v>
      </c>
      <c r="F5" s="3">
        <v>0.496</v>
      </c>
      <c r="G5" s="3">
        <v>1.45</v>
      </c>
      <c r="H5" s="3">
        <v>0.42499999999999999</v>
      </c>
      <c r="I5" s="3">
        <v>0.22700000000000001</v>
      </c>
      <c r="L5" s="3">
        <v>2.99</v>
      </c>
      <c r="M5" s="3">
        <v>0.72499999999999998</v>
      </c>
      <c r="N5" s="3">
        <v>1.05</v>
      </c>
      <c r="O5" s="3">
        <v>0.34</v>
      </c>
      <c r="P5" s="3">
        <v>1.2</v>
      </c>
      <c r="Q5" s="3">
        <v>3.2</v>
      </c>
      <c r="R5" s="3">
        <v>0.98599999999999999</v>
      </c>
      <c r="S5" s="3">
        <v>0.45200000000000001</v>
      </c>
    </row>
    <row r="6" spans="1:19">
      <c r="B6" s="3"/>
      <c r="C6" s="3"/>
      <c r="D6" s="3"/>
      <c r="E6" s="3"/>
      <c r="F6" s="3"/>
      <c r="G6" s="3"/>
      <c r="H6" s="3"/>
      <c r="I6" s="3"/>
    </row>
    <row r="7" spans="1:19">
      <c r="A7" s="1">
        <v>14</v>
      </c>
      <c r="B7" s="4">
        <f>AVERAGE(B3:B5)</f>
        <v>2.6633333333333331</v>
      </c>
      <c r="C7" s="4">
        <f t="shared" ref="C7:I7" si="0">AVERAGE(C3:C5)</f>
        <v>0.8793333333333333</v>
      </c>
      <c r="D7" s="4">
        <f t="shared" si="0"/>
        <v>0.6113333333333334</v>
      </c>
      <c r="E7" s="4">
        <f t="shared" si="0"/>
        <v>0.54100000000000004</v>
      </c>
      <c r="F7" s="4">
        <f t="shared" si="0"/>
        <v>0.70366666666666655</v>
      </c>
      <c r="G7" s="4">
        <f t="shared" si="0"/>
        <v>1.3156666666666668</v>
      </c>
      <c r="H7" s="4">
        <f t="shared" si="0"/>
        <v>0.65433333333333332</v>
      </c>
      <c r="I7" s="4">
        <f t="shared" si="0"/>
        <v>0.22700000000000001</v>
      </c>
      <c r="J7" s="1"/>
      <c r="K7" s="1">
        <v>14</v>
      </c>
      <c r="L7" s="4">
        <f>AVERAGE(L3:L5)</f>
        <v>1.8453333333333333</v>
      </c>
      <c r="M7" s="4">
        <f t="shared" ref="M7:S7" si="1">AVERAGE(M3:M5)</f>
        <v>0.67633333333333334</v>
      </c>
      <c r="N7" s="4">
        <f t="shared" si="1"/>
        <v>0.69633333333333347</v>
      </c>
      <c r="O7" s="4">
        <f t="shared" si="1"/>
        <v>0.60266666666666668</v>
      </c>
      <c r="P7" s="4">
        <f t="shared" si="1"/>
        <v>0.65600000000000003</v>
      </c>
      <c r="Q7" s="4">
        <f t="shared" si="1"/>
        <v>1.9493333333333336</v>
      </c>
      <c r="R7" s="4">
        <f t="shared" si="1"/>
        <v>1.0446666666666669</v>
      </c>
      <c r="S7" s="4">
        <f t="shared" si="1"/>
        <v>0.45200000000000001</v>
      </c>
    </row>
    <row r="8" spans="1:19">
      <c r="A8" s="1" t="s">
        <v>9</v>
      </c>
      <c r="B8" s="4">
        <f t="shared" ref="B8:H8" si="2">B7-$H$7</f>
        <v>2.0089999999999999</v>
      </c>
      <c r="C8" s="4">
        <f t="shared" si="2"/>
        <v>0.22499999999999998</v>
      </c>
      <c r="D8" s="4">
        <f t="shared" si="2"/>
        <v>-4.2999999999999927E-2</v>
      </c>
      <c r="E8" s="4">
        <f t="shared" si="2"/>
        <v>-0.11333333333333329</v>
      </c>
      <c r="F8" s="4">
        <f t="shared" si="2"/>
        <v>4.9333333333333229E-2</v>
      </c>
      <c r="G8" s="4">
        <f t="shared" si="2"/>
        <v>0.66133333333333344</v>
      </c>
      <c r="H8" s="4">
        <f t="shared" si="2"/>
        <v>0</v>
      </c>
      <c r="I8" s="4"/>
      <c r="J8" s="1"/>
      <c r="K8" s="1" t="s">
        <v>9</v>
      </c>
      <c r="L8" s="4">
        <f>L7-$R$7</f>
        <v>0.80066666666666642</v>
      </c>
      <c r="M8" s="4">
        <f t="shared" ref="M8:R8" si="3">M7-$R$7</f>
        <v>-0.36833333333333351</v>
      </c>
      <c r="N8" s="4">
        <f t="shared" si="3"/>
        <v>-0.34833333333333338</v>
      </c>
      <c r="O8" s="4">
        <f t="shared" si="3"/>
        <v>-0.44200000000000017</v>
      </c>
      <c r="P8" s="4">
        <f t="shared" si="3"/>
        <v>-0.38866666666666683</v>
      </c>
      <c r="Q8" s="4">
        <f t="shared" si="3"/>
        <v>0.90466666666666673</v>
      </c>
      <c r="R8" s="4">
        <f t="shared" si="3"/>
        <v>0</v>
      </c>
      <c r="S8" s="4"/>
    </row>
    <row r="9" spans="1:19">
      <c r="A9" s="1"/>
      <c r="B9" s="4"/>
      <c r="C9" s="4"/>
      <c r="D9" s="4"/>
      <c r="E9" s="4"/>
      <c r="F9" s="4"/>
      <c r="G9" s="4"/>
      <c r="H9" s="4"/>
      <c r="I9" s="4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B10" s="2" t="s">
        <v>1</v>
      </c>
      <c r="C10" s="2" t="s">
        <v>2</v>
      </c>
      <c r="D10" s="2" t="s">
        <v>3</v>
      </c>
      <c r="E10" s="2" t="s">
        <v>4</v>
      </c>
      <c r="F10" s="2" t="s">
        <v>12</v>
      </c>
      <c r="G10" s="2" t="s">
        <v>6</v>
      </c>
      <c r="H10" s="2" t="s">
        <v>7</v>
      </c>
      <c r="I10" s="2" t="s">
        <v>10</v>
      </c>
      <c r="L10" s="2" t="s">
        <v>1</v>
      </c>
      <c r="M10" s="2" t="s">
        <v>2</v>
      </c>
      <c r="N10" s="2" t="s">
        <v>3</v>
      </c>
      <c r="O10" s="2" t="s">
        <v>4</v>
      </c>
      <c r="P10" s="2" t="s">
        <v>12</v>
      </c>
      <c r="Q10" s="2" t="s">
        <v>6</v>
      </c>
      <c r="R10" s="2" t="s">
        <v>7</v>
      </c>
      <c r="S10" s="2" t="s">
        <v>8</v>
      </c>
    </row>
    <row r="11" spans="1:19">
      <c r="B11" s="3">
        <v>5.66</v>
      </c>
      <c r="C11" s="3">
        <v>1.55</v>
      </c>
      <c r="D11" s="3">
        <v>1.48</v>
      </c>
      <c r="E11" s="3">
        <v>0.78</v>
      </c>
      <c r="F11" s="3">
        <v>1.1299999999999999</v>
      </c>
      <c r="G11" s="3">
        <v>2.48</v>
      </c>
      <c r="H11" s="3">
        <v>1.1100000000000001</v>
      </c>
      <c r="I11" s="3"/>
      <c r="L11" s="3">
        <v>2.91</v>
      </c>
      <c r="M11" s="3">
        <v>1.56</v>
      </c>
      <c r="N11" s="3">
        <v>1.2</v>
      </c>
      <c r="O11" s="3">
        <v>1.2</v>
      </c>
      <c r="P11" s="3">
        <v>1.55</v>
      </c>
      <c r="Q11" s="3">
        <v>2.66</v>
      </c>
      <c r="R11" s="3">
        <v>0.78</v>
      </c>
      <c r="S11" s="3"/>
    </row>
    <row r="12" spans="1:19">
      <c r="B12" s="3">
        <v>6.13</v>
      </c>
      <c r="C12" s="3">
        <v>3.05</v>
      </c>
      <c r="D12" s="3">
        <v>1.63</v>
      </c>
      <c r="E12" s="3">
        <v>1.1599999999999999</v>
      </c>
      <c r="F12" s="3">
        <v>1.31</v>
      </c>
      <c r="G12" s="3">
        <v>3.89</v>
      </c>
      <c r="H12" s="3">
        <v>1.1499999999999999</v>
      </c>
      <c r="I12" s="3"/>
      <c r="L12" s="3">
        <v>1.94</v>
      </c>
      <c r="M12" s="3">
        <v>1.77</v>
      </c>
      <c r="N12" s="3">
        <v>2.27</v>
      </c>
      <c r="O12" s="3">
        <v>1.87</v>
      </c>
      <c r="P12" s="3">
        <v>0.49299999999999999</v>
      </c>
      <c r="Q12" s="3">
        <v>1.74</v>
      </c>
      <c r="R12" s="3">
        <v>0.84299999999999997</v>
      </c>
      <c r="S12" s="3"/>
    </row>
    <row r="13" spans="1:19">
      <c r="B13" s="3">
        <v>5.15</v>
      </c>
      <c r="C13" s="3">
        <v>2.27</v>
      </c>
      <c r="D13" s="3">
        <v>1.48</v>
      </c>
      <c r="E13" s="3">
        <v>1.1100000000000001</v>
      </c>
      <c r="F13" s="3">
        <v>1.37</v>
      </c>
      <c r="G13" s="3">
        <v>2.92</v>
      </c>
      <c r="H13" s="3">
        <v>1.84</v>
      </c>
      <c r="I13" s="3">
        <v>0.46100000000000002</v>
      </c>
      <c r="L13" s="3">
        <v>2.14</v>
      </c>
      <c r="M13" s="3">
        <v>1.48</v>
      </c>
      <c r="N13" s="3">
        <v>1.26</v>
      </c>
      <c r="O13" s="3">
        <v>0.94099999999999995</v>
      </c>
      <c r="P13" s="3">
        <v>0.57699999999999996</v>
      </c>
      <c r="Q13" s="3">
        <v>1.4</v>
      </c>
      <c r="R13" s="3">
        <v>1.05</v>
      </c>
      <c r="S13" s="3">
        <v>0.51200000000000001</v>
      </c>
    </row>
    <row r="14" spans="1:19">
      <c r="B14" s="3"/>
      <c r="C14" s="3"/>
      <c r="D14" s="3"/>
      <c r="E14" s="3"/>
      <c r="F14" s="3"/>
      <c r="G14" s="3"/>
      <c r="H14" s="3"/>
      <c r="I14" s="3"/>
    </row>
    <row r="15" spans="1:19">
      <c r="A15" s="1">
        <v>21</v>
      </c>
      <c r="B15" s="4">
        <f>AVERAGE(B11:B13)</f>
        <v>5.6466666666666656</v>
      </c>
      <c r="C15" s="4">
        <f t="shared" ref="C15:I15" si="4">AVERAGE(C11:C13)</f>
        <v>2.2899999999999996</v>
      </c>
      <c r="D15" s="4">
        <f t="shared" si="4"/>
        <v>1.53</v>
      </c>
      <c r="E15" s="4">
        <f t="shared" si="4"/>
        <v>1.0166666666666666</v>
      </c>
      <c r="F15" s="4">
        <f t="shared" si="4"/>
        <v>1.27</v>
      </c>
      <c r="G15" s="4">
        <f t="shared" si="4"/>
        <v>3.0966666666666662</v>
      </c>
      <c r="H15" s="4">
        <f t="shared" si="4"/>
        <v>1.3666666666666665</v>
      </c>
      <c r="I15" s="4">
        <f t="shared" si="4"/>
        <v>0.46100000000000002</v>
      </c>
      <c r="J15" s="1"/>
      <c r="K15" s="1">
        <v>21</v>
      </c>
      <c r="L15" s="4">
        <f>AVERAGE(L11:L13)</f>
        <v>2.33</v>
      </c>
      <c r="M15" s="4">
        <f t="shared" ref="M15:S15" si="5">AVERAGE(M11:M13)</f>
        <v>1.6033333333333335</v>
      </c>
      <c r="N15" s="4">
        <f t="shared" si="5"/>
        <v>1.5766666666666664</v>
      </c>
      <c r="O15" s="4">
        <f t="shared" si="5"/>
        <v>1.337</v>
      </c>
      <c r="P15" s="4">
        <f t="shared" si="5"/>
        <v>0.87333333333333341</v>
      </c>
      <c r="Q15" s="4">
        <f t="shared" si="5"/>
        <v>1.9333333333333336</v>
      </c>
      <c r="R15" s="4">
        <f t="shared" si="5"/>
        <v>0.89100000000000001</v>
      </c>
      <c r="S15" s="4">
        <f t="shared" si="5"/>
        <v>0.51200000000000001</v>
      </c>
    </row>
    <row r="16" spans="1:19">
      <c r="A16" s="1" t="s">
        <v>9</v>
      </c>
      <c r="B16" s="4">
        <f>B15-$H$15</f>
        <v>4.2799999999999994</v>
      </c>
      <c r="C16" s="4">
        <f t="shared" ref="C16:G16" si="6">C15-$H$15</f>
        <v>0.92333333333333312</v>
      </c>
      <c r="D16" s="4">
        <f t="shared" si="6"/>
        <v>0.16333333333333355</v>
      </c>
      <c r="E16" s="4">
        <f t="shared" si="6"/>
        <v>-0.34999999999999987</v>
      </c>
      <c r="F16" s="4">
        <f t="shared" si="6"/>
        <v>-9.6666666666666456E-2</v>
      </c>
      <c r="G16" s="4">
        <f t="shared" si="6"/>
        <v>1.7299999999999998</v>
      </c>
      <c r="H16" s="4"/>
      <c r="I16" s="4"/>
      <c r="J16" s="1"/>
      <c r="K16" s="1" t="s">
        <v>9</v>
      </c>
      <c r="L16" s="4">
        <f>L15-$R$15</f>
        <v>1.4390000000000001</v>
      </c>
      <c r="M16" s="4">
        <f t="shared" ref="M16:R16" si="7">M15-$R$15</f>
        <v>0.71233333333333348</v>
      </c>
      <c r="N16" s="4">
        <f t="shared" si="7"/>
        <v>0.68566666666666642</v>
      </c>
      <c r="O16" s="4">
        <f t="shared" si="7"/>
        <v>0.44599999999999995</v>
      </c>
      <c r="P16" s="4">
        <f t="shared" si="7"/>
        <v>-1.7666666666666608E-2</v>
      </c>
      <c r="Q16" s="4">
        <f t="shared" si="7"/>
        <v>1.0423333333333336</v>
      </c>
      <c r="R16" s="4">
        <f t="shared" si="7"/>
        <v>0</v>
      </c>
      <c r="S16" s="4"/>
    </row>
    <row r="17" spans="1:19">
      <c r="B17" s="4"/>
      <c r="C17" s="4"/>
      <c r="D17" s="4"/>
      <c r="E17" s="4"/>
      <c r="F17" s="4"/>
      <c r="G17" s="4"/>
      <c r="H17" s="4"/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B18" s="2" t="s">
        <v>1</v>
      </c>
      <c r="C18" s="2" t="s">
        <v>2</v>
      </c>
      <c r="D18" s="2" t="s">
        <v>3</v>
      </c>
      <c r="E18" s="2" t="s">
        <v>4</v>
      </c>
      <c r="F18" s="2" t="s">
        <v>12</v>
      </c>
      <c r="G18" s="2" t="s">
        <v>6</v>
      </c>
      <c r="H18" s="2" t="s">
        <v>7</v>
      </c>
      <c r="I18" s="2" t="s">
        <v>11</v>
      </c>
      <c r="L18" s="2" t="s">
        <v>1</v>
      </c>
      <c r="M18" s="2" t="s">
        <v>2</v>
      </c>
      <c r="N18" s="2" t="s">
        <v>3</v>
      </c>
      <c r="O18" s="2" t="s">
        <v>4</v>
      </c>
      <c r="P18" s="2" t="s">
        <v>12</v>
      </c>
      <c r="Q18" s="2" t="s">
        <v>6</v>
      </c>
      <c r="R18" s="2" t="s">
        <v>7</v>
      </c>
      <c r="S18" s="2" t="s">
        <v>8</v>
      </c>
    </row>
    <row r="19" spans="1:19">
      <c r="B19" s="3">
        <v>6.61</v>
      </c>
      <c r="C19" s="3">
        <v>1.72</v>
      </c>
      <c r="D19" s="3">
        <v>2.36</v>
      </c>
      <c r="E19" s="3">
        <v>2.08</v>
      </c>
      <c r="F19" s="3">
        <v>2.35</v>
      </c>
      <c r="G19" s="3">
        <v>4.03</v>
      </c>
      <c r="H19" s="3">
        <v>1.24</v>
      </c>
      <c r="I19" s="3"/>
      <c r="L19" s="3">
        <v>1.1000000000000001</v>
      </c>
      <c r="M19" s="3">
        <v>0.124</v>
      </c>
      <c r="N19" s="3">
        <v>0</v>
      </c>
      <c r="O19" s="3">
        <v>0.35199999999999998</v>
      </c>
      <c r="P19" s="3">
        <v>0.14299999999999999</v>
      </c>
      <c r="Q19" s="3">
        <v>0.63400000000000001</v>
      </c>
      <c r="R19" s="3">
        <v>0.25</v>
      </c>
      <c r="S19" s="3"/>
    </row>
    <row r="20" spans="1:19">
      <c r="B20" s="3">
        <v>9.07</v>
      </c>
      <c r="C20" s="3">
        <v>3.73</v>
      </c>
      <c r="D20" s="3">
        <v>2.97</v>
      </c>
      <c r="E20" s="3">
        <v>2.78</v>
      </c>
      <c r="F20" s="3">
        <v>4.16</v>
      </c>
      <c r="G20" s="3">
        <v>3.31</v>
      </c>
      <c r="H20" s="3">
        <v>1.69</v>
      </c>
      <c r="I20" s="3"/>
      <c r="L20" s="3">
        <v>0.44400000000000001</v>
      </c>
      <c r="M20" s="3">
        <v>1.88</v>
      </c>
      <c r="N20" s="3">
        <v>1.1399999999999999</v>
      </c>
      <c r="O20" s="3">
        <v>5.65</v>
      </c>
      <c r="P20" s="3">
        <v>0.995</v>
      </c>
      <c r="Q20" s="3">
        <v>2.0299999999999998</v>
      </c>
      <c r="R20" s="3">
        <v>0.83799999999999997</v>
      </c>
      <c r="S20" s="3"/>
    </row>
    <row r="21" spans="1:19">
      <c r="B21" s="3">
        <v>9.57</v>
      </c>
      <c r="C21" s="3">
        <v>2.63</v>
      </c>
      <c r="D21" s="3">
        <v>4.54</v>
      </c>
      <c r="E21" s="3">
        <v>3.59</v>
      </c>
      <c r="F21" s="3">
        <v>4.55</v>
      </c>
      <c r="G21" s="3">
        <v>5.82</v>
      </c>
      <c r="H21" s="3">
        <v>2.17</v>
      </c>
      <c r="I21" s="3">
        <v>0.55400000000000005</v>
      </c>
      <c r="L21" s="3">
        <v>1.88</v>
      </c>
      <c r="M21" s="3">
        <v>2.94</v>
      </c>
      <c r="N21" s="3">
        <v>1.31</v>
      </c>
      <c r="O21" s="3">
        <v>0.72499999999999998</v>
      </c>
      <c r="P21" s="3">
        <v>6.83</v>
      </c>
      <c r="Q21" s="3">
        <v>3.08</v>
      </c>
      <c r="R21" s="3">
        <v>0.51500000000000001</v>
      </c>
      <c r="S21" s="3">
        <v>0.34499999999999997</v>
      </c>
    </row>
    <row r="23" spans="1:19">
      <c r="A23" s="1">
        <v>28</v>
      </c>
      <c r="B23" s="4">
        <f>AVERAGE(B19:B21)</f>
        <v>8.4166666666666661</v>
      </c>
      <c r="C23" s="4">
        <f t="shared" ref="C23:I23" si="8">AVERAGE(C19:C21)</f>
        <v>2.6933333333333334</v>
      </c>
      <c r="D23" s="4">
        <f t="shared" si="8"/>
        <v>3.2900000000000005</v>
      </c>
      <c r="E23" s="4">
        <f t="shared" si="8"/>
        <v>2.8166666666666664</v>
      </c>
      <c r="F23" s="4">
        <f t="shared" si="8"/>
        <v>3.6866666666666661</v>
      </c>
      <c r="G23" s="4">
        <f t="shared" si="8"/>
        <v>4.3866666666666667</v>
      </c>
      <c r="H23" s="4">
        <f t="shared" si="8"/>
        <v>1.7</v>
      </c>
      <c r="I23" s="4">
        <f t="shared" si="8"/>
        <v>0.55400000000000005</v>
      </c>
      <c r="J23" s="1"/>
      <c r="K23" s="1">
        <v>28</v>
      </c>
      <c r="L23" s="4">
        <f>AVERAGE(L19:L21)</f>
        <v>1.1413333333333333</v>
      </c>
      <c r="M23" s="4">
        <f t="shared" ref="M23:S23" si="9">AVERAGE(M19:M21)</f>
        <v>1.6479999999999999</v>
      </c>
      <c r="N23" s="4">
        <f t="shared" si="9"/>
        <v>0.81666666666666676</v>
      </c>
      <c r="O23" s="4">
        <f t="shared" si="9"/>
        <v>2.2423333333333333</v>
      </c>
      <c r="P23" s="4">
        <f t="shared" si="9"/>
        <v>2.6560000000000001</v>
      </c>
      <c r="Q23" s="4">
        <f t="shared" si="9"/>
        <v>1.9146666666666665</v>
      </c>
      <c r="R23" s="4">
        <f t="shared" si="9"/>
        <v>0.53433333333333344</v>
      </c>
      <c r="S23" s="4">
        <f t="shared" si="9"/>
        <v>0.34499999999999997</v>
      </c>
    </row>
    <row r="24" spans="1:19">
      <c r="A24" s="1" t="s">
        <v>9</v>
      </c>
      <c r="B24" s="4">
        <f>B23-$H$23</f>
        <v>6.7166666666666659</v>
      </c>
      <c r="C24" s="4">
        <f t="shared" ref="C24:G24" si="10">C23-$H$23</f>
        <v>0.9933333333333334</v>
      </c>
      <c r="D24" s="4">
        <f t="shared" si="10"/>
        <v>1.5900000000000005</v>
      </c>
      <c r="E24" s="4">
        <f t="shared" si="10"/>
        <v>1.1166666666666665</v>
      </c>
      <c r="F24" s="4">
        <f t="shared" si="10"/>
        <v>1.9866666666666661</v>
      </c>
      <c r="G24" s="4">
        <f t="shared" si="10"/>
        <v>2.6866666666666665</v>
      </c>
      <c r="H24" s="4"/>
      <c r="I24" s="4"/>
      <c r="J24" s="1"/>
      <c r="K24" s="1" t="s">
        <v>9</v>
      </c>
      <c r="L24" s="4">
        <f>L23-$R$23</f>
        <v>0.60699999999999987</v>
      </c>
      <c r="M24" s="4">
        <f t="shared" ref="M24:Q24" si="11">M23-$R$23</f>
        <v>1.1136666666666666</v>
      </c>
      <c r="N24" s="4">
        <f t="shared" si="11"/>
        <v>0.28233333333333333</v>
      </c>
      <c r="O24" s="4">
        <f t="shared" si="11"/>
        <v>1.7079999999999997</v>
      </c>
      <c r="P24" s="4">
        <f t="shared" si="11"/>
        <v>2.1216666666666666</v>
      </c>
      <c r="Q24" s="4">
        <f t="shared" si="11"/>
        <v>1.3803333333333332</v>
      </c>
      <c r="R24" s="4"/>
      <c r="S24" s="4"/>
    </row>
    <row r="25" spans="1:19">
      <c r="A25" s="1"/>
      <c r="B25" s="4"/>
      <c r="C25" s="4"/>
      <c r="D25" s="4"/>
      <c r="E25" s="4"/>
      <c r="F25" s="4"/>
      <c r="G25" s="4"/>
      <c r="H25" s="4"/>
      <c r="I25" s="4"/>
      <c r="J25" s="1"/>
      <c r="K25" s="1"/>
      <c r="L25" s="4"/>
      <c r="M25" s="4"/>
      <c r="N25" s="4"/>
      <c r="O25" s="4"/>
      <c r="P25" s="4"/>
      <c r="Q25" s="4"/>
      <c r="R25" s="4"/>
      <c r="S2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workbookViewId="0">
      <selection activeCell="K1" sqref="K1"/>
    </sheetView>
  </sheetViews>
  <sheetFormatPr baseColWidth="10" defaultRowHeight="15" x14ac:dyDescent="0"/>
  <sheetData>
    <row r="1" spans="1:19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6" t="s">
        <v>14</v>
      </c>
      <c r="L1" s="7"/>
      <c r="M1" s="7"/>
      <c r="N1" s="7"/>
      <c r="O1" s="7"/>
      <c r="P1" s="7"/>
      <c r="Q1" s="7"/>
      <c r="R1" s="7"/>
      <c r="S1" s="7"/>
    </row>
    <row r="2" spans="1:19">
      <c r="A2" s="7"/>
      <c r="B2" s="2" t="s">
        <v>1</v>
      </c>
      <c r="C2" s="2" t="s">
        <v>2</v>
      </c>
      <c r="D2" s="2" t="s">
        <v>3</v>
      </c>
      <c r="E2" s="2" t="s">
        <v>4</v>
      </c>
      <c r="F2" s="2" t="s">
        <v>12</v>
      </c>
      <c r="G2" s="2" t="s">
        <v>6</v>
      </c>
      <c r="H2" s="2" t="s">
        <v>7</v>
      </c>
      <c r="I2" s="2" t="s">
        <v>8</v>
      </c>
      <c r="J2" s="7"/>
      <c r="K2" s="7"/>
      <c r="L2" s="2" t="s">
        <v>1</v>
      </c>
      <c r="M2" s="2" t="s">
        <v>2</v>
      </c>
      <c r="N2" s="2" t="s">
        <v>3</v>
      </c>
      <c r="O2" s="2" t="s">
        <v>4</v>
      </c>
      <c r="P2" s="2" t="s">
        <v>12</v>
      </c>
      <c r="Q2" s="2" t="s">
        <v>6</v>
      </c>
      <c r="R2" s="2" t="s">
        <v>7</v>
      </c>
      <c r="S2" s="2" t="s">
        <v>8</v>
      </c>
    </row>
    <row r="3" spans="1:19">
      <c r="A3" s="7"/>
      <c r="B3" s="3">
        <v>5225.8212839999997</v>
      </c>
      <c r="C3" s="3">
        <v>2150.504637</v>
      </c>
      <c r="D3" s="3">
        <v>2286.6927070000002</v>
      </c>
      <c r="E3" s="3">
        <v>1567.7463849999999</v>
      </c>
      <c r="F3" s="3">
        <v>2920.1255900000001</v>
      </c>
      <c r="G3" s="3">
        <v>2654.083779</v>
      </c>
      <c r="H3" s="3">
        <v>1729.2717700000001</v>
      </c>
      <c r="I3" s="3"/>
      <c r="J3" s="7"/>
      <c r="K3" s="7"/>
      <c r="L3" s="3">
        <v>40730.048139999999</v>
      </c>
      <c r="M3" s="3">
        <v>10001.25266</v>
      </c>
      <c r="N3" s="3">
        <v>11813.84642</v>
      </c>
      <c r="O3" s="3">
        <v>15694.929550000001</v>
      </c>
      <c r="P3" s="3">
        <v>9190.9166220000006</v>
      </c>
      <c r="Q3" s="3">
        <v>38384.338559999997</v>
      </c>
      <c r="R3" s="3">
        <v>13178.62291</v>
      </c>
      <c r="S3" s="3"/>
    </row>
    <row r="4" spans="1:19">
      <c r="A4" s="7"/>
      <c r="B4" s="3">
        <v>4064.576967</v>
      </c>
      <c r="C4" s="3">
        <v>1220.6393129999999</v>
      </c>
      <c r="D4" s="3">
        <v>907.88214489999996</v>
      </c>
      <c r="E4" s="3">
        <v>1234.5677700000001</v>
      </c>
      <c r="F4" s="3">
        <v>878.75900779999995</v>
      </c>
      <c r="G4" s="3">
        <v>2101.9307680000002</v>
      </c>
      <c r="H4" s="3">
        <v>1257.3597910000001</v>
      </c>
      <c r="I4" s="3"/>
      <c r="J4" s="7"/>
      <c r="K4" s="7"/>
      <c r="L4" s="3">
        <v>3180.388113</v>
      </c>
      <c r="M4" s="3">
        <v>4175.5095520000004</v>
      </c>
      <c r="N4" s="3">
        <v>2425.295967</v>
      </c>
      <c r="O4" s="3">
        <v>3660.4466969999999</v>
      </c>
      <c r="P4" s="3">
        <v>1685.205651</v>
      </c>
      <c r="Q4" s="3">
        <v>4240.5174850000003</v>
      </c>
      <c r="R4" s="3">
        <v>7650.933669</v>
      </c>
      <c r="S4" s="3"/>
    </row>
    <row r="5" spans="1:19">
      <c r="A5" s="7"/>
      <c r="B5" s="3">
        <v>4660.0340960000003</v>
      </c>
      <c r="C5" s="3">
        <v>1399.461953</v>
      </c>
      <c r="D5" s="3">
        <v>1040.886121</v>
      </c>
      <c r="E5" s="3">
        <v>1415.4309169999999</v>
      </c>
      <c r="F5" s="3">
        <v>1007.496468</v>
      </c>
      <c r="G5" s="3">
        <v>2409.8618689999998</v>
      </c>
      <c r="H5" s="3">
        <v>1441.5619489999999</v>
      </c>
      <c r="I5" s="3"/>
      <c r="J5" s="7"/>
      <c r="K5" s="7"/>
      <c r="L5" s="3">
        <v>23825.599549999999</v>
      </c>
      <c r="M5" s="3">
        <v>5777.1102579999997</v>
      </c>
      <c r="N5" s="3">
        <v>8366.8493390000003</v>
      </c>
      <c r="O5" s="3">
        <v>2709.2655</v>
      </c>
      <c r="P5" s="3">
        <v>9562.1135300000005</v>
      </c>
      <c r="Q5" s="3">
        <v>25498.969410000002</v>
      </c>
      <c r="R5" s="3">
        <v>7856.8699509999997</v>
      </c>
      <c r="S5" s="3"/>
    </row>
    <row r="6" spans="1:19">
      <c r="A6" s="7"/>
      <c r="B6" s="3"/>
      <c r="C6" s="3"/>
      <c r="D6" s="3"/>
      <c r="E6" s="3"/>
      <c r="F6" s="3"/>
      <c r="G6" s="3"/>
      <c r="H6" s="3"/>
      <c r="I6" s="3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>
      <c r="A7" s="6">
        <v>14</v>
      </c>
      <c r="B7" s="4">
        <v>4650.1441160000004</v>
      </c>
      <c r="C7" s="4">
        <v>1590.2019680000001</v>
      </c>
      <c r="D7" s="4">
        <v>1411.820324</v>
      </c>
      <c r="E7" s="4">
        <v>1405.9150239999999</v>
      </c>
      <c r="F7" s="4">
        <v>1602.1270219999999</v>
      </c>
      <c r="G7" s="4">
        <v>2388.6254720000002</v>
      </c>
      <c r="H7" s="4">
        <v>1476.0645030000001</v>
      </c>
      <c r="I7" s="4" t="e">
        <v>#DIV/0!</v>
      </c>
      <c r="J7" s="6"/>
      <c r="K7" s="6">
        <v>14</v>
      </c>
      <c r="L7" s="4">
        <v>22578.678599999999</v>
      </c>
      <c r="M7" s="4">
        <v>6651.2908230000003</v>
      </c>
      <c r="N7" s="4">
        <v>7535.3305769999997</v>
      </c>
      <c r="O7" s="4">
        <v>7354.8805810000003</v>
      </c>
      <c r="P7" s="4">
        <v>6812.7452679999997</v>
      </c>
      <c r="Q7" s="4">
        <v>22707.94182</v>
      </c>
      <c r="R7" s="4">
        <v>9562.1421750000009</v>
      </c>
      <c r="S7" s="4" t="e">
        <v>#DIV/0!</v>
      </c>
    </row>
    <row r="8" spans="1:19">
      <c r="A8" s="6" t="s">
        <v>9</v>
      </c>
      <c r="B8" s="4">
        <v>3174.079612</v>
      </c>
      <c r="C8" s="4">
        <v>114.13746449999999</v>
      </c>
      <c r="D8" s="4">
        <v>-64.244179209999999</v>
      </c>
      <c r="E8" s="4">
        <v>-70.149479279999994</v>
      </c>
      <c r="F8" s="4">
        <v>126.0625186</v>
      </c>
      <c r="G8" s="4">
        <v>912.56096869999999</v>
      </c>
      <c r="H8" s="4"/>
      <c r="I8" s="4"/>
      <c r="J8" s="6"/>
      <c r="K8" s="6" t="s">
        <v>9</v>
      </c>
      <c r="L8" s="4">
        <v>13016.53642</v>
      </c>
      <c r="M8" s="4">
        <v>-2910.851353</v>
      </c>
      <c r="N8" s="4">
        <v>-2026.8115989999999</v>
      </c>
      <c r="O8" s="4">
        <v>-2207.2615949999999</v>
      </c>
      <c r="P8" s="4">
        <v>-2749.3969069999998</v>
      </c>
      <c r="Q8" s="4">
        <v>13145.799639999999</v>
      </c>
      <c r="R8" s="4"/>
      <c r="S8" s="4"/>
    </row>
    <row r="9" spans="1:19">
      <c r="A9" s="6"/>
      <c r="B9" s="4"/>
      <c r="C9" s="4"/>
      <c r="D9" s="4"/>
      <c r="E9" s="4"/>
      <c r="F9" s="4"/>
      <c r="G9" s="4"/>
      <c r="H9" s="4"/>
      <c r="I9" s="4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>
      <c r="A10" s="7"/>
      <c r="B10" s="2" t="s">
        <v>1</v>
      </c>
      <c r="C10" s="2" t="s">
        <v>2</v>
      </c>
      <c r="D10" s="2" t="s">
        <v>3</v>
      </c>
      <c r="E10" s="2" t="s">
        <v>4</v>
      </c>
      <c r="F10" s="2" t="s">
        <v>12</v>
      </c>
      <c r="G10" s="2" t="s">
        <v>6</v>
      </c>
      <c r="H10" s="2" t="s">
        <v>7</v>
      </c>
      <c r="I10" s="2" t="s">
        <v>10</v>
      </c>
      <c r="J10" s="7"/>
      <c r="K10" s="7"/>
      <c r="L10" s="2" t="s">
        <v>1</v>
      </c>
      <c r="M10" s="2" t="s">
        <v>2</v>
      </c>
      <c r="N10" s="2" t="s">
        <v>3</v>
      </c>
      <c r="O10" s="2" t="s">
        <v>4</v>
      </c>
      <c r="P10" s="2" t="s">
        <v>12</v>
      </c>
      <c r="Q10" s="2" t="s">
        <v>6</v>
      </c>
      <c r="R10" s="2" t="s">
        <v>7</v>
      </c>
      <c r="S10" s="2" t="s">
        <v>8</v>
      </c>
    </row>
    <row r="11" spans="1:19">
      <c r="A11" s="7"/>
      <c r="B11" s="3">
        <v>22783.288240000002</v>
      </c>
      <c r="C11" s="3">
        <v>6239.2397129999999</v>
      </c>
      <c r="D11" s="3">
        <v>5957.4675969999998</v>
      </c>
      <c r="E11" s="3">
        <v>3147.7970679999999</v>
      </c>
      <c r="F11" s="3">
        <v>4548.6070159999999</v>
      </c>
      <c r="G11" s="3">
        <v>9982.7835400000004</v>
      </c>
      <c r="H11" s="3">
        <v>4468.1006969999999</v>
      </c>
      <c r="I11" s="3"/>
      <c r="J11" s="7"/>
      <c r="K11" s="7"/>
      <c r="L11" s="3">
        <v>10994.49375</v>
      </c>
      <c r="M11" s="3">
        <v>5893.9554150000004</v>
      </c>
      <c r="N11" s="3">
        <v>4533.8118569999997</v>
      </c>
      <c r="O11" s="3">
        <v>4533.8118569999997</v>
      </c>
      <c r="P11" s="3">
        <v>5856.1736490000003</v>
      </c>
      <c r="Q11" s="3">
        <v>10049.949619999999</v>
      </c>
      <c r="R11" s="3">
        <v>2946.977707</v>
      </c>
      <c r="S11" s="3"/>
    </row>
    <row r="12" spans="1:19">
      <c r="A12" s="7"/>
      <c r="B12" s="3">
        <v>9784.2822610000003</v>
      </c>
      <c r="C12" s="3">
        <v>4868.1991669999998</v>
      </c>
      <c r="D12" s="3">
        <v>2601.6933260000001</v>
      </c>
      <c r="E12" s="3">
        <v>1851.511814</v>
      </c>
      <c r="F12" s="3">
        <v>2090.9314460000001</v>
      </c>
      <c r="G12" s="3">
        <v>6208.9491019999996</v>
      </c>
      <c r="H12" s="3">
        <v>1835.550506</v>
      </c>
      <c r="I12" s="3"/>
      <c r="J12" s="7"/>
      <c r="K12" s="7"/>
      <c r="L12" s="3">
        <v>1907.2831739999999</v>
      </c>
      <c r="M12" s="3">
        <v>2077.5763139999999</v>
      </c>
      <c r="N12" s="3">
        <v>2202.45795</v>
      </c>
      <c r="O12" s="3">
        <v>1441.8152560000001</v>
      </c>
      <c r="P12" s="3">
        <v>301.98650249999997</v>
      </c>
      <c r="Q12" s="3">
        <v>1918.6360500000001</v>
      </c>
      <c r="R12" s="3">
        <v>1097.823112</v>
      </c>
      <c r="S12" s="3"/>
    </row>
    <row r="13" spans="1:19">
      <c r="A13" s="7"/>
      <c r="B13" s="3">
        <v>25764.107049999999</v>
      </c>
      <c r="C13" s="3">
        <v>11356.218059999999</v>
      </c>
      <c r="D13" s="3">
        <v>7404.0540639999999</v>
      </c>
      <c r="E13" s="3">
        <v>5553.0405479999999</v>
      </c>
      <c r="F13" s="3">
        <v>6853.7527479999999</v>
      </c>
      <c r="G13" s="3">
        <v>14607.99856</v>
      </c>
      <c r="H13" s="3">
        <v>9205.0401870000005</v>
      </c>
      <c r="I13" s="3"/>
      <c r="J13" s="7"/>
      <c r="K13" s="7"/>
      <c r="L13" s="3">
        <v>10920.206529999999</v>
      </c>
      <c r="M13" s="3">
        <v>7552.2923629999996</v>
      </c>
      <c r="N13" s="3">
        <v>6429.6543089999996</v>
      </c>
      <c r="O13" s="3">
        <v>4801.8291310000004</v>
      </c>
      <c r="P13" s="3">
        <v>2944.3734420000001</v>
      </c>
      <c r="Q13" s="3">
        <v>7144.0603430000001</v>
      </c>
      <c r="R13" s="3">
        <v>5358.0452580000001</v>
      </c>
      <c r="S13" s="3"/>
    </row>
    <row r="14" spans="1:19">
      <c r="A14" s="7"/>
      <c r="B14" s="3"/>
      <c r="C14" s="3"/>
      <c r="D14" s="3"/>
      <c r="E14" s="3"/>
      <c r="F14" s="3"/>
      <c r="G14" s="3"/>
      <c r="H14" s="3"/>
      <c r="I14" s="3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>
      <c r="A15" s="6">
        <v>21</v>
      </c>
      <c r="B15" s="4">
        <v>19443.892520000001</v>
      </c>
      <c r="C15" s="4">
        <v>7487.8856459999997</v>
      </c>
      <c r="D15" s="4">
        <v>5321.0716620000003</v>
      </c>
      <c r="E15" s="4">
        <v>3517.4498100000001</v>
      </c>
      <c r="F15" s="4">
        <v>4497.7637370000002</v>
      </c>
      <c r="G15" s="4">
        <v>10266.577069999999</v>
      </c>
      <c r="H15" s="4">
        <v>5169.5637969999998</v>
      </c>
      <c r="I15" s="4" t="e">
        <v>#DIV/0!</v>
      </c>
      <c r="J15" s="6"/>
      <c r="K15" s="6">
        <v>21</v>
      </c>
      <c r="L15" s="4">
        <v>7940.6611510000002</v>
      </c>
      <c r="M15" s="4">
        <v>5174.6080309999998</v>
      </c>
      <c r="N15" s="4">
        <v>4388.641372</v>
      </c>
      <c r="O15" s="4">
        <v>3592.4854150000001</v>
      </c>
      <c r="P15" s="4">
        <v>3034.1778640000002</v>
      </c>
      <c r="Q15" s="4">
        <v>6370.8820029999997</v>
      </c>
      <c r="R15" s="4">
        <v>3134.2820259999999</v>
      </c>
      <c r="S15" s="4" t="e">
        <v>#DIV/0!</v>
      </c>
    </row>
    <row r="16" spans="1:19">
      <c r="A16" s="6" t="s">
        <v>9</v>
      </c>
      <c r="B16" s="4">
        <v>14274.32872</v>
      </c>
      <c r="C16" s="4">
        <v>2318.3218489999999</v>
      </c>
      <c r="D16" s="4">
        <v>151.5078651</v>
      </c>
      <c r="E16" s="4">
        <v>-1652.113987</v>
      </c>
      <c r="F16" s="4">
        <v>-671.8000601</v>
      </c>
      <c r="G16" s="4">
        <v>5097.0132700000004</v>
      </c>
      <c r="H16" s="4"/>
      <c r="I16" s="4"/>
      <c r="J16" s="6"/>
      <c r="K16" s="6" t="s">
        <v>9</v>
      </c>
      <c r="L16" s="4">
        <v>4806.3791250000004</v>
      </c>
      <c r="M16" s="4">
        <v>2040.3260049999999</v>
      </c>
      <c r="N16" s="4">
        <v>1254.3593470000001</v>
      </c>
      <c r="O16" s="4">
        <v>458.20338909999998</v>
      </c>
      <c r="P16" s="4">
        <v>-100.1041614</v>
      </c>
      <c r="Q16" s="4">
        <v>3236.5999780000002</v>
      </c>
      <c r="R16" s="4"/>
      <c r="S16" s="4"/>
    </row>
    <row r="17" spans="1:19">
      <c r="A17" s="7"/>
      <c r="B17" s="4"/>
      <c r="C17" s="4"/>
      <c r="D17" s="4"/>
      <c r="E17" s="4"/>
      <c r="F17" s="4"/>
      <c r="G17" s="4"/>
      <c r="H17" s="4"/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>
      <c r="A18" s="7"/>
      <c r="B18" s="2" t="s">
        <v>1</v>
      </c>
      <c r="C18" s="2" t="s">
        <v>2</v>
      </c>
      <c r="D18" s="2" t="s">
        <v>3</v>
      </c>
      <c r="E18" s="2" t="s">
        <v>4</v>
      </c>
      <c r="F18" s="2" t="s">
        <v>12</v>
      </c>
      <c r="G18" s="2" t="s">
        <v>6</v>
      </c>
      <c r="H18" s="2" t="s">
        <v>7</v>
      </c>
      <c r="I18" s="2" t="s">
        <v>11</v>
      </c>
      <c r="J18" s="7"/>
      <c r="K18" s="7"/>
      <c r="L18" s="2" t="s">
        <v>1</v>
      </c>
      <c r="M18" s="2" t="s">
        <v>2</v>
      </c>
      <c r="N18" s="2" t="s">
        <v>3</v>
      </c>
      <c r="O18" s="2" t="s">
        <v>4</v>
      </c>
      <c r="P18" s="2" t="s">
        <v>12</v>
      </c>
      <c r="Q18" s="2" t="s">
        <v>6</v>
      </c>
      <c r="R18" s="2" t="s">
        <v>7</v>
      </c>
      <c r="S18" s="2" t="s">
        <v>8</v>
      </c>
    </row>
    <row r="19" spans="1:19">
      <c r="A19" s="7"/>
      <c r="B19" s="3">
        <v>8862.7891689999997</v>
      </c>
      <c r="C19" s="3">
        <v>2306.2023250000002</v>
      </c>
      <c r="D19" s="3">
        <v>3164.3241210000001</v>
      </c>
      <c r="E19" s="3">
        <v>2802.3039880000001</v>
      </c>
      <c r="F19" s="3">
        <v>3150.9159679999998</v>
      </c>
      <c r="G19" s="3">
        <v>5390.0775279999998</v>
      </c>
      <c r="H19" s="3">
        <v>1662.610979</v>
      </c>
      <c r="I19" s="3"/>
      <c r="J19" s="7"/>
      <c r="K19" s="7"/>
      <c r="L19" s="3">
        <v>4541.7128670000002</v>
      </c>
      <c r="M19" s="3">
        <v>468.49389189999999</v>
      </c>
      <c r="N19" s="3">
        <v>0</v>
      </c>
      <c r="O19" s="3">
        <v>1329.9181450000001</v>
      </c>
      <c r="P19" s="3">
        <v>540.27924629999995</v>
      </c>
      <c r="Q19" s="3">
        <v>2395.3639309999999</v>
      </c>
      <c r="R19" s="3">
        <v>944.54413699999998</v>
      </c>
      <c r="S19" s="3"/>
    </row>
    <row r="20" spans="1:19">
      <c r="A20" s="7"/>
      <c r="B20" s="3">
        <v>5581.4820680000003</v>
      </c>
      <c r="C20" s="3">
        <v>2295.3614240000002</v>
      </c>
      <c r="D20" s="3">
        <v>1827.673841</v>
      </c>
      <c r="E20" s="3">
        <v>1710.7519460000001</v>
      </c>
      <c r="F20" s="3">
        <v>2559.9741349999999</v>
      </c>
      <c r="G20" s="3">
        <v>2036.902497</v>
      </c>
      <c r="H20" s="3">
        <v>1039.9894919999999</v>
      </c>
      <c r="I20" s="3"/>
      <c r="J20" s="7"/>
      <c r="K20" s="7"/>
      <c r="L20" s="3">
        <v>230.84607360000001</v>
      </c>
      <c r="M20" s="3">
        <v>977.45634749999999</v>
      </c>
      <c r="N20" s="3">
        <v>592.71289160000003</v>
      </c>
      <c r="O20" s="3">
        <v>2937.5682790000001</v>
      </c>
      <c r="P20" s="3">
        <v>517.32397119999996</v>
      </c>
      <c r="Q20" s="3">
        <v>1055.444886</v>
      </c>
      <c r="R20" s="3">
        <v>435.69596769999998</v>
      </c>
      <c r="S20" s="3"/>
    </row>
    <row r="21" spans="1:19">
      <c r="A21" s="7"/>
      <c r="B21" s="3">
        <v>28364.41704</v>
      </c>
      <c r="C21" s="3">
        <v>7795.027881</v>
      </c>
      <c r="D21" s="3">
        <v>13456.05573</v>
      </c>
      <c r="E21" s="3">
        <v>10640.36125</v>
      </c>
      <c r="F21" s="3">
        <v>13485.69462</v>
      </c>
      <c r="G21" s="3">
        <v>17249.833559999999</v>
      </c>
      <c r="H21" s="3">
        <v>6431.6389740000004</v>
      </c>
      <c r="I21" s="3"/>
      <c r="J21" s="7"/>
      <c r="K21" s="7"/>
      <c r="L21" s="3">
        <v>5374.0711689999998</v>
      </c>
      <c r="M21" s="3">
        <v>11449.10814</v>
      </c>
      <c r="N21" s="3">
        <v>5101.4733560000004</v>
      </c>
      <c r="O21" s="3">
        <v>2823.3344910000001</v>
      </c>
      <c r="P21" s="3">
        <v>26597.758030000001</v>
      </c>
      <c r="Q21" s="3">
        <v>11994.30377</v>
      </c>
      <c r="R21" s="3">
        <v>2005.541052</v>
      </c>
      <c r="S21" s="3"/>
    </row>
    <row r="22" spans="1:19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>
      <c r="A23" s="6">
        <v>28</v>
      </c>
      <c r="B23" s="4">
        <v>14269.562760000001</v>
      </c>
      <c r="C23" s="4">
        <v>4132.1972100000003</v>
      </c>
      <c r="D23" s="4">
        <v>6149.351232</v>
      </c>
      <c r="E23" s="4">
        <v>5051.1390620000002</v>
      </c>
      <c r="F23" s="4">
        <v>6398.8615749999999</v>
      </c>
      <c r="G23" s="4">
        <v>8225.6045279999998</v>
      </c>
      <c r="H23" s="4">
        <v>3044.746482</v>
      </c>
      <c r="I23" s="4" t="e">
        <v>#DIV/0!</v>
      </c>
      <c r="J23" s="6"/>
      <c r="K23" s="6">
        <v>28</v>
      </c>
      <c r="L23" s="4">
        <v>3382.2100369999998</v>
      </c>
      <c r="M23" s="4">
        <v>4298.3527940000004</v>
      </c>
      <c r="N23" s="4">
        <v>1898.0620819999999</v>
      </c>
      <c r="O23" s="4">
        <v>2363.6069710000002</v>
      </c>
      <c r="P23" s="4">
        <v>9218.4537490000002</v>
      </c>
      <c r="Q23" s="4">
        <v>5148.3708619999998</v>
      </c>
      <c r="R23" s="4">
        <v>1128.593719</v>
      </c>
      <c r="S23" s="4" t="e">
        <v>#DIV/0!</v>
      </c>
    </row>
    <row r="24" spans="1:19">
      <c r="A24" s="6" t="s">
        <v>9</v>
      </c>
      <c r="B24" s="4">
        <v>11224.816279999999</v>
      </c>
      <c r="C24" s="4">
        <v>1087.450728</v>
      </c>
      <c r="D24" s="4">
        <v>3104.60475</v>
      </c>
      <c r="E24" s="4">
        <v>2006.39258</v>
      </c>
      <c r="F24" s="4">
        <v>3354.1150929999999</v>
      </c>
      <c r="G24" s="4">
        <v>5180.8580469999997</v>
      </c>
      <c r="H24" s="4"/>
      <c r="I24" s="4"/>
      <c r="J24" s="6"/>
      <c r="K24" s="6" t="s">
        <v>9</v>
      </c>
      <c r="L24" s="4">
        <v>2253.6163179999999</v>
      </c>
      <c r="M24" s="4">
        <v>3169.7590749999999</v>
      </c>
      <c r="N24" s="4">
        <v>769.46836350000001</v>
      </c>
      <c r="O24" s="4">
        <v>1235.013252</v>
      </c>
      <c r="P24" s="4">
        <v>8089.8600299999998</v>
      </c>
      <c r="Q24" s="4">
        <v>4019.7771429999998</v>
      </c>
      <c r="R24" s="4"/>
      <c r="S24" s="4"/>
    </row>
    <row r="25" spans="1:19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>
      <c r="A27" s="7"/>
      <c r="B27" s="7"/>
      <c r="C27" s="7"/>
      <c r="D27" s="7"/>
      <c r="E27" s="7"/>
      <c r="F27" s="6"/>
      <c r="G27" s="5" t="s">
        <v>1</v>
      </c>
      <c r="H27" s="5" t="s">
        <v>2</v>
      </c>
      <c r="I27" s="5" t="s">
        <v>3</v>
      </c>
      <c r="J27" s="5" t="s">
        <v>4</v>
      </c>
      <c r="K27" s="5" t="s">
        <v>5</v>
      </c>
      <c r="L27" s="5" t="s">
        <v>6</v>
      </c>
      <c r="M27" s="5" t="s">
        <v>7</v>
      </c>
      <c r="N27" s="7"/>
      <c r="O27" s="7"/>
      <c r="P27" s="7"/>
      <c r="Q27" s="7"/>
      <c r="R27" s="7"/>
      <c r="S27" s="7"/>
    </row>
    <row r="28" spans="1:19">
      <c r="A28" s="7"/>
      <c r="B28" s="7"/>
      <c r="C28" s="7"/>
      <c r="D28" s="7"/>
      <c r="E28" s="6" t="s">
        <v>13</v>
      </c>
      <c r="F28" s="6">
        <v>14</v>
      </c>
      <c r="G28" s="6">
        <v>27228.82272</v>
      </c>
      <c r="H28" s="6">
        <v>8241.4927910000006</v>
      </c>
      <c r="I28" s="6">
        <v>8947.1509010000009</v>
      </c>
      <c r="J28" s="6">
        <v>8760.7956049999993</v>
      </c>
      <c r="K28" s="6">
        <v>8414.8722899999993</v>
      </c>
      <c r="L28" s="6">
        <v>25096.567289999999</v>
      </c>
      <c r="M28" s="6">
        <v>11038.206679999999</v>
      </c>
      <c r="N28" s="7"/>
      <c r="O28" s="7"/>
      <c r="P28" s="7"/>
      <c r="Q28" s="7"/>
      <c r="R28" s="7"/>
      <c r="S28" s="7"/>
    </row>
    <row r="29" spans="1:19">
      <c r="A29" s="7"/>
      <c r="B29" s="7"/>
      <c r="C29" s="7"/>
      <c r="D29" s="7"/>
      <c r="E29" s="6"/>
      <c r="F29" s="6" t="s">
        <v>9</v>
      </c>
      <c r="G29" s="4">
        <v>16190.616040000001</v>
      </c>
      <c r="H29" s="4">
        <v>-2796.7138880000002</v>
      </c>
      <c r="I29" s="4">
        <v>-2091.0557779999999</v>
      </c>
      <c r="J29" s="4">
        <v>-2277.4110740000001</v>
      </c>
      <c r="K29" s="4">
        <v>-2623.3343890000001</v>
      </c>
      <c r="L29" s="4">
        <v>14058.36061</v>
      </c>
      <c r="M29" s="6"/>
      <c r="N29" s="7"/>
      <c r="O29" s="7"/>
      <c r="P29" s="7"/>
      <c r="Q29" s="7"/>
      <c r="R29" s="7"/>
      <c r="S29" s="7"/>
    </row>
    <row r="30" spans="1:19">
      <c r="A30" s="7"/>
      <c r="B30" s="7"/>
      <c r="C30" s="7"/>
      <c r="D30" s="7"/>
      <c r="E30" s="7"/>
      <c r="F30" s="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>
      <c r="A31" s="7"/>
      <c r="B31" s="7"/>
      <c r="C31" s="7"/>
      <c r="D31" s="7"/>
      <c r="E31" s="7"/>
      <c r="F31" s="7"/>
      <c r="G31" s="7">
        <v>45955.869429999999</v>
      </c>
      <c r="H31" s="7">
        <v>12151.757299999999</v>
      </c>
      <c r="I31" s="7">
        <v>14100.539129999999</v>
      </c>
      <c r="J31" s="7">
        <v>17262.675930000001</v>
      </c>
      <c r="K31" s="7">
        <v>12111.04221</v>
      </c>
      <c r="L31" s="7">
        <v>41038.422339999997</v>
      </c>
      <c r="M31" s="7">
        <v>14907.894679999999</v>
      </c>
      <c r="N31" s="7"/>
      <c r="O31" s="7"/>
      <c r="P31" s="7"/>
      <c r="Q31" s="7"/>
      <c r="R31" s="7"/>
      <c r="S31" s="7"/>
    </row>
    <row r="32" spans="1:19">
      <c r="A32" s="7"/>
      <c r="B32" s="7"/>
      <c r="C32" s="7"/>
      <c r="D32" s="7"/>
      <c r="E32" s="7"/>
      <c r="F32" s="7"/>
      <c r="G32" s="7">
        <v>7244.9650799999999</v>
      </c>
      <c r="H32" s="7">
        <v>5396.1488650000001</v>
      </c>
      <c r="I32" s="7">
        <v>3333.1781120000001</v>
      </c>
      <c r="J32" s="7">
        <v>4895.014467</v>
      </c>
      <c r="K32" s="7">
        <v>2563.9646590000002</v>
      </c>
      <c r="L32" s="7">
        <v>6342.4482529999996</v>
      </c>
      <c r="M32" s="7">
        <v>8908.2934600000008</v>
      </c>
      <c r="N32" s="7"/>
      <c r="O32" s="7"/>
      <c r="P32" s="7"/>
      <c r="Q32" s="7"/>
      <c r="R32" s="7"/>
      <c r="S32" s="7"/>
    </row>
    <row r="33" spans="1:19">
      <c r="A33" s="7"/>
      <c r="B33" s="7"/>
      <c r="C33" s="7"/>
      <c r="D33" s="7"/>
      <c r="E33" s="7"/>
      <c r="F33" s="7"/>
      <c r="G33" s="7">
        <v>28485.63364</v>
      </c>
      <c r="H33" s="7">
        <v>7176.5722109999997</v>
      </c>
      <c r="I33" s="7">
        <v>9407.7354599999999</v>
      </c>
      <c r="J33" s="7">
        <v>4124.6964170000001</v>
      </c>
      <c r="K33" s="7">
        <v>10569.61</v>
      </c>
      <c r="L33" s="7">
        <v>27908.831279999999</v>
      </c>
      <c r="M33" s="7">
        <v>9298.4318999999996</v>
      </c>
      <c r="N33" s="7"/>
      <c r="O33" s="7"/>
      <c r="P33" s="7"/>
      <c r="Q33" s="7"/>
      <c r="R33" s="7"/>
      <c r="S33" s="7"/>
    </row>
    <row r="34" spans="1:19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>
      <c r="A35" s="7"/>
      <c r="B35" s="7"/>
      <c r="C35" s="7"/>
      <c r="D35" s="7"/>
      <c r="E35" s="7"/>
      <c r="F35" s="6"/>
      <c r="G35" s="5" t="s">
        <v>1</v>
      </c>
      <c r="H35" s="5" t="s">
        <v>2</v>
      </c>
      <c r="I35" s="5" t="s">
        <v>3</v>
      </c>
      <c r="J35" s="5" t="s">
        <v>4</v>
      </c>
      <c r="K35" s="5" t="s">
        <v>5</v>
      </c>
      <c r="L35" s="5" t="s">
        <v>6</v>
      </c>
      <c r="M35" s="5" t="s">
        <v>7</v>
      </c>
      <c r="N35" s="7"/>
      <c r="O35" s="7"/>
      <c r="P35" s="7"/>
      <c r="Q35" s="7"/>
      <c r="R35" s="7"/>
      <c r="S35" s="7"/>
    </row>
    <row r="36" spans="1:19">
      <c r="A36" s="7"/>
      <c r="B36" s="7"/>
      <c r="C36" s="7"/>
      <c r="D36" s="7"/>
      <c r="E36" s="6" t="s">
        <v>13</v>
      </c>
      <c r="F36" s="6">
        <v>21</v>
      </c>
      <c r="G36" s="6">
        <v>27384.553670000001</v>
      </c>
      <c r="H36" s="6">
        <v>12662.49368</v>
      </c>
      <c r="I36" s="6">
        <v>9709.7130340000003</v>
      </c>
      <c r="J36" s="6">
        <v>7109.9352250000002</v>
      </c>
      <c r="K36" s="6">
        <v>7531.9416010000004</v>
      </c>
      <c r="L36" s="6">
        <v>16637.459070000001</v>
      </c>
      <c r="M36" s="6">
        <v>8303.8458229999997</v>
      </c>
      <c r="N36" s="7"/>
      <c r="O36" s="7"/>
      <c r="P36" s="7"/>
      <c r="Q36" s="7"/>
      <c r="R36" s="7"/>
      <c r="S36" s="7"/>
    </row>
    <row r="37" spans="1:19">
      <c r="A37" s="7"/>
      <c r="B37" s="7"/>
      <c r="C37" s="7"/>
      <c r="D37" s="7"/>
      <c r="E37" s="6"/>
      <c r="F37" s="6" t="s">
        <v>9</v>
      </c>
      <c r="G37" s="4">
        <v>19080.707839999999</v>
      </c>
      <c r="H37" s="4">
        <v>4358.6478539999998</v>
      </c>
      <c r="I37" s="4">
        <v>1405.8672120000001</v>
      </c>
      <c r="J37" s="4">
        <v>-1193.9105979999999</v>
      </c>
      <c r="K37" s="4">
        <v>-771.90422149999995</v>
      </c>
      <c r="L37" s="4">
        <v>8333.6132479999997</v>
      </c>
      <c r="M37" s="6"/>
      <c r="N37" s="7"/>
      <c r="O37" s="7"/>
      <c r="P37" s="7"/>
      <c r="Q37" s="7"/>
      <c r="R37" s="7"/>
      <c r="S37" s="7"/>
    </row>
    <row r="38" spans="1:19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>
      <c r="A39" s="7"/>
      <c r="B39" s="7"/>
      <c r="C39" s="7"/>
      <c r="D39" s="7"/>
      <c r="E39" s="7"/>
      <c r="F39" s="7"/>
      <c r="G39" s="7">
        <v>33777.781999999999</v>
      </c>
      <c r="H39" s="7">
        <v>12133.19513</v>
      </c>
      <c r="I39" s="7">
        <v>10491.27945</v>
      </c>
      <c r="J39" s="7">
        <v>7681.6089250000005</v>
      </c>
      <c r="K39" s="7">
        <v>10404.78067</v>
      </c>
      <c r="L39" s="7">
        <v>20032.73316</v>
      </c>
      <c r="M39" s="7">
        <v>7415.0784050000002</v>
      </c>
      <c r="N39" s="7"/>
      <c r="O39" s="7"/>
      <c r="P39" s="7"/>
      <c r="Q39" s="7"/>
      <c r="R39" s="7"/>
      <c r="S39" s="7"/>
    </row>
    <row r="40" spans="1:19">
      <c r="A40" s="7"/>
      <c r="B40" s="7"/>
      <c r="C40" s="7"/>
      <c r="D40" s="7"/>
      <c r="E40" s="7"/>
      <c r="F40" s="7"/>
      <c r="G40" s="7">
        <v>11691.565430000001</v>
      </c>
      <c r="H40" s="7">
        <v>6945.7754809999997</v>
      </c>
      <c r="I40" s="7">
        <v>4804.1512759999996</v>
      </c>
      <c r="J40" s="7">
        <v>3293.3270710000002</v>
      </c>
      <c r="K40" s="7">
        <v>2392.9179479999998</v>
      </c>
      <c r="L40" s="7">
        <v>8127.5851519999997</v>
      </c>
      <c r="M40" s="7">
        <v>2933.3736180000001</v>
      </c>
      <c r="N40" s="7"/>
      <c r="O40" s="7"/>
      <c r="P40" s="7"/>
      <c r="Q40" s="7"/>
      <c r="R40" s="7"/>
      <c r="S40" s="7"/>
    </row>
    <row r="41" spans="1:19">
      <c r="A41" s="7"/>
      <c r="B41" s="7"/>
      <c r="C41" s="7"/>
      <c r="D41" s="7"/>
      <c r="E41" s="7"/>
      <c r="F41" s="7"/>
      <c r="G41" s="7">
        <v>36684.313569999998</v>
      </c>
      <c r="H41" s="7">
        <v>18908.510419999999</v>
      </c>
      <c r="I41" s="7">
        <v>13833.70837</v>
      </c>
      <c r="J41" s="7">
        <v>10354.86968</v>
      </c>
      <c r="K41" s="7">
        <v>9798.1261900000009</v>
      </c>
      <c r="L41" s="7">
        <v>21752.0589</v>
      </c>
      <c r="M41" s="7">
        <v>14563.085440000001</v>
      </c>
      <c r="N41" s="7"/>
      <c r="O41" s="7"/>
      <c r="P41" s="7"/>
      <c r="Q41" s="7"/>
      <c r="R41" s="7"/>
      <c r="S41" s="7"/>
    </row>
    <row r="42" spans="1:19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>
      <c r="A43" s="7"/>
      <c r="B43" s="7"/>
      <c r="C43" s="7"/>
      <c r="D43" s="7"/>
      <c r="E43" s="6"/>
      <c r="F43" s="6"/>
      <c r="G43" s="5" t="s">
        <v>1</v>
      </c>
      <c r="H43" s="5" t="s">
        <v>2</v>
      </c>
      <c r="I43" s="5" t="s">
        <v>3</v>
      </c>
      <c r="J43" s="5" t="s">
        <v>4</v>
      </c>
      <c r="K43" s="5" t="s">
        <v>5</v>
      </c>
      <c r="L43" s="5" t="s">
        <v>6</v>
      </c>
      <c r="M43" s="5" t="s">
        <v>7</v>
      </c>
      <c r="N43" s="7"/>
      <c r="O43" s="7"/>
      <c r="P43" s="7"/>
      <c r="Q43" s="7"/>
      <c r="R43" s="7"/>
      <c r="S43" s="7"/>
    </row>
    <row r="44" spans="1:19">
      <c r="A44" s="7"/>
      <c r="B44" s="7"/>
      <c r="C44" s="7"/>
      <c r="D44" s="7"/>
      <c r="E44" s="6" t="s">
        <v>13</v>
      </c>
      <c r="F44" s="6">
        <v>28</v>
      </c>
      <c r="G44" s="6">
        <v>17651.772799999999</v>
      </c>
      <c r="H44" s="6">
        <v>8430.5500040000006</v>
      </c>
      <c r="I44" s="6">
        <v>8047.4133140000004</v>
      </c>
      <c r="J44" s="6">
        <v>7414.7460330000004</v>
      </c>
      <c r="K44" s="6">
        <v>15617.31532</v>
      </c>
      <c r="L44" s="6">
        <v>13373.97539</v>
      </c>
      <c r="M44" s="6">
        <v>4173.3401999999996</v>
      </c>
      <c r="N44" s="7"/>
      <c r="O44" s="7"/>
      <c r="P44" s="7"/>
      <c r="Q44" s="7"/>
      <c r="R44" s="7"/>
      <c r="S44" s="7"/>
    </row>
    <row r="45" spans="1:19">
      <c r="A45" s="7"/>
      <c r="B45" s="7"/>
      <c r="C45" s="7"/>
      <c r="D45" s="7"/>
      <c r="E45" s="6"/>
      <c r="F45" s="6" t="s">
        <v>9</v>
      </c>
      <c r="G45" s="4">
        <v>13478.4326</v>
      </c>
      <c r="H45" s="4">
        <v>4257.2098029999997</v>
      </c>
      <c r="I45" s="4">
        <v>3874.0731139999998</v>
      </c>
      <c r="J45" s="4">
        <v>3241.4058329999998</v>
      </c>
      <c r="K45" s="4">
        <v>11443.975119999999</v>
      </c>
      <c r="L45" s="4">
        <v>9200.6351900000009</v>
      </c>
      <c r="M45" s="6"/>
      <c r="N45" s="7"/>
      <c r="O45" s="7"/>
      <c r="P45" s="7"/>
      <c r="Q45" s="7"/>
      <c r="R45" s="7"/>
      <c r="S45" s="7"/>
    </row>
    <row r="46" spans="1:19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>
      <c r="A47" s="7"/>
      <c r="B47" s="7"/>
      <c r="C47" s="7"/>
      <c r="D47" s="7"/>
      <c r="E47" s="7"/>
      <c r="F47" s="7"/>
      <c r="G47" s="7">
        <v>13404.502039999999</v>
      </c>
      <c r="H47" s="7">
        <v>2774.6962170000002</v>
      </c>
      <c r="I47" s="7">
        <v>3164.3241210000001</v>
      </c>
      <c r="J47" s="7">
        <v>4132.2221330000002</v>
      </c>
      <c r="K47" s="7">
        <v>3691.1952139999999</v>
      </c>
      <c r="L47" s="7">
        <v>7785.4414589999997</v>
      </c>
      <c r="M47" s="7">
        <v>2607.1551159999999</v>
      </c>
      <c r="N47" s="7"/>
      <c r="O47" s="7"/>
      <c r="P47" s="7"/>
      <c r="Q47" s="7"/>
      <c r="R47" s="7"/>
      <c r="S47" s="7"/>
    </row>
    <row r="48" spans="1:19">
      <c r="A48" s="7"/>
      <c r="B48" s="7"/>
      <c r="C48" s="7"/>
      <c r="D48" s="7"/>
      <c r="E48" s="7"/>
      <c r="F48" s="7"/>
      <c r="G48" s="7">
        <v>5812.328141</v>
      </c>
      <c r="H48" s="7">
        <v>3272.817771</v>
      </c>
      <c r="I48" s="7">
        <v>2420.3867329999998</v>
      </c>
      <c r="J48" s="7">
        <v>4648.3202240000001</v>
      </c>
      <c r="K48" s="7">
        <v>3077.2981060000002</v>
      </c>
      <c r="L48" s="7">
        <v>3092.3473819999999</v>
      </c>
      <c r="M48" s="7">
        <v>1475.6854599999999</v>
      </c>
      <c r="N48" s="7"/>
      <c r="O48" s="7"/>
      <c r="P48" s="7"/>
      <c r="Q48" s="7"/>
      <c r="R48" s="7"/>
      <c r="S48" s="7"/>
    </row>
    <row r="49" spans="1:19">
      <c r="A49" s="7"/>
      <c r="B49" s="7"/>
      <c r="C49" s="7"/>
      <c r="D49" s="7"/>
      <c r="E49" s="7"/>
      <c r="F49" s="7"/>
      <c r="G49" s="7">
        <v>33738.488210000003</v>
      </c>
      <c r="H49" s="7">
        <v>19244.136020000002</v>
      </c>
      <c r="I49" s="7">
        <v>18557.52909</v>
      </c>
      <c r="J49" s="7">
        <v>13463.695739999999</v>
      </c>
      <c r="K49" s="7">
        <v>40083.452649999999</v>
      </c>
      <c r="L49" s="7">
        <v>29244.137330000001</v>
      </c>
      <c r="M49" s="7">
        <v>8437.180026</v>
      </c>
      <c r="N49" s="7"/>
      <c r="O49" s="7"/>
      <c r="P49" s="7"/>
      <c r="Q49" s="7"/>
      <c r="R49" s="7"/>
      <c r="S49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54"/>
  <sheetViews>
    <sheetView tabSelected="1" topLeftCell="A13" workbookViewId="0">
      <selection activeCell="A40" sqref="A40"/>
    </sheetView>
  </sheetViews>
  <sheetFormatPr baseColWidth="10" defaultRowHeight="15" x14ac:dyDescent="0"/>
  <sheetData>
    <row r="2" spans="1:49" s="1" customFormat="1" ht="16">
      <c r="A2" s="5"/>
      <c r="B2" s="9" t="s">
        <v>1</v>
      </c>
      <c r="C2" s="9"/>
      <c r="D2" s="9"/>
      <c r="E2" s="9"/>
      <c r="F2" s="9"/>
      <c r="G2" s="9"/>
      <c r="H2" s="9"/>
      <c r="I2" s="9"/>
      <c r="J2" s="9" t="s">
        <v>15</v>
      </c>
      <c r="K2" s="9"/>
      <c r="L2" s="9"/>
      <c r="M2" s="9"/>
      <c r="N2" s="9"/>
      <c r="O2" s="9"/>
      <c r="P2" s="9"/>
      <c r="Q2" s="9"/>
      <c r="R2" s="9" t="s">
        <v>16</v>
      </c>
      <c r="S2" s="9"/>
      <c r="T2" s="9"/>
      <c r="U2" s="9"/>
      <c r="V2" s="9"/>
      <c r="W2" s="9"/>
      <c r="X2" s="9"/>
      <c r="Y2" s="9"/>
      <c r="Z2" s="9" t="s">
        <v>17</v>
      </c>
      <c r="AA2" s="9"/>
      <c r="AB2" s="9"/>
      <c r="AC2" s="9"/>
      <c r="AD2" s="9"/>
      <c r="AE2" s="9"/>
      <c r="AF2" s="9"/>
      <c r="AG2" s="9"/>
      <c r="AH2" s="9" t="s">
        <v>18</v>
      </c>
      <c r="AI2" s="9"/>
      <c r="AJ2" s="9"/>
      <c r="AK2" s="9"/>
      <c r="AL2" s="9"/>
      <c r="AM2" s="9"/>
      <c r="AN2" s="9"/>
      <c r="AO2" s="9"/>
      <c r="AP2" s="9" t="s">
        <v>19</v>
      </c>
      <c r="AQ2" s="9"/>
      <c r="AR2" s="9"/>
      <c r="AS2" s="9"/>
      <c r="AT2" s="9"/>
      <c r="AU2" s="9"/>
      <c r="AV2" s="9"/>
      <c r="AW2" s="9"/>
    </row>
    <row r="3" spans="1:49">
      <c r="A3" s="8">
        <v>14</v>
      </c>
      <c r="B3" s="3">
        <v>5335.9</v>
      </c>
      <c r="C3" s="3">
        <v>2148.4</v>
      </c>
      <c r="D3" s="3">
        <v>2926</v>
      </c>
      <c r="E3" s="3">
        <v>5924.6</v>
      </c>
      <c r="F3" s="3">
        <v>5683.8</v>
      </c>
      <c r="G3" s="3">
        <v>2414.1</v>
      </c>
      <c r="H3" s="3">
        <v>4974</v>
      </c>
      <c r="I3" s="3">
        <v>7459</v>
      </c>
      <c r="J3" s="3">
        <v>1021.9</v>
      </c>
      <c r="K3" s="3">
        <v>0</v>
      </c>
      <c r="L3" s="3">
        <v>0</v>
      </c>
      <c r="M3" s="3">
        <v>2097.6</v>
      </c>
      <c r="N3" s="3">
        <v>454.8</v>
      </c>
      <c r="O3" s="3">
        <v>2831.1</v>
      </c>
      <c r="P3" s="3">
        <v>1746</v>
      </c>
      <c r="Q3" s="3">
        <v>2646</v>
      </c>
      <c r="R3" s="3">
        <v>972.9</v>
      </c>
      <c r="S3" s="3">
        <v>104.3</v>
      </c>
      <c r="T3" s="3">
        <v>0</v>
      </c>
      <c r="U3" s="3">
        <v>970.6</v>
      </c>
      <c r="V3" s="3">
        <v>1090.8</v>
      </c>
      <c r="W3" s="3">
        <v>300.10000000000002</v>
      </c>
      <c r="X3" s="3">
        <v>3142</v>
      </c>
      <c r="Y3" s="3">
        <v>1731</v>
      </c>
      <c r="Z3" s="3">
        <v>621.9</v>
      </c>
      <c r="AA3" s="3">
        <v>0</v>
      </c>
      <c r="AB3" s="3">
        <v>0</v>
      </c>
      <c r="AC3" s="3">
        <v>1397.6</v>
      </c>
      <c r="AD3" s="3">
        <v>885.8</v>
      </c>
      <c r="AE3" s="3">
        <v>1818.1</v>
      </c>
      <c r="AF3" s="3">
        <v>1014</v>
      </c>
      <c r="AG3" s="3">
        <v>1802</v>
      </c>
      <c r="AH3" s="3">
        <v>0</v>
      </c>
      <c r="AI3" s="3">
        <v>0</v>
      </c>
      <c r="AJ3" s="3">
        <v>0</v>
      </c>
      <c r="AK3" s="3">
        <v>627.6</v>
      </c>
      <c r="AL3" s="3">
        <v>272.7</v>
      </c>
      <c r="AM3" s="3">
        <v>359.1</v>
      </c>
      <c r="AN3" s="3">
        <v>1412</v>
      </c>
      <c r="AO3" s="3">
        <v>947</v>
      </c>
      <c r="AP3" s="3">
        <v>3000.9</v>
      </c>
      <c r="AQ3" s="3">
        <v>565.29999999999995</v>
      </c>
      <c r="AR3" s="3">
        <v>1719</v>
      </c>
      <c r="AS3" s="3">
        <v>2066.6</v>
      </c>
      <c r="AT3" s="3">
        <v>6211.8</v>
      </c>
      <c r="AU3" s="3">
        <v>1542.1</v>
      </c>
      <c r="AV3" s="3">
        <v>2344</v>
      </c>
      <c r="AW3" s="3">
        <v>7005</v>
      </c>
    </row>
    <row r="4" spans="1:49">
      <c r="A4" s="8">
        <v>21</v>
      </c>
      <c r="B4" s="3">
        <v>3697.7</v>
      </c>
      <c r="C4" s="3">
        <v>8269.2000000000007</v>
      </c>
      <c r="D4" s="3">
        <v>1929.64</v>
      </c>
      <c r="E4" s="3">
        <v>7027.2</v>
      </c>
      <c r="F4" s="3">
        <v>6035</v>
      </c>
      <c r="G4" s="3">
        <v>8738</v>
      </c>
      <c r="H4" s="3">
        <v>6330</v>
      </c>
      <c r="I4" s="3"/>
      <c r="J4" s="3">
        <v>678.7</v>
      </c>
      <c r="K4" s="3">
        <v>292.10000000000002</v>
      </c>
      <c r="L4" s="3">
        <v>0</v>
      </c>
      <c r="M4" s="3">
        <v>1321.2</v>
      </c>
      <c r="N4" s="3">
        <v>0</v>
      </c>
      <c r="O4" s="3">
        <v>2578</v>
      </c>
      <c r="P4" s="3">
        <v>1674</v>
      </c>
      <c r="Q4" s="3"/>
      <c r="R4" s="3">
        <v>1370.7</v>
      </c>
      <c r="S4" s="3">
        <v>2284.1999999999998</v>
      </c>
      <c r="T4" s="3">
        <v>18.829999999999998</v>
      </c>
      <c r="U4" s="3">
        <v>5416.2</v>
      </c>
      <c r="V4" s="3">
        <v>2396</v>
      </c>
      <c r="W4" s="3">
        <v>6925</v>
      </c>
      <c r="X4" s="3">
        <v>3172.5</v>
      </c>
      <c r="Y4" s="3"/>
      <c r="Z4" s="3">
        <v>638.70000000000005</v>
      </c>
      <c r="AA4" s="3">
        <v>748.2</v>
      </c>
      <c r="AB4" s="3">
        <v>18.63</v>
      </c>
      <c r="AC4" s="3">
        <v>846.2</v>
      </c>
      <c r="AD4" s="3">
        <v>0</v>
      </c>
      <c r="AE4" s="3">
        <v>2089</v>
      </c>
      <c r="AF4" s="3">
        <v>44.7</v>
      </c>
      <c r="AG4" s="3"/>
      <c r="AH4" s="3">
        <v>0</v>
      </c>
      <c r="AI4" s="3">
        <v>168.4</v>
      </c>
      <c r="AJ4" s="3">
        <v>0</v>
      </c>
      <c r="AK4" s="3">
        <v>277.2</v>
      </c>
      <c r="AL4" s="3">
        <v>0</v>
      </c>
      <c r="AM4" s="3">
        <v>2323</v>
      </c>
      <c r="AN4" s="3">
        <v>0</v>
      </c>
      <c r="AO4" s="3"/>
      <c r="AP4" s="3">
        <v>1651.7</v>
      </c>
      <c r="AQ4" s="3">
        <v>3125.2</v>
      </c>
      <c r="AR4" s="3">
        <v>1601.64</v>
      </c>
      <c r="AS4" s="3">
        <v>4484.2</v>
      </c>
      <c r="AT4" s="3">
        <v>2422</v>
      </c>
      <c r="AU4" s="3">
        <v>6809</v>
      </c>
      <c r="AV4" s="3">
        <v>4375</v>
      </c>
      <c r="AW4" s="3"/>
    </row>
    <row r="5" spans="1:49">
      <c r="A5" s="8">
        <v>28</v>
      </c>
      <c r="B5" s="3">
        <v>8766</v>
      </c>
      <c r="C5" s="3">
        <v>9179</v>
      </c>
      <c r="D5" s="3">
        <v>3232.4</v>
      </c>
      <c r="E5" s="3">
        <v>10819.3</v>
      </c>
      <c r="F5" s="3">
        <v>9684</v>
      </c>
      <c r="G5" s="3">
        <v>5390</v>
      </c>
      <c r="H5" s="3">
        <v>6912.5</v>
      </c>
      <c r="I5" s="3"/>
      <c r="J5" s="3">
        <v>0</v>
      </c>
      <c r="K5" s="3">
        <v>0</v>
      </c>
      <c r="L5" s="3">
        <v>0</v>
      </c>
      <c r="M5" s="3">
        <v>3458.3</v>
      </c>
      <c r="N5" s="3">
        <v>3425</v>
      </c>
      <c r="O5" s="3">
        <v>0</v>
      </c>
      <c r="P5" s="3">
        <v>2062.5</v>
      </c>
      <c r="Q5" s="3"/>
      <c r="R5" s="3">
        <v>2783</v>
      </c>
      <c r="S5" s="3">
        <v>0</v>
      </c>
      <c r="T5" s="3">
        <v>360.6</v>
      </c>
      <c r="U5" s="3">
        <v>2808.3</v>
      </c>
      <c r="V5" s="3">
        <v>8309</v>
      </c>
      <c r="W5" s="3">
        <v>2465</v>
      </c>
      <c r="X5" s="3">
        <v>5720</v>
      </c>
      <c r="Y5" s="3"/>
      <c r="Z5" s="3">
        <v>0</v>
      </c>
      <c r="AA5" s="3">
        <v>0</v>
      </c>
      <c r="AB5" s="3">
        <v>0</v>
      </c>
      <c r="AC5" s="3">
        <v>3409.3</v>
      </c>
      <c r="AD5" s="3">
        <v>1301</v>
      </c>
      <c r="AE5" s="3">
        <v>0</v>
      </c>
      <c r="AF5" s="3">
        <v>226.4</v>
      </c>
      <c r="AG5" s="3"/>
      <c r="AH5" s="3">
        <v>1470</v>
      </c>
      <c r="AI5" s="3">
        <v>2146</v>
      </c>
      <c r="AJ5" s="3">
        <v>0</v>
      </c>
      <c r="AK5" s="3">
        <v>4903.3</v>
      </c>
      <c r="AL5" s="3">
        <v>350</v>
      </c>
      <c r="AM5" s="3">
        <v>0</v>
      </c>
      <c r="AN5" s="3">
        <v>1737.5</v>
      </c>
      <c r="AO5" s="3"/>
      <c r="AP5" s="3">
        <v>47</v>
      </c>
      <c r="AQ5" s="3">
        <v>0</v>
      </c>
      <c r="AR5" s="3">
        <v>0</v>
      </c>
      <c r="AS5" s="3">
        <v>4487.3</v>
      </c>
      <c r="AT5" s="3">
        <v>5178</v>
      </c>
      <c r="AU5" s="3">
        <v>2435</v>
      </c>
      <c r="AV5" s="3">
        <v>4680.5</v>
      </c>
      <c r="AW5" s="3"/>
    </row>
    <row r="6" spans="1:49">
      <c r="A6" s="8">
        <v>40</v>
      </c>
      <c r="B6" s="3">
        <v>10192.299999999999</v>
      </c>
      <c r="C6" s="3">
        <v>16154.3</v>
      </c>
      <c r="D6" s="3">
        <v>9747.2999999999993</v>
      </c>
      <c r="E6" s="3">
        <v>6715.3</v>
      </c>
      <c r="F6" s="3"/>
      <c r="G6" s="3"/>
      <c r="H6" s="3"/>
      <c r="I6" s="3"/>
      <c r="J6" s="3">
        <v>0</v>
      </c>
      <c r="K6" s="3">
        <v>6685.3</v>
      </c>
      <c r="L6" s="3">
        <v>1662.3</v>
      </c>
      <c r="M6" s="3">
        <v>0</v>
      </c>
      <c r="N6" s="3"/>
      <c r="O6" s="3"/>
      <c r="P6" s="3"/>
      <c r="Q6" s="3"/>
      <c r="R6" s="3">
        <v>5471.3</v>
      </c>
      <c r="S6" s="3">
        <v>10281.299999999999</v>
      </c>
      <c r="T6" s="3">
        <v>4433.3</v>
      </c>
      <c r="U6" s="3">
        <v>1358.3</v>
      </c>
      <c r="V6" s="3"/>
      <c r="W6" s="3"/>
      <c r="X6" s="3"/>
      <c r="Y6" s="3"/>
      <c r="Z6" s="3">
        <v>0</v>
      </c>
      <c r="AA6" s="3">
        <v>4692.3</v>
      </c>
      <c r="AB6" s="3">
        <v>1514.3</v>
      </c>
      <c r="AC6" s="3">
        <v>0</v>
      </c>
      <c r="AD6" s="3"/>
      <c r="AE6" s="3"/>
      <c r="AF6" s="3"/>
      <c r="AG6" s="3"/>
      <c r="AH6" s="3">
        <v>0</v>
      </c>
      <c r="AI6" s="3">
        <v>7765.3</v>
      </c>
      <c r="AJ6" s="3">
        <v>2702.3</v>
      </c>
      <c r="AK6" s="3">
        <v>0</v>
      </c>
      <c r="AL6" s="3"/>
      <c r="AM6" s="3"/>
      <c r="AN6" s="3"/>
      <c r="AO6" s="3"/>
      <c r="AP6" s="3">
        <v>2818.3</v>
      </c>
      <c r="AQ6" s="3">
        <v>6420.3</v>
      </c>
      <c r="AR6" s="3">
        <v>1565.3</v>
      </c>
      <c r="AS6" s="3">
        <v>113.3</v>
      </c>
      <c r="AT6" s="3"/>
      <c r="AU6" s="3"/>
      <c r="AV6" s="3"/>
      <c r="AW6" s="3"/>
    </row>
    <row r="9" spans="1:49">
      <c r="B9" s="2" t="s">
        <v>1</v>
      </c>
      <c r="C9" s="2" t="s">
        <v>2</v>
      </c>
      <c r="D9" s="2" t="s">
        <v>3</v>
      </c>
      <c r="E9" s="2" t="s">
        <v>4</v>
      </c>
      <c r="F9" s="2" t="s">
        <v>12</v>
      </c>
      <c r="G9" s="2" t="s">
        <v>6</v>
      </c>
      <c r="H9" s="2" t="s">
        <v>7</v>
      </c>
    </row>
    <row r="10" spans="1:49">
      <c r="B10" s="3">
        <v>6325</v>
      </c>
      <c r="C10" s="3">
        <v>2011</v>
      </c>
      <c r="D10" s="3">
        <v>1962</v>
      </c>
      <c r="E10" s="3">
        <v>1611</v>
      </c>
      <c r="F10" s="3">
        <v>624.70000000000005</v>
      </c>
      <c r="G10" s="3">
        <v>3990</v>
      </c>
      <c r="H10" s="3">
        <v>989.1</v>
      </c>
    </row>
    <row r="11" spans="1:49">
      <c r="A11" s="1"/>
      <c r="B11" s="3">
        <v>2390</v>
      </c>
      <c r="C11" s="3">
        <v>193.7</v>
      </c>
      <c r="D11" s="3">
        <v>345.9</v>
      </c>
      <c r="E11" s="3">
        <v>213</v>
      </c>
      <c r="F11" s="3">
        <v>0</v>
      </c>
      <c r="G11" s="3">
        <v>806.9</v>
      </c>
      <c r="H11" s="3">
        <v>241.6</v>
      </c>
    </row>
    <row r="12" spans="1:49">
      <c r="A12" s="1"/>
      <c r="B12" s="3">
        <v>4688</v>
      </c>
      <c r="C12" s="3">
        <v>0</v>
      </c>
      <c r="D12" s="3">
        <v>0</v>
      </c>
      <c r="E12" s="3">
        <v>339.8</v>
      </c>
      <c r="F12" s="3">
        <v>0</v>
      </c>
      <c r="G12" s="3">
        <v>3481</v>
      </c>
      <c r="H12" s="3">
        <v>1762</v>
      </c>
    </row>
    <row r="13" spans="1:49">
      <c r="A13" s="1"/>
      <c r="B13" s="3">
        <v>6849</v>
      </c>
      <c r="C13" s="3">
        <v>3022</v>
      </c>
      <c r="D13" s="3">
        <v>1895</v>
      </c>
      <c r="E13" s="3">
        <v>2322</v>
      </c>
      <c r="F13" s="3">
        <v>1552</v>
      </c>
      <c r="G13" s="3">
        <v>2991</v>
      </c>
      <c r="H13" s="3">
        <v>924.4</v>
      </c>
    </row>
    <row r="14" spans="1:49">
      <c r="A14" s="1"/>
      <c r="B14" s="3">
        <v>6346</v>
      </c>
      <c r="C14" s="3">
        <v>1117</v>
      </c>
      <c r="D14" s="3">
        <v>1753</v>
      </c>
      <c r="E14" s="3">
        <v>1548</v>
      </c>
      <c r="F14" s="3">
        <v>934.9</v>
      </c>
      <c r="G14" s="3">
        <v>6874</v>
      </c>
      <c r="H14" s="3">
        <v>662.2</v>
      </c>
    </row>
    <row r="15" spans="1:49">
      <c r="A15" s="1"/>
      <c r="B15" s="3">
        <v>3373</v>
      </c>
      <c r="C15" s="3">
        <v>3790</v>
      </c>
      <c r="D15" s="3">
        <v>1259</v>
      </c>
      <c r="E15" s="3">
        <v>2777</v>
      </c>
      <c r="F15" s="3">
        <v>1318</v>
      </c>
      <c r="G15" s="3">
        <v>2501</v>
      </c>
      <c r="H15" s="3">
        <v>958.9</v>
      </c>
    </row>
    <row r="16" spans="1:49">
      <c r="A16" s="1"/>
      <c r="B16" s="3">
        <v>6607</v>
      </c>
      <c r="C16" s="3">
        <v>3379</v>
      </c>
      <c r="D16" s="3">
        <v>4775</v>
      </c>
      <c r="E16" s="3">
        <v>2647</v>
      </c>
      <c r="F16" s="3">
        <v>3045</v>
      </c>
      <c r="G16" s="3">
        <v>3977</v>
      </c>
      <c r="H16" s="3">
        <v>1633</v>
      </c>
    </row>
    <row r="17" spans="1:8">
      <c r="A17" s="1"/>
      <c r="B17" s="3">
        <v>7701</v>
      </c>
      <c r="C17" s="3">
        <v>2888</v>
      </c>
      <c r="D17" s="3">
        <v>1973</v>
      </c>
      <c r="E17" s="3">
        <v>2044</v>
      </c>
      <c r="F17" s="3">
        <v>1189</v>
      </c>
      <c r="G17" s="3">
        <v>7247</v>
      </c>
      <c r="H17" s="3">
        <v>242</v>
      </c>
    </row>
    <row r="18" spans="1:8">
      <c r="A18" s="1"/>
      <c r="B18" s="3"/>
      <c r="C18" s="3"/>
      <c r="D18" s="3"/>
      <c r="E18" s="3"/>
      <c r="F18" s="3"/>
      <c r="G18" s="3"/>
      <c r="H18" s="3"/>
    </row>
    <row r="19" spans="1:8">
      <c r="A19" s="1"/>
      <c r="B19" s="3"/>
      <c r="C19" s="3"/>
      <c r="D19" s="3"/>
      <c r="E19" s="3"/>
      <c r="F19" s="3"/>
      <c r="G19" s="3"/>
      <c r="H19" s="3"/>
    </row>
    <row r="20" spans="1:8">
      <c r="A20" s="1"/>
      <c r="B20" s="4"/>
      <c r="C20" s="4"/>
      <c r="D20" s="4"/>
      <c r="E20" s="4"/>
      <c r="F20" s="4"/>
      <c r="G20" s="4"/>
      <c r="H20" s="4"/>
    </row>
    <row r="21" spans="1:8">
      <c r="A21" s="1" t="s">
        <v>20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12</v>
      </c>
      <c r="G21" s="2" t="s">
        <v>6</v>
      </c>
      <c r="H21" s="2" t="s">
        <v>7</v>
      </c>
    </row>
    <row r="22" spans="1:8">
      <c r="A22" s="1" t="s">
        <v>21</v>
      </c>
      <c r="B22" s="3">
        <v>4400</v>
      </c>
      <c r="C22" s="3">
        <v>1381</v>
      </c>
      <c r="D22" s="3">
        <v>2073</v>
      </c>
      <c r="E22" s="3">
        <v>1341</v>
      </c>
      <c r="F22" s="3">
        <v>614.29999999999995</v>
      </c>
      <c r="G22" s="3">
        <v>2354</v>
      </c>
      <c r="H22" s="3">
        <v>702.3</v>
      </c>
    </row>
    <row r="23" spans="1:8">
      <c r="B23" s="3">
        <v>8619</v>
      </c>
      <c r="C23" s="3">
        <v>641.9</v>
      </c>
      <c r="D23" s="3">
        <v>2634</v>
      </c>
      <c r="E23" s="3">
        <v>1098</v>
      </c>
      <c r="F23" s="3">
        <v>518.20000000000005</v>
      </c>
      <c r="G23" s="3">
        <v>3475</v>
      </c>
      <c r="H23" s="3">
        <v>349.8</v>
      </c>
    </row>
    <row r="24" spans="1:8">
      <c r="B24" s="3">
        <v>1945</v>
      </c>
      <c r="C24" s="3">
        <v>1.58</v>
      </c>
      <c r="D24" s="3">
        <v>34.19</v>
      </c>
      <c r="E24" s="3">
        <v>33.99</v>
      </c>
      <c r="F24" s="3">
        <v>0</v>
      </c>
      <c r="G24" s="3">
        <v>1617</v>
      </c>
      <c r="H24" s="3">
        <v>15.36</v>
      </c>
    </row>
    <row r="25" spans="1:8">
      <c r="B25" s="3">
        <v>7957</v>
      </c>
      <c r="C25" s="3">
        <v>2251</v>
      </c>
      <c r="D25" s="3">
        <v>6346</v>
      </c>
      <c r="E25" s="3">
        <v>1776</v>
      </c>
      <c r="F25" s="3">
        <v>1207</v>
      </c>
      <c r="G25" s="3">
        <v>5414</v>
      </c>
      <c r="H25" s="3">
        <v>929.8</v>
      </c>
    </row>
    <row r="26" spans="1:8">
      <c r="B26" s="3">
        <v>7535</v>
      </c>
      <c r="C26" s="3">
        <v>719.4</v>
      </c>
      <c r="D26" s="3">
        <v>3896</v>
      </c>
      <c r="E26" s="3">
        <v>876.6</v>
      </c>
      <c r="F26" s="3">
        <v>1248</v>
      </c>
      <c r="G26" s="3">
        <v>3922</v>
      </c>
      <c r="H26" s="3">
        <v>1500</v>
      </c>
    </row>
    <row r="27" spans="1:8">
      <c r="B27" s="3">
        <v>8998</v>
      </c>
      <c r="C27" s="3">
        <v>2838</v>
      </c>
      <c r="D27" s="3">
        <v>7185</v>
      </c>
      <c r="E27" s="3">
        <v>2349</v>
      </c>
      <c r="F27" s="3">
        <v>2583</v>
      </c>
      <c r="G27" s="3">
        <v>7069</v>
      </c>
      <c r="H27" s="3">
        <v>260</v>
      </c>
    </row>
    <row r="28" spans="1:8">
      <c r="B28" s="3">
        <v>6817</v>
      </c>
      <c r="C28" s="3">
        <v>2161</v>
      </c>
      <c r="D28" s="3">
        <v>3659.5</v>
      </c>
      <c r="E28" s="3">
        <v>531.70000000000005</v>
      </c>
      <c r="F28" s="3">
        <v>439.1</v>
      </c>
      <c r="G28" s="3">
        <v>4862</v>
      </c>
      <c r="H28" s="3">
        <v>487</v>
      </c>
    </row>
    <row r="31" spans="1:8">
      <c r="A31" s="1"/>
      <c r="B31" s="4"/>
      <c r="C31" s="4"/>
      <c r="D31" s="4"/>
      <c r="E31" s="4"/>
      <c r="F31" s="4"/>
      <c r="G31" s="4"/>
      <c r="H31" s="4"/>
    </row>
    <row r="32" spans="1:8">
      <c r="A32" s="1" t="s">
        <v>20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12</v>
      </c>
      <c r="G32" s="2" t="s">
        <v>6</v>
      </c>
      <c r="H32" s="2" t="s">
        <v>7</v>
      </c>
    </row>
    <row r="33" spans="1:8">
      <c r="A33" s="1" t="s">
        <v>22</v>
      </c>
      <c r="B33" s="3">
        <v>10591</v>
      </c>
      <c r="C33" s="3">
        <v>1134</v>
      </c>
      <c r="D33" s="3">
        <v>4608</v>
      </c>
      <c r="E33" s="3">
        <v>782</v>
      </c>
      <c r="F33" s="3">
        <v>3295</v>
      </c>
      <c r="G33" s="3">
        <v>1872</v>
      </c>
      <c r="H33" s="3">
        <v>1825</v>
      </c>
    </row>
    <row r="34" spans="1:8">
      <c r="B34" s="3">
        <v>12741</v>
      </c>
      <c r="C34" s="3">
        <v>3037</v>
      </c>
      <c r="D34" s="3">
        <v>3141</v>
      </c>
      <c r="E34" s="3">
        <v>0</v>
      </c>
      <c r="F34" s="3">
        <v>5708</v>
      </c>
      <c r="G34" s="3">
        <v>2266</v>
      </c>
      <c r="H34" s="3">
        <v>3562</v>
      </c>
    </row>
    <row r="35" spans="1:8">
      <c r="B35" s="3">
        <v>3557</v>
      </c>
      <c r="C35" s="3">
        <v>0</v>
      </c>
      <c r="D35" s="3">
        <v>685.2</v>
      </c>
      <c r="E35" s="3">
        <v>0</v>
      </c>
      <c r="F35" s="3">
        <v>0</v>
      </c>
      <c r="G35" s="3">
        <v>0</v>
      </c>
      <c r="H35" s="3">
        <v>324.60000000000002</v>
      </c>
    </row>
    <row r="36" spans="1:8">
      <c r="B36" s="3">
        <v>11494</v>
      </c>
      <c r="C36" s="3">
        <v>4133</v>
      </c>
      <c r="D36" s="3">
        <v>3483</v>
      </c>
      <c r="E36" s="3">
        <v>4084</v>
      </c>
      <c r="F36" s="3">
        <v>5578</v>
      </c>
      <c r="G36" s="3">
        <v>5162</v>
      </c>
      <c r="H36" s="3">
        <v>674.7</v>
      </c>
    </row>
    <row r="37" spans="1:8">
      <c r="B37" s="3">
        <v>10936</v>
      </c>
      <c r="C37" s="3">
        <v>4677</v>
      </c>
      <c r="D37" s="3">
        <v>9561</v>
      </c>
      <c r="E37" s="3">
        <v>2553</v>
      </c>
      <c r="F37" s="3">
        <v>1602</v>
      </c>
      <c r="G37" s="3">
        <v>6430</v>
      </c>
      <c r="H37" s="3">
        <v>1252</v>
      </c>
    </row>
    <row r="38" spans="1:8">
      <c r="B38" s="3">
        <v>7421</v>
      </c>
      <c r="C38" s="3">
        <v>1550</v>
      </c>
      <c r="D38" s="3">
        <v>4496</v>
      </c>
      <c r="E38" s="3">
        <v>1203</v>
      </c>
      <c r="F38" s="3">
        <v>1634</v>
      </c>
      <c r="G38" s="3">
        <v>4466</v>
      </c>
      <c r="H38" s="3">
        <v>2031</v>
      </c>
    </row>
    <row r="39" spans="1:8">
      <c r="B39" s="3">
        <v>7508</v>
      </c>
      <c r="C39" s="3">
        <v>2658</v>
      </c>
      <c r="D39" s="3">
        <v>6315.5</v>
      </c>
      <c r="E39" s="3">
        <v>821.9</v>
      </c>
      <c r="F39" s="3">
        <v>2333</v>
      </c>
      <c r="G39" s="3">
        <v>5276</v>
      </c>
      <c r="H39" s="3">
        <v>595.5</v>
      </c>
    </row>
    <row r="40" spans="1:8">
      <c r="B40" s="3"/>
      <c r="C40" s="3"/>
      <c r="D40" s="3"/>
      <c r="E40" s="3"/>
      <c r="F40" s="3"/>
      <c r="G40" s="3"/>
      <c r="H40" s="3"/>
    </row>
    <row r="41" spans="1:8">
      <c r="B41" s="3"/>
      <c r="C41" s="3"/>
      <c r="D41" s="3"/>
      <c r="E41" s="3"/>
      <c r="F41" s="3"/>
      <c r="G41" s="3"/>
      <c r="H41" s="3"/>
    </row>
    <row r="43" spans="1:8">
      <c r="A43" s="1"/>
      <c r="B43" s="4"/>
      <c r="C43" s="4"/>
      <c r="D43" s="4"/>
      <c r="E43" s="4"/>
      <c r="F43" s="4"/>
      <c r="G43" s="4"/>
      <c r="H43" s="4"/>
    </row>
    <row r="44" spans="1:8">
      <c r="B44" s="2" t="s">
        <v>1</v>
      </c>
      <c r="C44" s="2" t="s">
        <v>2</v>
      </c>
      <c r="D44" s="2" t="s">
        <v>3</v>
      </c>
      <c r="E44" s="2" t="s">
        <v>4</v>
      </c>
      <c r="F44" s="2" t="s">
        <v>12</v>
      </c>
      <c r="G44" s="2" t="s">
        <v>6</v>
      </c>
      <c r="H44" s="2" t="s">
        <v>7</v>
      </c>
    </row>
    <row r="45" spans="1:8">
      <c r="A45" s="1" t="s">
        <v>20</v>
      </c>
      <c r="B45" s="3">
        <v>11560</v>
      </c>
      <c r="C45" s="3">
        <v>757.4</v>
      </c>
      <c r="D45" s="3">
        <v>6839</v>
      </c>
      <c r="E45" s="3">
        <v>775.7</v>
      </c>
      <c r="F45" s="3">
        <v>774.9</v>
      </c>
      <c r="G45" s="3">
        <v>4186</v>
      </c>
      <c r="H45" s="3">
        <v>324.8</v>
      </c>
    </row>
    <row r="46" spans="1:8">
      <c r="A46" s="1" t="s">
        <v>23</v>
      </c>
      <c r="B46" s="3">
        <v>17522</v>
      </c>
      <c r="C46" s="3">
        <v>8053</v>
      </c>
      <c r="D46" s="3">
        <v>11649</v>
      </c>
      <c r="E46" s="3">
        <v>6060</v>
      </c>
      <c r="F46" s="3">
        <v>9133</v>
      </c>
      <c r="G46" s="3">
        <v>7788</v>
      </c>
      <c r="H46" s="3">
        <v>1326</v>
      </c>
    </row>
    <row r="47" spans="1:8">
      <c r="B47" s="3">
        <v>11115</v>
      </c>
      <c r="C47" s="3">
        <v>3030</v>
      </c>
      <c r="D47" s="3">
        <v>5801</v>
      </c>
      <c r="E47" s="3">
        <v>2882</v>
      </c>
      <c r="F47" s="3">
        <v>4070</v>
      </c>
      <c r="G47" s="3">
        <v>2933</v>
      </c>
      <c r="H47" s="3">
        <v>2538</v>
      </c>
    </row>
    <row r="48" spans="1:8">
      <c r="B48" s="3">
        <v>8083</v>
      </c>
      <c r="C48" s="3">
        <v>0</v>
      </c>
      <c r="D48" s="3">
        <v>2726</v>
      </c>
      <c r="E48" s="3">
        <v>0</v>
      </c>
      <c r="F48" s="3">
        <v>0</v>
      </c>
      <c r="G48" s="3">
        <v>1481</v>
      </c>
      <c r="H48" s="3">
        <v>1282</v>
      </c>
    </row>
    <row r="49" spans="1:8">
      <c r="B49" s="3"/>
      <c r="C49" s="3"/>
      <c r="D49" s="3"/>
      <c r="E49" s="3"/>
      <c r="F49" s="3"/>
      <c r="G49" s="3"/>
      <c r="H49" s="3"/>
    </row>
    <row r="50" spans="1:8">
      <c r="B50" s="3"/>
      <c r="C50" s="3"/>
      <c r="D50" s="3"/>
      <c r="E50" s="3"/>
      <c r="F50" s="3"/>
      <c r="G50" s="3"/>
      <c r="H50" s="3"/>
    </row>
    <row r="52" spans="1:8">
      <c r="A52" s="1"/>
      <c r="B52" s="4"/>
      <c r="C52" s="4"/>
      <c r="D52" s="4"/>
      <c r="E52" s="4"/>
      <c r="F52" s="4"/>
      <c r="G52" s="4"/>
      <c r="H52" s="4"/>
    </row>
    <row r="53" spans="1:8">
      <c r="A53" s="1"/>
      <c r="B53" s="4"/>
      <c r="C53" s="4"/>
      <c r="D53" s="4"/>
      <c r="E53" s="4"/>
      <c r="F53" s="4"/>
      <c r="G53" s="4"/>
      <c r="H53" s="4"/>
    </row>
    <row r="54" spans="1:8">
      <c r="A54" s="1"/>
      <c r="B54" s="4"/>
      <c r="C54" s="4"/>
      <c r="D54" s="4"/>
      <c r="E54" s="4"/>
      <c r="F54" s="4"/>
      <c r="G54" s="4"/>
      <c r="H54" s="4"/>
    </row>
  </sheetData>
  <mergeCells count="6">
    <mergeCell ref="AP2:AW2"/>
    <mergeCell ref="B2:I2"/>
    <mergeCell ref="J2:Q2"/>
    <mergeCell ref="R2:Y2"/>
    <mergeCell ref="Z2:AG2"/>
    <mergeCell ref="AH2:AO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 B cells Frequencies</vt:lpstr>
      <vt:lpstr>GC B cells numbers</vt:lpstr>
      <vt:lpstr>ELISA AUC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Angeletti , Davide (NIH/NIAID) [F]</dc:creator>
  <cp:lastModifiedBy>Angeletti , Davide (NIH/NIAID) [F]</cp:lastModifiedBy>
  <dcterms:created xsi:type="dcterms:W3CDTF">2016-10-25T13:05:09Z</dcterms:created>
  <dcterms:modified xsi:type="dcterms:W3CDTF">2016-10-25T15:47:48Z</dcterms:modified>
</cp:coreProperties>
</file>